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-DASHBOARD\"/>
    </mc:Choice>
  </mc:AlternateContent>
  <xr:revisionPtr revIDLastSave="0" documentId="13_ncr:1_{CD52EBF3-5230-4A9B-BD89-862E8DA6FDA4}" xr6:coauthVersionLast="36" xr6:coauthVersionMax="47" xr10:uidLastSave="{00000000-0000-0000-0000-000000000000}"/>
  <bookViews>
    <workbookView xWindow="-120" yWindow="-120" windowWidth="20730" windowHeight="11160" activeTab="2" xr2:uid="{52170D91-AF82-4201-A88D-53D6DBB3DD2C}"/>
  </bookViews>
  <sheets>
    <sheet name="DB" sheetId="1" r:id="rId1"/>
    <sheet name="análises" sheetId="2" r:id="rId2"/>
    <sheet name="Dashboard" sheetId="3" r:id="rId3"/>
  </sheets>
  <definedNames>
    <definedName name="SegmentaçãodeDados_CATEGORIA">#N/A</definedName>
    <definedName name="SegmentaçãodeDados_REGIÃ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J1521" i="1"/>
  <c r="H1521" i="1"/>
  <c r="K1521" i="1" s="1"/>
  <c r="K1520" i="1"/>
  <c r="J1520" i="1"/>
  <c r="H1520" i="1"/>
  <c r="J1519" i="1"/>
  <c r="H1519" i="1"/>
  <c r="K1519" i="1" s="1"/>
  <c r="J1518" i="1"/>
  <c r="H1518" i="1"/>
  <c r="K1518" i="1" s="1"/>
  <c r="J1517" i="1"/>
  <c r="H1517" i="1"/>
  <c r="K1517" i="1" s="1"/>
  <c r="K1516" i="1"/>
  <c r="J1516" i="1"/>
  <c r="H1516" i="1"/>
  <c r="J1515" i="1"/>
  <c r="H1515" i="1"/>
  <c r="K1515" i="1" s="1"/>
  <c r="J1514" i="1"/>
  <c r="H1514" i="1"/>
  <c r="K1514" i="1" s="1"/>
  <c r="J1513" i="1"/>
  <c r="H1513" i="1"/>
  <c r="K1513" i="1" s="1"/>
  <c r="K1512" i="1"/>
  <c r="J1512" i="1"/>
  <c r="H1512" i="1"/>
  <c r="J1511" i="1"/>
  <c r="H1511" i="1"/>
  <c r="K1511" i="1" s="1"/>
  <c r="J1510" i="1"/>
  <c r="H1510" i="1"/>
  <c r="K1510" i="1" s="1"/>
  <c r="J1509" i="1"/>
  <c r="H1509" i="1"/>
  <c r="K1509" i="1" s="1"/>
  <c r="K1508" i="1"/>
  <c r="J1508" i="1"/>
  <c r="H1508" i="1"/>
  <c r="J1507" i="1"/>
  <c r="H1507" i="1"/>
  <c r="K1507" i="1" s="1"/>
  <c r="J1506" i="1"/>
  <c r="H1506" i="1"/>
  <c r="K1506" i="1" s="1"/>
  <c r="J1505" i="1"/>
  <c r="H1505" i="1"/>
  <c r="K1505" i="1" s="1"/>
  <c r="K1504" i="1"/>
  <c r="J1504" i="1"/>
  <c r="H1504" i="1"/>
  <c r="J1503" i="1"/>
  <c r="H1503" i="1"/>
  <c r="K1503" i="1" s="1"/>
  <c r="J1502" i="1"/>
  <c r="H1502" i="1"/>
  <c r="K1502" i="1" s="1"/>
  <c r="J1501" i="1"/>
  <c r="H1501" i="1"/>
  <c r="K1501" i="1" s="1"/>
  <c r="K1500" i="1"/>
  <c r="J1500" i="1"/>
  <c r="H1500" i="1"/>
  <c r="J1499" i="1"/>
  <c r="H1499" i="1"/>
  <c r="K1499" i="1" s="1"/>
  <c r="J1498" i="1"/>
  <c r="H1498" i="1"/>
  <c r="K1498" i="1" s="1"/>
  <c r="J1497" i="1"/>
  <c r="H1497" i="1"/>
  <c r="K1497" i="1" s="1"/>
  <c r="K1496" i="1"/>
  <c r="J1496" i="1"/>
  <c r="H1496" i="1"/>
  <c r="J1495" i="1"/>
  <c r="H1495" i="1"/>
  <c r="K1495" i="1" s="1"/>
  <c r="J1494" i="1"/>
  <c r="H1494" i="1"/>
  <c r="K1494" i="1" s="1"/>
  <c r="J1493" i="1"/>
  <c r="H1493" i="1"/>
  <c r="K1493" i="1" s="1"/>
  <c r="K1492" i="1"/>
  <c r="J1492" i="1"/>
  <c r="H1492" i="1"/>
  <c r="J1491" i="1"/>
  <c r="H1491" i="1"/>
  <c r="K1491" i="1" s="1"/>
  <c r="J1490" i="1"/>
  <c r="H1490" i="1"/>
  <c r="K1490" i="1" s="1"/>
  <c r="J1489" i="1"/>
  <c r="H1489" i="1"/>
  <c r="K1489" i="1" s="1"/>
  <c r="K1488" i="1"/>
  <c r="J1488" i="1"/>
  <c r="H1488" i="1"/>
  <c r="J1487" i="1"/>
  <c r="H1487" i="1"/>
  <c r="K1487" i="1" s="1"/>
  <c r="J1486" i="1"/>
  <c r="H1486" i="1"/>
  <c r="K1486" i="1" s="1"/>
  <c r="J1485" i="1"/>
  <c r="H1485" i="1"/>
  <c r="K1485" i="1" s="1"/>
  <c r="K1484" i="1"/>
  <c r="J1484" i="1"/>
  <c r="H1484" i="1"/>
  <c r="J1483" i="1"/>
  <c r="H1483" i="1"/>
  <c r="J1482" i="1"/>
  <c r="H1482" i="1"/>
  <c r="K1482" i="1" s="1"/>
  <c r="J1481" i="1"/>
  <c r="H1481" i="1"/>
  <c r="K1481" i="1" s="1"/>
  <c r="K1480" i="1"/>
  <c r="J1480" i="1"/>
  <c r="H1480" i="1"/>
  <c r="J1479" i="1"/>
  <c r="H1479" i="1"/>
  <c r="J1478" i="1"/>
  <c r="H1478" i="1"/>
  <c r="K1478" i="1" s="1"/>
  <c r="J1477" i="1"/>
  <c r="H1477" i="1"/>
  <c r="K1477" i="1" s="1"/>
  <c r="K1476" i="1"/>
  <c r="J1476" i="1"/>
  <c r="H1476" i="1"/>
  <c r="J1475" i="1"/>
  <c r="H1475" i="1"/>
  <c r="J1474" i="1"/>
  <c r="H1474" i="1"/>
  <c r="K1474" i="1" s="1"/>
  <c r="J1473" i="1"/>
  <c r="H1473" i="1"/>
  <c r="K1473" i="1" s="1"/>
  <c r="K1472" i="1"/>
  <c r="J1472" i="1"/>
  <c r="H1472" i="1"/>
  <c r="J1471" i="1"/>
  <c r="H1471" i="1"/>
  <c r="K1471" i="1" s="1"/>
  <c r="J1470" i="1"/>
  <c r="H1470" i="1"/>
  <c r="K1470" i="1" s="1"/>
  <c r="J1469" i="1"/>
  <c r="H1469" i="1"/>
  <c r="K1469" i="1" s="1"/>
  <c r="K1468" i="1"/>
  <c r="J1468" i="1"/>
  <c r="H1468" i="1"/>
  <c r="J1467" i="1"/>
  <c r="H1467" i="1"/>
  <c r="J1466" i="1"/>
  <c r="H1466" i="1"/>
  <c r="K1466" i="1" s="1"/>
  <c r="J1465" i="1"/>
  <c r="H1465" i="1"/>
  <c r="K1465" i="1" s="1"/>
  <c r="K1464" i="1"/>
  <c r="J1464" i="1"/>
  <c r="H1464" i="1"/>
  <c r="J1463" i="1"/>
  <c r="H1463" i="1"/>
  <c r="K1463" i="1" s="1"/>
  <c r="J1462" i="1"/>
  <c r="H1462" i="1"/>
  <c r="K1462" i="1" s="1"/>
  <c r="J1461" i="1"/>
  <c r="H1461" i="1"/>
  <c r="K1461" i="1" s="1"/>
  <c r="K1460" i="1"/>
  <c r="J1460" i="1"/>
  <c r="H1460" i="1"/>
  <c r="J1459" i="1"/>
  <c r="H1459" i="1"/>
  <c r="J1458" i="1"/>
  <c r="H1458" i="1"/>
  <c r="K1458" i="1" s="1"/>
  <c r="J1457" i="1"/>
  <c r="H1457" i="1"/>
  <c r="K1457" i="1" s="1"/>
  <c r="K1456" i="1"/>
  <c r="J1456" i="1"/>
  <c r="H1456" i="1"/>
  <c r="J1455" i="1"/>
  <c r="H1455" i="1"/>
  <c r="K1455" i="1" s="1"/>
  <c r="J1454" i="1"/>
  <c r="H1454" i="1"/>
  <c r="K1454" i="1" s="1"/>
  <c r="J1453" i="1"/>
  <c r="H1453" i="1"/>
  <c r="K1453" i="1" s="1"/>
  <c r="K1452" i="1"/>
  <c r="J1452" i="1"/>
  <c r="H1452" i="1"/>
  <c r="J1451" i="1"/>
  <c r="H1451" i="1"/>
  <c r="J1450" i="1"/>
  <c r="H1450" i="1"/>
  <c r="K1450" i="1" s="1"/>
  <c r="J1449" i="1"/>
  <c r="H1449" i="1"/>
  <c r="K1449" i="1" s="1"/>
  <c r="K1448" i="1"/>
  <c r="J1448" i="1"/>
  <c r="H1448" i="1"/>
  <c r="J1447" i="1"/>
  <c r="H1447" i="1"/>
  <c r="K1447" i="1" s="1"/>
  <c r="J1446" i="1"/>
  <c r="H1446" i="1"/>
  <c r="K1446" i="1" s="1"/>
  <c r="J1445" i="1"/>
  <c r="H1445" i="1"/>
  <c r="K1445" i="1" s="1"/>
  <c r="K1444" i="1"/>
  <c r="J1444" i="1"/>
  <c r="H1444" i="1"/>
  <c r="J1443" i="1"/>
  <c r="H1443" i="1"/>
  <c r="J1442" i="1"/>
  <c r="H1442" i="1"/>
  <c r="K1442" i="1" s="1"/>
  <c r="J1441" i="1"/>
  <c r="H1441" i="1"/>
  <c r="K1441" i="1" s="1"/>
  <c r="K1440" i="1"/>
  <c r="J1440" i="1"/>
  <c r="H1440" i="1"/>
  <c r="J1439" i="1"/>
  <c r="H1439" i="1"/>
  <c r="K1439" i="1" s="1"/>
  <c r="J1438" i="1"/>
  <c r="H1438" i="1"/>
  <c r="K1438" i="1" s="1"/>
  <c r="J1437" i="1"/>
  <c r="H1437" i="1"/>
  <c r="K1437" i="1" s="1"/>
  <c r="K1436" i="1"/>
  <c r="J1436" i="1"/>
  <c r="H1436" i="1"/>
  <c r="J1435" i="1"/>
  <c r="H1435" i="1"/>
  <c r="J1434" i="1"/>
  <c r="H1434" i="1"/>
  <c r="K1434" i="1" s="1"/>
  <c r="J1433" i="1"/>
  <c r="H1433" i="1"/>
  <c r="K1433" i="1" s="1"/>
  <c r="K1432" i="1"/>
  <c r="J1432" i="1"/>
  <c r="H1432" i="1"/>
  <c r="J1431" i="1"/>
  <c r="H1431" i="1"/>
  <c r="K1431" i="1" s="1"/>
  <c r="J1430" i="1"/>
  <c r="H1430" i="1"/>
  <c r="K1430" i="1" s="1"/>
  <c r="J1429" i="1"/>
  <c r="H1429" i="1"/>
  <c r="K1429" i="1" s="1"/>
  <c r="K1428" i="1"/>
  <c r="J1428" i="1"/>
  <c r="H1428" i="1"/>
  <c r="J1427" i="1"/>
  <c r="H1427" i="1"/>
  <c r="J1426" i="1"/>
  <c r="H1426" i="1"/>
  <c r="K1426" i="1" s="1"/>
  <c r="J1425" i="1"/>
  <c r="H1425" i="1"/>
  <c r="K1425" i="1" s="1"/>
  <c r="K1424" i="1"/>
  <c r="J1424" i="1"/>
  <c r="H1424" i="1"/>
  <c r="J1423" i="1"/>
  <c r="H1423" i="1"/>
  <c r="K1423" i="1" s="1"/>
  <c r="J1422" i="1"/>
  <c r="H1422" i="1"/>
  <c r="K1422" i="1" s="1"/>
  <c r="J1421" i="1"/>
  <c r="H1421" i="1"/>
  <c r="K1421" i="1" s="1"/>
  <c r="K1420" i="1"/>
  <c r="J1420" i="1"/>
  <c r="H1420" i="1"/>
  <c r="J1419" i="1"/>
  <c r="H1419" i="1"/>
  <c r="J1418" i="1"/>
  <c r="H1418" i="1"/>
  <c r="K1418" i="1" s="1"/>
  <c r="J1417" i="1"/>
  <c r="H1417" i="1"/>
  <c r="K1417" i="1" s="1"/>
  <c r="K1416" i="1"/>
  <c r="J1416" i="1"/>
  <c r="H1416" i="1"/>
  <c r="J1415" i="1"/>
  <c r="H1415" i="1"/>
  <c r="K1415" i="1" s="1"/>
  <c r="J1414" i="1"/>
  <c r="H1414" i="1"/>
  <c r="K1414" i="1" s="1"/>
  <c r="J1413" i="1"/>
  <c r="H1413" i="1"/>
  <c r="K1413" i="1" s="1"/>
  <c r="K1412" i="1"/>
  <c r="J1412" i="1"/>
  <c r="H1412" i="1"/>
  <c r="J1411" i="1"/>
  <c r="H1411" i="1"/>
  <c r="J1410" i="1"/>
  <c r="H1410" i="1"/>
  <c r="K1410" i="1" s="1"/>
  <c r="J1409" i="1"/>
  <c r="H1409" i="1"/>
  <c r="K1409" i="1" s="1"/>
  <c r="K1408" i="1"/>
  <c r="J1408" i="1"/>
  <c r="H1408" i="1"/>
  <c r="J1407" i="1"/>
  <c r="H1407" i="1"/>
  <c r="K1407" i="1" s="1"/>
  <c r="J1406" i="1"/>
  <c r="H1406" i="1"/>
  <c r="K1406" i="1" s="1"/>
  <c r="J1405" i="1"/>
  <c r="H1405" i="1"/>
  <c r="K1405" i="1" s="1"/>
  <c r="K1404" i="1"/>
  <c r="J1404" i="1"/>
  <c r="H1404" i="1"/>
  <c r="J1403" i="1"/>
  <c r="H1403" i="1"/>
  <c r="J1402" i="1"/>
  <c r="H1402" i="1"/>
  <c r="K1402" i="1" s="1"/>
  <c r="J1401" i="1"/>
  <c r="H1401" i="1"/>
  <c r="K1401" i="1" s="1"/>
  <c r="K1400" i="1"/>
  <c r="J1400" i="1"/>
  <c r="H1400" i="1"/>
  <c r="J1399" i="1"/>
  <c r="H1399" i="1"/>
  <c r="K1399" i="1" s="1"/>
  <c r="J1398" i="1"/>
  <c r="H1398" i="1"/>
  <c r="K1398" i="1" s="1"/>
  <c r="J1397" i="1"/>
  <c r="H1397" i="1"/>
  <c r="K1397" i="1" s="1"/>
  <c r="K1396" i="1"/>
  <c r="J1396" i="1"/>
  <c r="H1396" i="1"/>
  <c r="J1395" i="1"/>
  <c r="H1395" i="1"/>
  <c r="J1394" i="1"/>
  <c r="H1394" i="1"/>
  <c r="K1394" i="1" s="1"/>
  <c r="J1393" i="1"/>
  <c r="H1393" i="1"/>
  <c r="K1393" i="1" s="1"/>
  <c r="K1392" i="1"/>
  <c r="J1392" i="1"/>
  <c r="H1392" i="1"/>
  <c r="J1391" i="1"/>
  <c r="H1391" i="1"/>
  <c r="K1391" i="1" s="1"/>
  <c r="J1390" i="1"/>
  <c r="H1390" i="1"/>
  <c r="K1390" i="1" s="1"/>
  <c r="J1389" i="1"/>
  <c r="H1389" i="1"/>
  <c r="K1389" i="1" s="1"/>
  <c r="K1388" i="1"/>
  <c r="J1388" i="1"/>
  <c r="H1388" i="1"/>
  <c r="J1387" i="1"/>
  <c r="H1387" i="1"/>
  <c r="J1386" i="1"/>
  <c r="H1386" i="1"/>
  <c r="K1386" i="1" s="1"/>
  <c r="J1385" i="1"/>
  <c r="H1385" i="1"/>
  <c r="K1385" i="1" s="1"/>
  <c r="K1384" i="1"/>
  <c r="J1384" i="1"/>
  <c r="H1384" i="1"/>
  <c r="J1383" i="1"/>
  <c r="H1383" i="1"/>
  <c r="K1383" i="1" s="1"/>
  <c r="J1382" i="1"/>
  <c r="H1382" i="1"/>
  <c r="K1382" i="1" s="1"/>
  <c r="J1381" i="1"/>
  <c r="H1381" i="1"/>
  <c r="K1381" i="1" s="1"/>
  <c r="K1380" i="1"/>
  <c r="J1380" i="1"/>
  <c r="H1380" i="1"/>
  <c r="J1379" i="1"/>
  <c r="H1379" i="1"/>
  <c r="J1378" i="1"/>
  <c r="H1378" i="1"/>
  <c r="K1378" i="1" s="1"/>
  <c r="J1377" i="1"/>
  <c r="H1377" i="1"/>
  <c r="K1377" i="1" s="1"/>
  <c r="K1376" i="1"/>
  <c r="J1376" i="1"/>
  <c r="H1376" i="1"/>
  <c r="J1375" i="1"/>
  <c r="H1375" i="1"/>
  <c r="K1375" i="1" s="1"/>
  <c r="J1374" i="1"/>
  <c r="H1374" i="1"/>
  <c r="K1374" i="1" s="1"/>
  <c r="J1373" i="1"/>
  <c r="H1373" i="1"/>
  <c r="K1373" i="1" s="1"/>
  <c r="K1372" i="1"/>
  <c r="J1372" i="1"/>
  <c r="H1372" i="1"/>
  <c r="J1371" i="1"/>
  <c r="H1371" i="1"/>
  <c r="J1370" i="1"/>
  <c r="H1370" i="1"/>
  <c r="K1370" i="1" s="1"/>
  <c r="J1369" i="1"/>
  <c r="H1369" i="1"/>
  <c r="K1369" i="1" s="1"/>
  <c r="K1368" i="1"/>
  <c r="J1368" i="1"/>
  <c r="H1368" i="1"/>
  <c r="J1367" i="1"/>
  <c r="H1367" i="1"/>
  <c r="K1367" i="1" s="1"/>
  <c r="J1366" i="1"/>
  <c r="H1366" i="1"/>
  <c r="K1366" i="1" s="1"/>
  <c r="J1365" i="1"/>
  <c r="H1365" i="1"/>
  <c r="K1365" i="1" s="1"/>
  <c r="K1364" i="1"/>
  <c r="J1364" i="1"/>
  <c r="H1364" i="1"/>
  <c r="J1363" i="1"/>
  <c r="H1363" i="1"/>
  <c r="J1362" i="1"/>
  <c r="H1362" i="1"/>
  <c r="K1362" i="1" s="1"/>
  <c r="J1361" i="1"/>
  <c r="H1361" i="1"/>
  <c r="K1361" i="1" s="1"/>
  <c r="K1360" i="1"/>
  <c r="J1360" i="1"/>
  <c r="H1360" i="1"/>
  <c r="J1359" i="1"/>
  <c r="H1359" i="1"/>
  <c r="K1359" i="1" s="1"/>
  <c r="J1358" i="1"/>
  <c r="H1358" i="1"/>
  <c r="K1358" i="1" s="1"/>
  <c r="J1357" i="1"/>
  <c r="H1357" i="1"/>
  <c r="K1357" i="1" s="1"/>
  <c r="K1356" i="1"/>
  <c r="J1356" i="1"/>
  <c r="H1356" i="1"/>
  <c r="J1355" i="1"/>
  <c r="H1355" i="1"/>
  <c r="J1354" i="1"/>
  <c r="H1354" i="1"/>
  <c r="K1354" i="1" s="1"/>
  <c r="J1353" i="1"/>
  <c r="H1353" i="1"/>
  <c r="K1353" i="1" s="1"/>
  <c r="K1352" i="1"/>
  <c r="J1352" i="1"/>
  <c r="H1352" i="1"/>
  <c r="J1351" i="1"/>
  <c r="H1351" i="1"/>
  <c r="K1351" i="1" s="1"/>
  <c r="J1350" i="1"/>
  <c r="H1350" i="1"/>
  <c r="K1350" i="1" s="1"/>
  <c r="J1349" i="1"/>
  <c r="H1349" i="1"/>
  <c r="K1349" i="1" s="1"/>
  <c r="K1348" i="1"/>
  <c r="J1348" i="1"/>
  <c r="H1348" i="1"/>
  <c r="J1347" i="1"/>
  <c r="H1347" i="1"/>
  <c r="J1346" i="1"/>
  <c r="H1346" i="1"/>
  <c r="K1346" i="1" s="1"/>
  <c r="J1345" i="1"/>
  <c r="H1345" i="1"/>
  <c r="K1345" i="1" s="1"/>
  <c r="K1344" i="1"/>
  <c r="J1344" i="1"/>
  <c r="H1344" i="1"/>
  <c r="J1343" i="1"/>
  <c r="H1343" i="1"/>
  <c r="K1343" i="1" s="1"/>
  <c r="J1342" i="1"/>
  <c r="H1342" i="1"/>
  <c r="K1342" i="1" s="1"/>
  <c r="J1341" i="1"/>
  <c r="H1341" i="1"/>
  <c r="K1341" i="1" s="1"/>
  <c r="K1340" i="1"/>
  <c r="J1340" i="1"/>
  <c r="H1340" i="1"/>
  <c r="J1339" i="1"/>
  <c r="H1339" i="1"/>
  <c r="J1338" i="1"/>
  <c r="H1338" i="1"/>
  <c r="K1338" i="1" s="1"/>
  <c r="J1337" i="1"/>
  <c r="H1337" i="1"/>
  <c r="K1337" i="1" s="1"/>
  <c r="K1336" i="1"/>
  <c r="J1336" i="1"/>
  <c r="H1336" i="1"/>
  <c r="J1335" i="1"/>
  <c r="H1335" i="1"/>
  <c r="K1335" i="1" s="1"/>
  <c r="J1334" i="1"/>
  <c r="H1334" i="1"/>
  <c r="K1334" i="1" s="1"/>
  <c r="J1333" i="1"/>
  <c r="H1333" i="1"/>
  <c r="K1333" i="1" s="1"/>
  <c r="K1332" i="1"/>
  <c r="J1332" i="1"/>
  <c r="H1332" i="1"/>
  <c r="J1331" i="1"/>
  <c r="H1331" i="1"/>
  <c r="J1330" i="1"/>
  <c r="H1330" i="1"/>
  <c r="K1330" i="1" s="1"/>
  <c r="J1329" i="1"/>
  <c r="H1329" i="1"/>
  <c r="K1329" i="1" s="1"/>
  <c r="K1328" i="1"/>
  <c r="J1328" i="1"/>
  <c r="H1328" i="1"/>
  <c r="J1327" i="1"/>
  <c r="H1327" i="1"/>
  <c r="K1327" i="1" s="1"/>
  <c r="J1326" i="1"/>
  <c r="H1326" i="1"/>
  <c r="K1326" i="1" s="1"/>
  <c r="J1325" i="1"/>
  <c r="H1325" i="1"/>
  <c r="K1325" i="1" s="1"/>
  <c r="K1324" i="1"/>
  <c r="J1324" i="1"/>
  <c r="H1324" i="1"/>
  <c r="J1323" i="1"/>
  <c r="H1323" i="1"/>
  <c r="J1322" i="1"/>
  <c r="H1322" i="1"/>
  <c r="K1322" i="1" s="1"/>
  <c r="J1321" i="1"/>
  <c r="H1321" i="1"/>
  <c r="K1321" i="1" s="1"/>
  <c r="K1320" i="1"/>
  <c r="J1320" i="1"/>
  <c r="H1320" i="1"/>
  <c r="J1319" i="1"/>
  <c r="H1319" i="1"/>
  <c r="K1319" i="1" s="1"/>
  <c r="J1318" i="1"/>
  <c r="H1318" i="1"/>
  <c r="K1318" i="1" s="1"/>
  <c r="J1317" i="1"/>
  <c r="H1317" i="1"/>
  <c r="K1317" i="1" s="1"/>
  <c r="K1316" i="1"/>
  <c r="J1316" i="1"/>
  <c r="H1316" i="1"/>
  <c r="J1315" i="1"/>
  <c r="H1315" i="1"/>
  <c r="J1314" i="1"/>
  <c r="H1314" i="1"/>
  <c r="K1314" i="1" s="1"/>
  <c r="J1313" i="1"/>
  <c r="H1313" i="1"/>
  <c r="K1313" i="1" s="1"/>
  <c r="K1312" i="1"/>
  <c r="J1312" i="1"/>
  <c r="H1312" i="1"/>
  <c r="J1311" i="1"/>
  <c r="H1311" i="1"/>
  <c r="K1311" i="1" s="1"/>
  <c r="J1310" i="1"/>
  <c r="H1310" i="1"/>
  <c r="K1310" i="1" s="1"/>
  <c r="J1309" i="1"/>
  <c r="H1309" i="1"/>
  <c r="K1309" i="1" s="1"/>
  <c r="K1308" i="1"/>
  <c r="J1308" i="1"/>
  <c r="H1308" i="1"/>
  <c r="J1307" i="1"/>
  <c r="H1307" i="1"/>
  <c r="J1306" i="1"/>
  <c r="H1306" i="1"/>
  <c r="K1306" i="1" s="1"/>
  <c r="J1305" i="1"/>
  <c r="H1305" i="1"/>
  <c r="K1305" i="1" s="1"/>
  <c r="K1304" i="1"/>
  <c r="J1304" i="1"/>
  <c r="H1304" i="1"/>
  <c r="J1303" i="1"/>
  <c r="H1303" i="1"/>
  <c r="K1303" i="1" s="1"/>
  <c r="J1302" i="1"/>
  <c r="H1302" i="1"/>
  <c r="K1302" i="1" s="1"/>
  <c r="J1301" i="1"/>
  <c r="H1301" i="1"/>
  <c r="K1301" i="1" s="1"/>
  <c r="K1300" i="1"/>
  <c r="J1300" i="1"/>
  <c r="H1300" i="1"/>
  <c r="J1299" i="1"/>
  <c r="H1299" i="1"/>
  <c r="J1298" i="1"/>
  <c r="H1298" i="1"/>
  <c r="K1298" i="1" s="1"/>
  <c r="J1297" i="1"/>
  <c r="H1297" i="1"/>
  <c r="K1297" i="1" s="1"/>
  <c r="K1296" i="1"/>
  <c r="J1296" i="1"/>
  <c r="H1296" i="1"/>
  <c r="J1295" i="1"/>
  <c r="H1295" i="1"/>
  <c r="K1295" i="1" s="1"/>
  <c r="J1294" i="1"/>
  <c r="H1294" i="1"/>
  <c r="K1294" i="1" s="1"/>
  <c r="J1293" i="1"/>
  <c r="H1293" i="1"/>
  <c r="K1293" i="1" s="1"/>
  <c r="K1292" i="1"/>
  <c r="J1292" i="1"/>
  <c r="H1292" i="1"/>
  <c r="J1291" i="1"/>
  <c r="H1291" i="1"/>
  <c r="J1290" i="1"/>
  <c r="H1290" i="1"/>
  <c r="K1290" i="1" s="1"/>
  <c r="J1289" i="1"/>
  <c r="H1289" i="1"/>
  <c r="K1289" i="1" s="1"/>
  <c r="K1288" i="1"/>
  <c r="J1288" i="1"/>
  <c r="H1288" i="1"/>
  <c r="J1287" i="1"/>
  <c r="H1287" i="1"/>
  <c r="K1287" i="1" s="1"/>
  <c r="J1286" i="1"/>
  <c r="H1286" i="1"/>
  <c r="K1286" i="1" s="1"/>
  <c r="J1285" i="1"/>
  <c r="H1285" i="1"/>
  <c r="K1285" i="1" s="1"/>
  <c r="K1284" i="1"/>
  <c r="J1284" i="1"/>
  <c r="H1284" i="1"/>
  <c r="J1283" i="1"/>
  <c r="H1283" i="1"/>
  <c r="J1282" i="1"/>
  <c r="H1282" i="1"/>
  <c r="K1282" i="1" s="1"/>
  <c r="J1281" i="1"/>
  <c r="H1281" i="1"/>
  <c r="K1281" i="1" s="1"/>
  <c r="K1280" i="1"/>
  <c r="J1280" i="1"/>
  <c r="H1280" i="1"/>
  <c r="J1279" i="1"/>
  <c r="H1279" i="1"/>
  <c r="K1279" i="1" s="1"/>
  <c r="J1278" i="1"/>
  <c r="H1278" i="1"/>
  <c r="K1278" i="1" s="1"/>
  <c r="J1277" i="1"/>
  <c r="H1277" i="1"/>
  <c r="K1277" i="1" s="1"/>
  <c r="K1276" i="1"/>
  <c r="J1276" i="1"/>
  <c r="H1276" i="1"/>
  <c r="J1275" i="1"/>
  <c r="H1275" i="1"/>
  <c r="J1274" i="1"/>
  <c r="H1274" i="1"/>
  <c r="K1274" i="1" s="1"/>
  <c r="J1273" i="1"/>
  <c r="H1273" i="1"/>
  <c r="K1273" i="1" s="1"/>
  <c r="K1272" i="1"/>
  <c r="J1272" i="1"/>
  <c r="H1272" i="1"/>
  <c r="J1271" i="1"/>
  <c r="H1271" i="1"/>
  <c r="K1271" i="1" s="1"/>
  <c r="J1270" i="1"/>
  <c r="H1270" i="1"/>
  <c r="K1270" i="1" s="1"/>
  <c r="J1269" i="1"/>
  <c r="H1269" i="1"/>
  <c r="K1269" i="1" s="1"/>
  <c r="K1268" i="1"/>
  <c r="J1268" i="1"/>
  <c r="H1268" i="1"/>
  <c r="J1267" i="1"/>
  <c r="H1267" i="1"/>
  <c r="J1266" i="1"/>
  <c r="H1266" i="1"/>
  <c r="K1266" i="1" s="1"/>
  <c r="J1265" i="1"/>
  <c r="H1265" i="1"/>
  <c r="K1265" i="1" s="1"/>
  <c r="K1264" i="1"/>
  <c r="J1264" i="1"/>
  <c r="H1264" i="1"/>
  <c r="J1263" i="1"/>
  <c r="H1263" i="1"/>
  <c r="K1263" i="1" s="1"/>
  <c r="J1262" i="1"/>
  <c r="H1262" i="1"/>
  <c r="K1262" i="1" s="1"/>
  <c r="J1261" i="1"/>
  <c r="H1261" i="1"/>
  <c r="K1261" i="1" s="1"/>
  <c r="K1260" i="1"/>
  <c r="J1260" i="1"/>
  <c r="H1260" i="1"/>
  <c r="J1259" i="1"/>
  <c r="H1259" i="1"/>
  <c r="J1258" i="1"/>
  <c r="H1258" i="1"/>
  <c r="K1258" i="1" s="1"/>
  <c r="J1257" i="1"/>
  <c r="H1257" i="1"/>
  <c r="K1257" i="1" s="1"/>
  <c r="K1256" i="1"/>
  <c r="J1256" i="1"/>
  <c r="H1256" i="1"/>
  <c r="J1255" i="1"/>
  <c r="H1255" i="1"/>
  <c r="K1255" i="1" s="1"/>
  <c r="J1254" i="1"/>
  <c r="H1254" i="1"/>
  <c r="K1254" i="1" s="1"/>
  <c r="J1253" i="1"/>
  <c r="H1253" i="1"/>
  <c r="K1253" i="1" s="1"/>
  <c r="K1252" i="1"/>
  <c r="J1252" i="1"/>
  <c r="H1252" i="1"/>
  <c r="J1251" i="1"/>
  <c r="H1251" i="1"/>
  <c r="J1250" i="1"/>
  <c r="H1250" i="1"/>
  <c r="K1250" i="1" s="1"/>
  <c r="J1249" i="1"/>
  <c r="H1249" i="1"/>
  <c r="K1249" i="1" s="1"/>
  <c r="K1248" i="1"/>
  <c r="J1248" i="1"/>
  <c r="H1248" i="1"/>
  <c r="J1247" i="1"/>
  <c r="H1247" i="1"/>
  <c r="K1247" i="1" s="1"/>
  <c r="J1246" i="1"/>
  <c r="H1246" i="1"/>
  <c r="K1246" i="1" s="1"/>
  <c r="J1245" i="1"/>
  <c r="H1245" i="1"/>
  <c r="K1245" i="1" s="1"/>
  <c r="K1244" i="1"/>
  <c r="J1244" i="1"/>
  <c r="H1244" i="1"/>
  <c r="J1243" i="1"/>
  <c r="H1243" i="1"/>
  <c r="J1242" i="1"/>
  <c r="H1242" i="1"/>
  <c r="K1242" i="1" s="1"/>
  <c r="J1241" i="1"/>
  <c r="H1241" i="1"/>
  <c r="K1241" i="1" s="1"/>
  <c r="K1240" i="1"/>
  <c r="J1240" i="1"/>
  <c r="H1240" i="1"/>
  <c r="J1239" i="1"/>
  <c r="H1239" i="1"/>
  <c r="K1239" i="1" s="1"/>
  <c r="J1238" i="1"/>
  <c r="H1238" i="1"/>
  <c r="K1238" i="1" s="1"/>
  <c r="J1237" i="1"/>
  <c r="H1237" i="1"/>
  <c r="K1237" i="1" s="1"/>
  <c r="K1236" i="1"/>
  <c r="J1236" i="1"/>
  <c r="H1236" i="1"/>
  <c r="J1235" i="1"/>
  <c r="H1235" i="1"/>
  <c r="J1234" i="1"/>
  <c r="H1234" i="1"/>
  <c r="K1234" i="1" s="1"/>
  <c r="J1233" i="1"/>
  <c r="H1233" i="1"/>
  <c r="K1233" i="1" s="1"/>
  <c r="K1232" i="1"/>
  <c r="J1232" i="1"/>
  <c r="H1232" i="1"/>
  <c r="J1231" i="1"/>
  <c r="H1231" i="1"/>
  <c r="K1231" i="1" s="1"/>
  <c r="J1230" i="1"/>
  <c r="H1230" i="1"/>
  <c r="K1230" i="1" s="1"/>
  <c r="J1229" i="1"/>
  <c r="H1229" i="1"/>
  <c r="K1229" i="1" s="1"/>
  <c r="K1228" i="1"/>
  <c r="J1228" i="1"/>
  <c r="H1228" i="1"/>
  <c r="J1227" i="1"/>
  <c r="H1227" i="1"/>
  <c r="J1226" i="1"/>
  <c r="H1226" i="1"/>
  <c r="K1226" i="1" s="1"/>
  <c r="J1225" i="1"/>
  <c r="H1225" i="1"/>
  <c r="K1225" i="1" s="1"/>
  <c r="K1224" i="1"/>
  <c r="J1224" i="1"/>
  <c r="H1224" i="1"/>
  <c r="J1223" i="1"/>
  <c r="H1223" i="1"/>
  <c r="K1223" i="1" s="1"/>
  <c r="J1222" i="1"/>
  <c r="H1222" i="1"/>
  <c r="K1222" i="1" s="1"/>
  <c r="J1221" i="1"/>
  <c r="H1221" i="1"/>
  <c r="K1221" i="1" s="1"/>
  <c r="K1220" i="1"/>
  <c r="J1220" i="1"/>
  <c r="H1220" i="1"/>
  <c r="J1219" i="1"/>
  <c r="H1219" i="1"/>
  <c r="J1218" i="1"/>
  <c r="H1218" i="1"/>
  <c r="K1218" i="1" s="1"/>
  <c r="J1217" i="1"/>
  <c r="H1217" i="1"/>
  <c r="K1217" i="1" s="1"/>
  <c r="K1216" i="1"/>
  <c r="J1216" i="1"/>
  <c r="H1216" i="1"/>
  <c r="J1215" i="1"/>
  <c r="H1215" i="1"/>
  <c r="K1215" i="1" s="1"/>
  <c r="J1214" i="1"/>
  <c r="H1214" i="1"/>
  <c r="K1214" i="1" s="1"/>
  <c r="J1213" i="1"/>
  <c r="H1213" i="1"/>
  <c r="K1213" i="1" s="1"/>
  <c r="K1212" i="1"/>
  <c r="J1212" i="1"/>
  <c r="H1212" i="1"/>
  <c r="J1211" i="1"/>
  <c r="H1211" i="1"/>
  <c r="J1210" i="1"/>
  <c r="H1210" i="1"/>
  <c r="K1210" i="1" s="1"/>
  <c r="J1209" i="1"/>
  <c r="H1209" i="1"/>
  <c r="K1209" i="1" s="1"/>
  <c r="K1208" i="1"/>
  <c r="J1208" i="1"/>
  <c r="H1208" i="1"/>
  <c r="J1207" i="1"/>
  <c r="H1207" i="1"/>
  <c r="K1207" i="1" s="1"/>
  <c r="J1206" i="1"/>
  <c r="H1206" i="1"/>
  <c r="K1206" i="1" s="1"/>
  <c r="J1205" i="1"/>
  <c r="H1205" i="1"/>
  <c r="K1205" i="1" s="1"/>
  <c r="K1204" i="1"/>
  <c r="J1204" i="1"/>
  <c r="H1204" i="1"/>
  <c r="J1203" i="1"/>
  <c r="H1203" i="1"/>
  <c r="J1202" i="1"/>
  <c r="H1202" i="1"/>
  <c r="K1202" i="1" s="1"/>
  <c r="J1201" i="1"/>
  <c r="H1201" i="1"/>
  <c r="K1201" i="1" s="1"/>
  <c r="K1200" i="1"/>
  <c r="J1200" i="1"/>
  <c r="H1200" i="1"/>
  <c r="J1199" i="1"/>
  <c r="H1199" i="1"/>
  <c r="K1199" i="1" s="1"/>
  <c r="J1198" i="1"/>
  <c r="H1198" i="1"/>
  <c r="K1198" i="1" s="1"/>
  <c r="J1197" i="1"/>
  <c r="H1197" i="1"/>
  <c r="K1197" i="1" s="1"/>
  <c r="K1196" i="1"/>
  <c r="J1196" i="1"/>
  <c r="H1196" i="1"/>
  <c r="J1195" i="1"/>
  <c r="H1195" i="1"/>
  <c r="J1194" i="1"/>
  <c r="H1194" i="1"/>
  <c r="K1194" i="1" s="1"/>
  <c r="J1193" i="1"/>
  <c r="H1193" i="1"/>
  <c r="K1193" i="1" s="1"/>
  <c r="K1192" i="1"/>
  <c r="J1192" i="1"/>
  <c r="H1192" i="1"/>
  <c r="J1191" i="1"/>
  <c r="H1191" i="1"/>
  <c r="K1191" i="1" s="1"/>
  <c r="J1190" i="1"/>
  <c r="H1190" i="1"/>
  <c r="K1190" i="1" s="1"/>
  <c r="J1189" i="1"/>
  <c r="H1189" i="1"/>
  <c r="K1189" i="1" s="1"/>
  <c r="K1188" i="1"/>
  <c r="J1188" i="1"/>
  <c r="H1188" i="1"/>
  <c r="J1187" i="1"/>
  <c r="H1187" i="1"/>
  <c r="J1186" i="1"/>
  <c r="H1186" i="1"/>
  <c r="K1186" i="1" s="1"/>
  <c r="J1185" i="1"/>
  <c r="H1185" i="1"/>
  <c r="K1185" i="1" s="1"/>
  <c r="K1184" i="1"/>
  <c r="J1184" i="1"/>
  <c r="H1184" i="1"/>
  <c r="J1183" i="1"/>
  <c r="H1183" i="1"/>
  <c r="K1183" i="1" s="1"/>
  <c r="J1182" i="1"/>
  <c r="K1182" i="1" s="1"/>
  <c r="H1182" i="1"/>
  <c r="K1181" i="1"/>
  <c r="J1181" i="1"/>
  <c r="H1181" i="1"/>
  <c r="J1180" i="1"/>
  <c r="H1180" i="1"/>
  <c r="K1180" i="1" s="1"/>
  <c r="J1179" i="1"/>
  <c r="H1179" i="1"/>
  <c r="K1179" i="1" s="1"/>
  <c r="J1178" i="1"/>
  <c r="K1178" i="1" s="1"/>
  <c r="H1178" i="1"/>
  <c r="K1177" i="1"/>
  <c r="J1177" i="1"/>
  <c r="H1177" i="1"/>
  <c r="J1176" i="1"/>
  <c r="H1176" i="1"/>
  <c r="K1176" i="1" s="1"/>
  <c r="J1175" i="1"/>
  <c r="H1175" i="1"/>
  <c r="K1175" i="1" s="1"/>
  <c r="J1174" i="1"/>
  <c r="K1174" i="1" s="1"/>
  <c r="H1174" i="1"/>
  <c r="K1173" i="1"/>
  <c r="J1173" i="1"/>
  <c r="H1173" i="1"/>
  <c r="J1172" i="1"/>
  <c r="H1172" i="1"/>
  <c r="K1172" i="1" s="1"/>
  <c r="J1171" i="1"/>
  <c r="H1171" i="1"/>
  <c r="K1171" i="1" s="1"/>
  <c r="J1170" i="1"/>
  <c r="H1170" i="1"/>
  <c r="K1170" i="1" s="1"/>
  <c r="K1169" i="1"/>
  <c r="J1169" i="1"/>
  <c r="H1169" i="1"/>
  <c r="J1168" i="1"/>
  <c r="H1168" i="1"/>
  <c r="K1168" i="1" s="1"/>
  <c r="J1167" i="1"/>
  <c r="H1167" i="1"/>
  <c r="K1167" i="1" s="1"/>
  <c r="J1166" i="1"/>
  <c r="H1166" i="1"/>
  <c r="K1166" i="1" s="1"/>
  <c r="K1165" i="1"/>
  <c r="J1165" i="1"/>
  <c r="H1165" i="1"/>
  <c r="J1164" i="1"/>
  <c r="H1164" i="1"/>
  <c r="K1164" i="1" s="1"/>
  <c r="J1163" i="1"/>
  <c r="H1163" i="1"/>
  <c r="K1163" i="1" s="1"/>
  <c r="J1162" i="1"/>
  <c r="H1162" i="1"/>
  <c r="K1162" i="1" s="1"/>
  <c r="K1161" i="1"/>
  <c r="J1161" i="1"/>
  <c r="H1161" i="1"/>
  <c r="J1160" i="1"/>
  <c r="H1160" i="1"/>
  <c r="K1160" i="1" s="1"/>
  <c r="J1159" i="1"/>
  <c r="H1159" i="1"/>
  <c r="K1159" i="1" s="1"/>
  <c r="J1158" i="1"/>
  <c r="H1158" i="1"/>
  <c r="K1158" i="1" s="1"/>
  <c r="K1157" i="1"/>
  <c r="J1157" i="1"/>
  <c r="H1157" i="1"/>
  <c r="J1156" i="1"/>
  <c r="H1156" i="1"/>
  <c r="K1156" i="1" s="1"/>
  <c r="J1155" i="1"/>
  <c r="H1155" i="1"/>
  <c r="K1155" i="1" s="1"/>
  <c r="J1154" i="1"/>
  <c r="H1154" i="1"/>
  <c r="K1154" i="1" s="1"/>
  <c r="K1153" i="1"/>
  <c r="J1153" i="1"/>
  <c r="H1153" i="1"/>
  <c r="J1152" i="1"/>
  <c r="H1152" i="1"/>
  <c r="K1152" i="1" s="1"/>
  <c r="J1151" i="1"/>
  <c r="H1151" i="1"/>
  <c r="K1151" i="1" s="1"/>
  <c r="J1150" i="1"/>
  <c r="H1150" i="1"/>
  <c r="K1150" i="1" s="1"/>
  <c r="K1149" i="1"/>
  <c r="J1149" i="1"/>
  <c r="H1149" i="1"/>
  <c r="J1148" i="1"/>
  <c r="H1148" i="1"/>
  <c r="K1148" i="1" s="1"/>
  <c r="J1147" i="1"/>
  <c r="H1147" i="1"/>
  <c r="K1147" i="1" s="1"/>
  <c r="J1146" i="1"/>
  <c r="H1146" i="1"/>
  <c r="K1146" i="1" s="1"/>
  <c r="K1145" i="1"/>
  <c r="J1145" i="1"/>
  <c r="H1145" i="1"/>
  <c r="J1144" i="1"/>
  <c r="H1144" i="1"/>
  <c r="K1144" i="1" s="1"/>
  <c r="J1143" i="1"/>
  <c r="H1143" i="1"/>
  <c r="K1143" i="1" s="1"/>
  <c r="J1142" i="1"/>
  <c r="H1142" i="1"/>
  <c r="K1142" i="1" s="1"/>
  <c r="K1141" i="1"/>
  <c r="J1141" i="1"/>
  <c r="H1141" i="1"/>
  <c r="J1140" i="1"/>
  <c r="H1140" i="1"/>
  <c r="K1140" i="1" s="1"/>
  <c r="J1139" i="1"/>
  <c r="H1139" i="1"/>
  <c r="K1139" i="1" s="1"/>
  <c r="J1138" i="1"/>
  <c r="H1138" i="1"/>
  <c r="K1138" i="1" s="1"/>
  <c r="K1137" i="1"/>
  <c r="J1137" i="1"/>
  <c r="H1137" i="1"/>
  <c r="J1136" i="1"/>
  <c r="H1136" i="1"/>
  <c r="K1136" i="1" s="1"/>
  <c r="J1135" i="1"/>
  <c r="H1135" i="1"/>
  <c r="K1135" i="1" s="1"/>
  <c r="J1134" i="1"/>
  <c r="H1134" i="1"/>
  <c r="K1134" i="1" s="1"/>
  <c r="K1133" i="1"/>
  <c r="J1133" i="1"/>
  <c r="H1133" i="1"/>
  <c r="J1132" i="1"/>
  <c r="H1132" i="1"/>
  <c r="K1132" i="1" s="1"/>
  <c r="J1131" i="1"/>
  <c r="H1131" i="1"/>
  <c r="K1131" i="1" s="1"/>
  <c r="J1130" i="1"/>
  <c r="H1130" i="1"/>
  <c r="K1130" i="1" s="1"/>
  <c r="K1129" i="1"/>
  <c r="J1129" i="1"/>
  <c r="H1129" i="1"/>
  <c r="J1128" i="1"/>
  <c r="H1128" i="1"/>
  <c r="K1128" i="1" s="1"/>
  <c r="J1127" i="1"/>
  <c r="H1127" i="1"/>
  <c r="K1127" i="1" s="1"/>
  <c r="J1126" i="1"/>
  <c r="H1126" i="1"/>
  <c r="K1126" i="1" s="1"/>
  <c r="K1125" i="1"/>
  <c r="J1125" i="1"/>
  <c r="H1125" i="1"/>
  <c r="J1124" i="1"/>
  <c r="H1124" i="1"/>
  <c r="K1124" i="1" s="1"/>
  <c r="J1123" i="1"/>
  <c r="H1123" i="1"/>
  <c r="K1123" i="1" s="1"/>
  <c r="J1122" i="1"/>
  <c r="H1122" i="1"/>
  <c r="K1122" i="1" s="1"/>
  <c r="K1121" i="1"/>
  <c r="J1121" i="1"/>
  <c r="H1121" i="1"/>
  <c r="J1120" i="1"/>
  <c r="H1120" i="1"/>
  <c r="K1120" i="1" s="1"/>
  <c r="J1119" i="1"/>
  <c r="H1119" i="1"/>
  <c r="K1119" i="1" s="1"/>
  <c r="J1118" i="1"/>
  <c r="H1118" i="1"/>
  <c r="K1118" i="1" s="1"/>
  <c r="K1117" i="1"/>
  <c r="J1117" i="1"/>
  <c r="H1117" i="1"/>
  <c r="J1116" i="1"/>
  <c r="H1116" i="1"/>
  <c r="K1116" i="1" s="1"/>
  <c r="J1115" i="1"/>
  <c r="H1115" i="1"/>
  <c r="K1115" i="1" s="1"/>
  <c r="J1114" i="1"/>
  <c r="H1114" i="1"/>
  <c r="K1114" i="1" s="1"/>
  <c r="K1113" i="1"/>
  <c r="J1113" i="1"/>
  <c r="H1113" i="1"/>
  <c r="J1112" i="1"/>
  <c r="H1112" i="1"/>
  <c r="K1112" i="1" s="1"/>
  <c r="J1111" i="1"/>
  <c r="H1111" i="1"/>
  <c r="K1111" i="1" s="1"/>
  <c r="J1110" i="1"/>
  <c r="H1110" i="1"/>
  <c r="K1110" i="1" s="1"/>
  <c r="K1109" i="1"/>
  <c r="J1109" i="1"/>
  <c r="H1109" i="1"/>
  <c r="J1108" i="1"/>
  <c r="H1108" i="1"/>
  <c r="K1108" i="1" s="1"/>
  <c r="J1107" i="1"/>
  <c r="H1107" i="1"/>
  <c r="K1107" i="1" s="1"/>
  <c r="J1106" i="1"/>
  <c r="H1106" i="1"/>
  <c r="K1106" i="1" s="1"/>
  <c r="K1105" i="1"/>
  <c r="J1105" i="1"/>
  <c r="H1105" i="1"/>
  <c r="J1104" i="1"/>
  <c r="H1104" i="1"/>
  <c r="K1104" i="1" s="1"/>
  <c r="J1103" i="1"/>
  <c r="H1103" i="1"/>
  <c r="K1103" i="1" s="1"/>
  <c r="J1102" i="1"/>
  <c r="H1102" i="1"/>
  <c r="K1102" i="1" s="1"/>
  <c r="K1101" i="1"/>
  <c r="J1101" i="1"/>
  <c r="H1101" i="1"/>
  <c r="J1100" i="1"/>
  <c r="H1100" i="1"/>
  <c r="K1100" i="1" s="1"/>
  <c r="J1099" i="1"/>
  <c r="H1099" i="1"/>
  <c r="K1099" i="1" s="1"/>
  <c r="J1098" i="1"/>
  <c r="H1098" i="1"/>
  <c r="K1098" i="1" s="1"/>
  <c r="K1097" i="1"/>
  <c r="J1097" i="1"/>
  <c r="H1097" i="1"/>
  <c r="J1096" i="1"/>
  <c r="H1096" i="1"/>
  <c r="J1095" i="1"/>
  <c r="H1095" i="1"/>
  <c r="K1095" i="1" s="1"/>
  <c r="J1094" i="1"/>
  <c r="H1094" i="1"/>
  <c r="K1094" i="1" s="1"/>
  <c r="K1093" i="1"/>
  <c r="J1093" i="1"/>
  <c r="H1093" i="1"/>
  <c r="J1092" i="1"/>
  <c r="H1092" i="1"/>
  <c r="K1092" i="1" s="1"/>
  <c r="J1091" i="1"/>
  <c r="H1091" i="1"/>
  <c r="K1091" i="1" s="1"/>
  <c r="J1090" i="1"/>
  <c r="H1090" i="1"/>
  <c r="K1090" i="1" s="1"/>
  <c r="K1089" i="1"/>
  <c r="J1089" i="1"/>
  <c r="H1089" i="1"/>
  <c r="J1088" i="1"/>
  <c r="H1088" i="1"/>
  <c r="J1087" i="1"/>
  <c r="H1087" i="1"/>
  <c r="K1087" i="1" s="1"/>
  <c r="J1086" i="1"/>
  <c r="H1086" i="1"/>
  <c r="K1086" i="1" s="1"/>
  <c r="K1085" i="1"/>
  <c r="J1085" i="1"/>
  <c r="H1085" i="1"/>
  <c r="J1084" i="1"/>
  <c r="H1084" i="1"/>
  <c r="K1084" i="1" s="1"/>
  <c r="J1083" i="1"/>
  <c r="H1083" i="1"/>
  <c r="K1083" i="1" s="1"/>
  <c r="J1082" i="1"/>
  <c r="H1082" i="1"/>
  <c r="K1082" i="1" s="1"/>
  <c r="K1081" i="1"/>
  <c r="J1081" i="1"/>
  <c r="H1081" i="1"/>
  <c r="J1080" i="1"/>
  <c r="H1080" i="1"/>
  <c r="J1079" i="1"/>
  <c r="H1079" i="1"/>
  <c r="K1079" i="1" s="1"/>
  <c r="J1078" i="1"/>
  <c r="H1078" i="1"/>
  <c r="K1078" i="1" s="1"/>
  <c r="K1077" i="1"/>
  <c r="J1077" i="1"/>
  <c r="H1077" i="1"/>
  <c r="J1076" i="1"/>
  <c r="H1076" i="1"/>
  <c r="K1076" i="1" s="1"/>
  <c r="J1075" i="1"/>
  <c r="H1075" i="1"/>
  <c r="K1075" i="1" s="1"/>
  <c r="J1074" i="1"/>
  <c r="H1074" i="1"/>
  <c r="K1074" i="1" s="1"/>
  <c r="K1073" i="1"/>
  <c r="J1073" i="1"/>
  <c r="H1073" i="1"/>
  <c r="J1072" i="1"/>
  <c r="H1072" i="1"/>
  <c r="J1071" i="1"/>
  <c r="H1071" i="1"/>
  <c r="K1071" i="1" s="1"/>
  <c r="J1070" i="1"/>
  <c r="H1070" i="1"/>
  <c r="K1070" i="1" s="1"/>
  <c r="K1069" i="1"/>
  <c r="J1069" i="1"/>
  <c r="H1069" i="1"/>
  <c r="J1068" i="1"/>
  <c r="H1068" i="1"/>
  <c r="K1068" i="1" s="1"/>
  <c r="J1067" i="1"/>
  <c r="H1067" i="1"/>
  <c r="K1067" i="1" s="1"/>
  <c r="J1066" i="1"/>
  <c r="H1066" i="1"/>
  <c r="K1066" i="1" s="1"/>
  <c r="K1065" i="1"/>
  <c r="J1065" i="1"/>
  <c r="H1065" i="1"/>
  <c r="J1064" i="1"/>
  <c r="H1064" i="1"/>
  <c r="J1063" i="1"/>
  <c r="H1063" i="1"/>
  <c r="K1063" i="1" s="1"/>
  <c r="J1062" i="1"/>
  <c r="H1062" i="1"/>
  <c r="K1062" i="1" s="1"/>
  <c r="K1061" i="1"/>
  <c r="J1061" i="1"/>
  <c r="H1061" i="1"/>
  <c r="J1060" i="1"/>
  <c r="H1060" i="1"/>
  <c r="K1060" i="1" s="1"/>
  <c r="J1059" i="1"/>
  <c r="H1059" i="1"/>
  <c r="K1059" i="1" s="1"/>
  <c r="J1058" i="1"/>
  <c r="H1058" i="1"/>
  <c r="K1058" i="1" s="1"/>
  <c r="K1057" i="1"/>
  <c r="J1057" i="1"/>
  <c r="H1057" i="1"/>
  <c r="J1056" i="1"/>
  <c r="H1056" i="1"/>
  <c r="J1055" i="1"/>
  <c r="H1055" i="1"/>
  <c r="K1055" i="1" s="1"/>
  <c r="J1054" i="1"/>
  <c r="H1054" i="1"/>
  <c r="K1054" i="1" s="1"/>
  <c r="K1053" i="1"/>
  <c r="J1053" i="1"/>
  <c r="H1053" i="1"/>
  <c r="J1052" i="1"/>
  <c r="H1052" i="1"/>
  <c r="K1052" i="1" s="1"/>
  <c r="J1051" i="1"/>
  <c r="H1051" i="1"/>
  <c r="K1051" i="1" s="1"/>
  <c r="J1050" i="1"/>
  <c r="H1050" i="1"/>
  <c r="K1050" i="1" s="1"/>
  <c r="K1049" i="1"/>
  <c r="J1049" i="1"/>
  <c r="H1049" i="1"/>
  <c r="J1048" i="1"/>
  <c r="H1048" i="1"/>
  <c r="J1047" i="1"/>
  <c r="H1047" i="1"/>
  <c r="K1047" i="1" s="1"/>
  <c r="J1046" i="1"/>
  <c r="H1046" i="1"/>
  <c r="K1046" i="1" s="1"/>
  <c r="K1045" i="1"/>
  <c r="J1045" i="1"/>
  <c r="H1045" i="1"/>
  <c r="J1044" i="1"/>
  <c r="H1044" i="1"/>
  <c r="K1044" i="1" s="1"/>
  <c r="J1043" i="1"/>
  <c r="H1043" i="1"/>
  <c r="K1043" i="1" s="1"/>
  <c r="J1042" i="1"/>
  <c r="H1042" i="1"/>
  <c r="K1042" i="1" s="1"/>
  <c r="K1041" i="1"/>
  <c r="J1041" i="1"/>
  <c r="H1041" i="1"/>
  <c r="J1040" i="1"/>
  <c r="H1040" i="1"/>
  <c r="J1039" i="1"/>
  <c r="H1039" i="1"/>
  <c r="K1039" i="1" s="1"/>
  <c r="J1038" i="1"/>
  <c r="H1038" i="1"/>
  <c r="K1038" i="1" s="1"/>
  <c r="K1037" i="1"/>
  <c r="J1037" i="1"/>
  <c r="H1037" i="1"/>
  <c r="J1036" i="1"/>
  <c r="H1036" i="1"/>
  <c r="K1036" i="1" s="1"/>
  <c r="J1035" i="1"/>
  <c r="H1035" i="1"/>
  <c r="K1035" i="1" s="1"/>
  <c r="J1034" i="1"/>
  <c r="H1034" i="1"/>
  <c r="K1034" i="1" s="1"/>
  <c r="K1033" i="1"/>
  <c r="J1033" i="1"/>
  <c r="H1033" i="1"/>
  <c r="J1032" i="1"/>
  <c r="H1032" i="1"/>
  <c r="J1031" i="1"/>
  <c r="H1031" i="1"/>
  <c r="K1031" i="1" s="1"/>
  <c r="J1030" i="1"/>
  <c r="H1030" i="1"/>
  <c r="K1030" i="1" s="1"/>
  <c r="K1029" i="1"/>
  <c r="J1029" i="1"/>
  <c r="H1029" i="1"/>
  <c r="J1028" i="1"/>
  <c r="H1028" i="1"/>
  <c r="K1028" i="1" s="1"/>
  <c r="J1027" i="1"/>
  <c r="H1027" i="1"/>
  <c r="K1027" i="1" s="1"/>
  <c r="J1026" i="1"/>
  <c r="H1026" i="1"/>
  <c r="K1026" i="1" s="1"/>
  <c r="K1025" i="1"/>
  <c r="J1025" i="1"/>
  <c r="H1025" i="1"/>
  <c r="J1024" i="1"/>
  <c r="H1024" i="1"/>
  <c r="J1023" i="1"/>
  <c r="H1023" i="1"/>
  <c r="K1023" i="1" s="1"/>
  <c r="J1022" i="1"/>
  <c r="H1022" i="1"/>
  <c r="K1022" i="1" s="1"/>
  <c r="K1021" i="1"/>
  <c r="J1021" i="1"/>
  <c r="H1021" i="1"/>
  <c r="J1020" i="1"/>
  <c r="H1020" i="1"/>
  <c r="K1020" i="1" s="1"/>
  <c r="J1019" i="1"/>
  <c r="H1019" i="1"/>
  <c r="K1019" i="1" s="1"/>
  <c r="J1018" i="1"/>
  <c r="H1018" i="1"/>
  <c r="K1018" i="1" s="1"/>
  <c r="K1017" i="1"/>
  <c r="J1017" i="1"/>
  <c r="H1017" i="1"/>
  <c r="J1016" i="1"/>
  <c r="H1016" i="1"/>
  <c r="J1015" i="1"/>
  <c r="H1015" i="1"/>
  <c r="K1015" i="1" s="1"/>
  <c r="J1014" i="1"/>
  <c r="H1014" i="1"/>
  <c r="K1014" i="1" s="1"/>
  <c r="K1013" i="1"/>
  <c r="J1013" i="1"/>
  <c r="H1013" i="1"/>
  <c r="J1012" i="1"/>
  <c r="H1012" i="1"/>
  <c r="K1012" i="1" s="1"/>
  <c r="J1011" i="1"/>
  <c r="H1011" i="1"/>
  <c r="K1011" i="1" s="1"/>
  <c r="J1010" i="1"/>
  <c r="H1010" i="1"/>
  <c r="K1010" i="1" s="1"/>
  <c r="K1009" i="1"/>
  <c r="J1009" i="1"/>
  <c r="H1009" i="1"/>
  <c r="J1008" i="1"/>
  <c r="H1008" i="1"/>
  <c r="J1007" i="1"/>
  <c r="H1007" i="1"/>
  <c r="K1007" i="1" s="1"/>
  <c r="J1006" i="1"/>
  <c r="H1006" i="1"/>
  <c r="K1006" i="1" s="1"/>
  <c r="K1005" i="1"/>
  <c r="J1005" i="1"/>
  <c r="H1005" i="1"/>
  <c r="J1004" i="1"/>
  <c r="H1004" i="1"/>
  <c r="K1004" i="1" s="1"/>
  <c r="J1003" i="1"/>
  <c r="H1003" i="1"/>
  <c r="K1003" i="1" s="1"/>
  <c r="J1002" i="1"/>
  <c r="H1002" i="1"/>
  <c r="K1002" i="1" s="1"/>
  <c r="K1001" i="1"/>
  <c r="J1001" i="1"/>
  <c r="H1001" i="1"/>
  <c r="J1000" i="1"/>
  <c r="H1000" i="1"/>
  <c r="J999" i="1"/>
  <c r="H999" i="1"/>
  <c r="K999" i="1" s="1"/>
  <c r="J998" i="1"/>
  <c r="H998" i="1"/>
  <c r="K998" i="1" s="1"/>
  <c r="K997" i="1"/>
  <c r="J997" i="1"/>
  <c r="H997" i="1"/>
  <c r="J996" i="1"/>
  <c r="H996" i="1"/>
  <c r="K996" i="1" s="1"/>
  <c r="J995" i="1"/>
  <c r="H995" i="1"/>
  <c r="K995" i="1" s="1"/>
  <c r="J994" i="1"/>
  <c r="H994" i="1"/>
  <c r="K994" i="1" s="1"/>
  <c r="K993" i="1"/>
  <c r="J993" i="1"/>
  <c r="H993" i="1"/>
  <c r="J992" i="1"/>
  <c r="H992" i="1"/>
  <c r="J991" i="1"/>
  <c r="H991" i="1"/>
  <c r="K991" i="1" s="1"/>
  <c r="J990" i="1"/>
  <c r="H990" i="1"/>
  <c r="J989" i="1"/>
  <c r="H989" i="1"/>
  <c r="K989" i="1" s="1"/>
  <c r="J988" i="1"/>
  <c r="H988" i="1"/>
  <c r="K988" i="1" s="1"/>
  <c r="K987" i="1"/>
  <c r="J987" i="1"/>
  <c r="H987" i="1"/>
  <c r="J986" i="1"/>
  <c r="H986" i="1"/>
  <c r="K985" i="1"/>
  <c r="J985" i="1"/>
  <c r="H985" i="1"/>
  <c r="J984" i="1"/>
  <c r="H984" i="1"/>
  <c r="K984" i="1" s="1"/>
  <c r="J983" i="1"/>
  <c r="H983" i="1"/>
  <c r="K983" i="1" s="1"/>
  <c r="J982" i="1"/>
  <c r="H982" i="1"/>
  <c r="J981" i="1"/>
  <c r="H981" i="1"/>
  <c r="K981" i="1" s="1"/>
  <c r="J980" i="1"/>
  <c r="H980" i="1"/>
  <c r="K980" i="1" s="1"/>
  <c r="K979" i="1"/>
  <c r="J979" i="1"/>
  <c r="H979" i="1"/>
  <c r="J978" i="1"/>
  <c r="H978" i="1"/>
  <c r="K977" i="1"/>
  <c r="J977" i="1"/>
  <c r="H977" i="1"/>
  <c r="J976" i="1"/>
  <c r="H976" i="1"/>
  <c r="K976" i="1" s="1"/>
  <c r="J975" i="1"/>
  <c r="H975" i="1"/>
  <c r="K975" i="1" s="1"/>
  <c r="J974" i="1"/>
  <c r="H974" i="1"/>
  <c r="J973" i="1"/>
  <c r="H973" i="1"/>
  <c r="K973" i="1" s="1"/>
  <c r="J972" i="1"/>
  <c r="H972" i="1"/>
  <c r="K972" i="1" s="1"/>
  <c r="K971" i="1"/>
  <c r="J971" i="1"/>
  <c r="H971" i="1"/>
  <c r="J970" i="1"/>
  <c r="H970" i="1"/>
  <c r="K969" i="1"/>
  <c r="J969" i="1"/>
  <c r="H969" i="1"/>
  <c r="J968" i="1"/>
  <c r="H968" i="1"/>
  <c r="K968" i="1" s="1"/>
  <c r="J967" i="1"/>
  <c r="H967" i="1"/>
  <c r="K967" i="1" s="1"/>
  <c r="J966" i="1"/>
  <c r="H966" i="1"/>
  <c r="J965" i="1"/>
  <c r="H965" i="1"/>
  <c r="K965" i="1" s="1"/>
  <c r="J964" i="1"/>
  <c r="H964" i="1"/>
  <c r="K964" i="1" s="1"/>
  <c r="K963" i="1"/>
  <c r="J963" i="1"/>
  <c r="H963" i="1"/>
  <c r="J962" i="1"/>
  <c r="H962" i="1"/>
  <c r="K961" i="1"/>
  <c r="J961" i="1"/>
  <c r="H961" i="1"/>
  <c r="J960" i="1"/>
  <c r="H960" i="1"/>
  <c r="K960" i="1" s="1"/>
  <c r="J959" i="1"/>
  <c r="H959" i="1"/>
  <c r="K959" i="1" s="1"/>
  <c r="J958" i="1"/>
  <c r="H958" i="1"/>
  <c r="J957" i="1"/>
  <c r="H957" i="1"/>
  <c r="K957" i="1" s="1"/>
  <c r="J956" i="1"/>
  <c r="H956" i="1"/>
  <c r="K956" i="1" s="1"/>
  <c r="K955" i="1"/>
  <c r="J955" i="1"/>
  <c r="H955" i="1"/>
  <c r="J954" i="1"/>
  <c r="H954" i="1"/>
  <c r="K953" i="1"/>
  <c r="J953" i="1"/>
  <c r="H953" i="1"/>
  <c r="J952" i="1"/>
  <c r="H952" i="1"/>
  <c r="K952" i="1" s="1"/>
  <c r="J951" i="1"/>
  <c r="H951" i="1"/>
  <c r="K951" i="1" s="1"/>
  <c r="J950" i="1"/>
  <c r="H950" i="1"/>
  <c r="J949" i="1"/>
  <c r="H949" i="1"/>
  <c r="K949" i="1" s="1"/>
  <c r="J948" i="1"/>
  <c r="H948" i="1"/>
  <c r="K948" i="1" s="1"/>
  <c r="K947" i="1"/>
  <c r="J947" i="1"/>
  <c r="H947" i="1"/>
  <c r="J946" i="1"/>
  <c r="H946" i="1"/>
  <c r="K945" i="1"/>
  <c r="J945" i="1"/>
  <c r="H945" i="1"/>
  <c r="J944" i="1"/>
  <c r="H944" i="1"/>
  <c r="K944" i="1" s="1"/>
  <c r="J943" i="1"/>
  <c r="H943" i="1"/>
  <c r="K943" i="1" s="1"/>
  <c r="J942" i="1"/>
  <c r="H942" i="1"/>
  <c r="J941" i="1"/>
  <c r="H941" i="1"/>
  <c r="K941" i="1" s="1"/>
  <c r="J940" i="1"/>
  <c r="H940" i="1"/>
  <c r="K940" i="1" s="1"/>
  <c r="K939" i="1"/>
  <c r="J939" i="1"/>
  <c r="H939" i="1"/>
  <c r="J938" i="1"/>
  <c r="H938" i="1"/>
  <c r="K937" i="1"/>
  <c r="J937" i="1"/>
  <c r="H937" i="1"/>
  <c r="J936" i="1"/>
  <c r="H936" i="1"/>
  <c r="K936" i="1" s="1"/>
  <c r="J935" i="1"/>
  <c r="H935" i="1"/>
  <c r="K935" i="1" s="1"/>
  <c r="J934" i="1"/>
  <c r="H934" i="1"/>
  <c r="J933" i="1"/>
  <c r="H933" i="1"/>
  <c r="K933" i="1" s="1"/>
  <c r="J932" i="1"/>
  <c r="H932" i="1"/>
  <c r="K932" i="1" s="1"/>
  <c r="K931" i="1"/>
  <c r="J931" i="1"/>
  <c r="H931" i="1"/>
  <c r="J930" i="1"/>
  <c r="H930" i="1"/>
  <c r="K929" i="1"/>
  <c r="J929" i="1"/>
  <c r="H929" i="1"/>
  <c r="J928" i="1"/>
  <c r="H928" i="1"/>
  <c r="K928" i="1" s="1"/>
  <c r="J927" i="1"/>
  <c r="H927" i="1"/>
  <c r="K927" i="1" s="1"/>
  <c r="J926" i="1"/>
  <c r="H926" i="1"/>
  <c r="J925" i="1"/>
  <c r="H925" i="1"/>
  <c r="K925" i="1" s="1"/>
  <c r="J924" i="1"/>
  <c r="H924" i="1"/>
  <c r="K924" i="1" s="1"/>
  <c r="K923" i="1"/>
  <c r="J923" i="1"/>
  <c r="H923" i="1"/>
  <c r="J922" i="1"/>
  <c r="H922" i="1"/>
  <c r="K921" i="1"/>
  <c r="J921" i="1"/>
  <c r="H921" i="1"/>
  <c r="J920" i="1"/>
  <c r="H920" i="1"/>
  <c r="K920" i="1" s="1"/>
  <c r="J919" i="1"/>
  <c r="H919" i="1"/>
  <c r="K919" i="1" s="1"/>
  <c r="K918" i="1"/>
  <c r="J918" i="1"/>
  <c r="H918" i="1"/>
  <c r="J917" i="1"/>
  <c r="K917" i="1" s="1"/>
  <c r="H917" i="1"/>
  <c r="J916" i="1"/>
  <c r="H916" i="1"/>
  <c r="K916" i="1" s="1"/>
  <c r="J915" i="1"/>
  <c r="H915" i="1"/>
  <c r="K915" i="1" s="1"/>
  <c r="K914" i="1"/>
  <c r="J914" i="1"/>
  <c r="H914" i="1"/>
  <c r="J913" i="1"/>
  <c r="K913" i="1" s="1"/>
  <c r="H913" i="1"/>
  <c r="J912" i="1"/>
  <c r="H912" i="1"/>
  <c r="K912" i="1" s="1"/>
  <c r="J911" i="1"/>
  <c r="H911" i="1"/>
  <c r="K911" i="1" s="1"/>
  <c r="K910" i="1"/>
  <c r="J910" i="1"/>
  <c r="H910" i="1"/>
  <c r="J909" i="1"/>
  <c r="K909" i="1" s="1"/>
  <c r="H909" i="1"/>
  <c r="J908" i="1"/>
  <c r="H908" i="1"/>
  <c r="K908" i="1" s="1"/>
  <c r="J907" i="1"/>
  <c r="H907" i="1"/>
  <c r="K907" i="1" s="1"/>
  <c r="K906" i="1"/>
  <c r="J906" i="1"/>
  <c r="H906" i="1"/>
  <c r="J905" i="1"/>
  <c r="K905" i="1" s="1"/>
  <c r="H905" i="1"/>
  <c r="J904" i="1"/>
  <c r="H904" i="1"/>
  <c r="K904" i="1" s="1"/>
  <c r="J903" i="1"/>
  <c r="H903" i="1"/>
  <c r="K903" i="1" s="1"/>
  <c r="K902" i="1"/>
  <c r="J902" i="1"/>
  <c r="H902" i="1"/>
  <c r="J901" i="1"/>
  <c r="K901" i="1" s="1"/>
  <c r="H901" i="1"/>
  <c r="J900" i="1"/>
  <c r="H900" i="1"/>
  <c r="K900" i="1" s="1"/>
  <c r="J899" i="1"/>
  <c r="H899" i="1"/>
  <c r="K899" i="1" s="1"/>
  <c r="K898" i="1"/>
  <c r="J898" i="1"/>
  <c r="H898" i="1"/>
  <c r="J897" i="1"/>
  <c r="H897" i="1"/>
  <c r="K897" i="1" s="1"/>
  <c r="J896" i="1"/>
  <c r="H896" i="1"/>
  <c r="K896" i="1" s="1"/>
  <c r="J895" i="1"/>
  <c r="H895" i="1"/>
  <c r="K895" i="1" s="1"/>
  <c r="K894" i="1"/>
  <c r="J894" i="1"/>
  <c r="H894" i="1"/>
  <c r="J893" i="1"/>
  <c r="H893" i="1"/>
  <c r="K893" i="1" s="1"/>
  <c r="J892" i="1"/>
  <c r="H892" i="1"/>
  <c r="K892" i="1" s="1"/>
  <c r="J891" i="1"/>
  <c r="H891" i="1"/>
  <c r="K891" i="1" s="1"/>
  <c r="K890" i="1"/>
  <c r="J890" i="1"/>
  <c r="H890" i="1"/>
  <c r="J889" i="1"/>
  <c r="H889" i="1"/>
  <c r="J888" i="1"/>
  <c r="H888" i="1"/>
  <c r="K888" i="1" s="1"/>
  <c r="J887" i="1"/>
  <c r="H887" i="1"/>
  <c r="K887" i="1" s="1"/>
  <c r="K886" i="1"/>
  <c r="J886" i="1"/>
  <c r="H886" i="1"/>
  <c r="J885" i="1"/>
  <c r="H885" i="1"/>
  <c r="J884" i="1"/>
  <c r="H884" i="1"/>
  <c r="K884" i="1" s="1"/>
  <c r="J883" i="1"/>
  <c r="H883" i="1"/>
  <c r="K883" i="1" s="1"/>
  <c r="K882" i="1"/>
  <c r="J882" i="1"/>
  <c r="H882" i="1"/>
  <c r="J881" i="1"/>
  <c r="H881" i="1"/>
  <c r="K881" i="1" s="1"/>
  <c r="J880" i="1"/>
  <c r="H880" i="1"/>
  <c r="K880" i="1" s="1"/>
  <c r="J879" i="1"/>
  <c r="H879" i="1"/>
  <c r="K879" i="1" s="1"/>
  <c r="K878" i="1"/>
  <c r="J878" i="1"/>
  <c r="H878" i="1"/>
  <c r="J877" i="1"/>
  <c r="H877" i="1"/>
  <c r="K877" i="1" s="1"/>
  <c r="J876" i="1"/>
  <c r="H876" i="1"/>
  <c r="K876" i="1" s="1"/>
  <c r="J875" i="1"/>
  <c r="H875" i="1"/>
  <c r="K875" i="1" s="1"/>
  <c r="K874" i="1"/>
  <c r="J874" i="1"/>
  <c r="H874" i="1"/>
  <c r="J873" i="1"/>
  <c r="H873" i="1"/>
  <c r="J872" i="1"/>
  <c r="H872" i="1"/>
  <c r="K872" i="1" s="1"/>
  <c r="J871" i="1"/>
  <c r="H871" i="1"/>
  <c r="K871" i="1" s="1"/>
  <c r="K870" i="1"/>
  <c r="J870" i="1"/>
  <c r="H870" i="1"/>
  <c r="J869" i="1"/>
  <c r="H869" i="1"/>
  <c r="J868" i="1"/>
  <c r="H868" i="1"/>
  <c r="K868" i="1" s="1"/>
  <c r="J867" i="1"/>
  <c r="H867" i="1"/>
  <c r="K867" i="1" s="1"/>
  <c r="K866" i="1"/>
  <c r="J866" i="1"/>
  <c r="H866" i="1"/>
  <c r="J865" i="1"/>
  <c r="H865" i="1"/>
  <c r="K865" i="1" s="1"/>
  <c r="J864" i="1"/>
  <c r="H864" i="1"/>
  <c r="K864" i="1" s="1"/>
  <c r="J863" i="1"/>
  <c r="H863" i="1"/>
  <c r="K863" i="1" s="1"/>
  <c r="K862" i="1"/>
  <c r="J862" i="1"/>
  <c r="H862" i="1"/>
  <c r="J861" i="1"/>
  <c r="H861" i="1"/>
  <c r="K861" i="1" s="1"/>
  <c r="J860" i="1"/>
  <c r="H860" i="1"/>
  <c r="K860" i="1" s="1"/>
  <c r="J859" i="1"/>
  <c r="H859" i="1"/>
  <c r="K859" i="1" s="1"/>
  <c r="K858" i="1"/>
  <c r="J858" i="1"/>
  <c r="H858" i="1"/>
  <c r="J857" i="1"/>
  <c r="H857" i="1"/>
  <c r="J856" i="1"/>
  <c r="H856" i="1"/>
  <c r="K856" i="1" s="1"/>
  <c r="J855" i="1"/>
  <c r="H855" i="1"/>
  <c r="K855" i="1" s="1"/>
  <c r="K854" i="1"/>
  <c r="J854" i="1"/>
  <c r="H854" i="1"/>
  <c r="J853" i="1"/>
  <c r="H853" i="1"/>
  <c r="J852" i="1"/>
  <c r="H852" i="1"/>
  <c r="K852" i="1" s="1"/>
  <c r="J851" i="1"/>
  <c r="H851" i="1"/>
  <c r="K851" i="1" s="1"/>
  <c r="K850" i="1"/>
  <c r="J850" i="1"/>
  <c r="H850" i="1"/>
  <c r="J849" i="1"/>
  <c r="H849" i="1"/>
  <c r="K849" i="1" s="1"/>
  <c r="J848" i="1"/>
  <c r="H848" i="1"/>
  <c r="K848" i="1" s="1"/>
  <c r="J847" i="1"/>
  <c r="H847" i="1"/>
  <c r="K847" i="1" s="1"/>
  <c r="K846" i="1"/>
  <c r="J846" i="1"/>
  <c r="H846" i="1"/>
  <c r="J845" i="1"/>
  <c r="H845" i="1"/>
  <c r="K845" i="1" s="1"/>
  <c r="J844" i="1"/>
  <c r="H844" i="1"/>
  <c r="K844" i="1" s="1"/>
  <c r="J843" i="1"/>
  <c r="H843" i="1"/>
  <c r="K843" i="1" s="1"/>
  <c r="K842" i="1"/>
  <c r="J842" i="1"/>
  <c r="H842" i="1"/>
  <c r="J841" i="1"/>
  <c r="H841" i="1"/>
  <c r="J840" i="1"/>
  <c r="H840" i="1"/>
  <c r="K840" i="1" s="1"/>
  <c r="J839" i="1"/>
  <c r="H839" i="1"/>
  <c r="K839" i="1" s="1"/>
  <c r="K838" i="1"/>
  <c r="J838" i="1"/>
  <c r="H838" i="1"/>
  <c r="J837" i="1"/>
  <c r="H837" i="1"/>
  <c r="J836" i="1"/>
  <c r="H836" i="1"/>
  <c r="K836" i="1" s="1"/>
  <c r="J835" i="1"/>
  <c r="H835" i="1"/>
  <c r="K835" i="1" s="1"/>
  <c r="K834" i="1"/>
  <c r="J834" i="1"/>
  <c r="H834" i="1"/>
  <c r="J833" i="1"/>
  <c r="H833" i="1"/>
  <c r="K833" i="1" s="1"/>
  <c r="J832" i="1"/>
  <c r="H832" i="1"/>
  <c r="K832" i="1" s="1"/>
  <c r="J831" i="1"/>
  <c r="H831" i="1"/>
  <c r="K831" i="1" s="1"/>
  <c r="K830" i="1"/>
  <c r="J830" i="1"/>
  <c r="H830" i="1"/>
  <c r="J829" i="1"/>
  <c r="H829" i="1"/>
  <c r="K829" i="1" s="1"/>
  <c r="J828" i="1"/>
  <c r="H828" i="1"/>
  <c r="K828" i="1" s="1"/>
  <c r="J827" i="1"/>
  <c r="H827" i="1"/>
  <c r="K827" i="1" s="1"/>
  <c r="K826" i="1"/>
  <c r="J826" i="1"/>
  <c r="H826" i="1"/>
  <c r="J825" i="1"/>
  <c r="H825" i="1"/>
  <c r="J824" i="1"/>
  <c r="H824" i="1"/>
  <c r="K824" i="1" s="1"/>
  <c r="J823" i="1"/>
  <c r="H823" i="1"/>
  <c r="K823" i="1" s="1"/>
  <c r="K822" i="1"/>
  <c r="J822" i="1"/>
  <c r="H822" i="1"/>
  <c r="J821" i="1"/>
  <c r="H821" i="1"/>
  <c r="J820" i="1"/>
  <c r="H820" i="1"/>
  <c r="K820" i="1" s="1"/>
  <c r="J819" i="1"/>
  <c r="H819" i="1"/>
  <c r="K819" i="1" s="1"/>
  <c r="K818" i="1"/>
  <c r="J818" i="1"/>
  <c r="H818" i="1"/>
  <c r="J817" i="1"/>
  <c r="H817" i="1"/>
  <c r="K817" i="1" s="1"/>
  <c r="J816" i="1"/>
  <c r="H816" i="1"/>
  <c r="K816" i="1" s="1"/>
  <c r="J815" i="1"/>
  <c r="H815" i="1"/>
  <c r="K815" i="1" s="1"/>
  <c r="K814" i="1"/>
  <c r="J814" i="1"/>
  <c r="H814" i="1"/>
  <c r="J813" i="1"/>
  <c r="H813" i="1"/>
  <c r="K813" i="1" s="1"/>
  <c r="J812" i="1"/>
  <c r="H812" i="1"/>
  <c r="K812" i="1" s="1"/>
  <c r="J811" i="1"/>
  <c r="H811" i="1"/>
  <c r="K811" i="1" s="1"/>
  <c r="K810" i="1"/>
  <c r="J810" i="1"/>
  <c r="H810" i="1"/>
  <c r="J809" i="1"/>
  <c r="H809" i="1"/>
  <c r="J808" i="1"/>
  <c r="H808" i="1"/>
  <c r="K808" i="1" s="1"/>
  <c r="J807" i="1"/>
  <c r="H807" i="1"/>
  <c r="K807" i="1" s="1"/>
  <c r="K806" i="1"/>
  <c r="J806" i="1"/>
  <c r="H806" i="1"/>
  <c r="J805" i="1"/>
  <c r="H805" i="1"/>
  <c r="J804" i="1"/>
  <c r="H804" i="1"/>
  <c r="K804" i="1" s="1"/>
  <c r="J803" i="1"/>
  <c r="H803" i="1"/>
  <c r="K803" i="1" s="1"/>
  <c r="K802" i="1"/>
  <c r="J802" i="1"/>
  <c r="H802" i="1"/>
  <c r="J801" i="1"/>
  <c r="H801" i="1"/>
  <c r="K801" i="1" s="1"/>
  <c r="J800" i="1"/>
  <c r="H800" i="1"/>
  <c r="K800" i="1" s="1"/>
  <c r="J799" i="1"/>
  <c r="H799" i="1"/>
  <c r="K799" i="1" s="1"/>
  <c r="K798" i="1"/>
  <c r="J798" i="1"/>
  <c r="H798" i="1"/>
  <c r="J797" i="1"/>
  <c r="H797" i="1"/>
  <c r="K797" i="1" s="1"/>
  <c r="J796" i="1"/>
  <c r="H796" i="1"/>
  <c r="K796" i="1" s="1"/>
  <c r="J795" i="1"/>
  <c r="H795" i="1"/>
  <c r="K795" i="1" s="1"/>
  <c r="K794" i="1"/>
  <c r="J794" i="1"/>
  <c r="H794" i="1"/>
  <c r="J793" i="1"/>
  <c r="H793" i="1"/>
  <c r="J792" i="1"/>
  <c r="H792" i="1"/>
  <c r="K792" i="1" s="1"/>
  <c r="J791" i="1"/>
  <c r="H791" i="1"/>
  <c r="K791" i="1" s="1"/>
  <c r="K790" i="1"/>
  <c r="J790" i="1"/>
  <c r="H790" i="1"/>
  <c r="J789" i="1"/>
  <c r="H789" i="1"/>
  <c r="J788" i="1"/>
  <c r="H788" i="1"/>
  <c r="K788" i="1" s="1"/>
  <c r="J787" i="1"/>
  <c r="H787" i="1"/>
  <c r="K787" i="1" s="1"/>
  <c r="K786" i="1"/>
  <c r="J786" i="1"/>
  <c r="H786" i="1"/>
  <c r="J785" i="1"/>
  <c r="H785" i="1"/>
  <c r="K785" i="1" s="1"/>
  <c r="J784" i="1"/>
  <c r="H784" i="1"/>
  <c r="K784" i="1" s="1"/>
  <c r="J783" i="1"/>
  <c r="H783" i="1"/>
  <c r="K783" i="1" s="1"/>
  <c r="K782" i="1"/>
  <c r="J782" i="1"/>
  <c r="H782" i="1"/>
  <c r="J781" i="1"/>
  <c r="H781" i="1"/>
  <c r="K781" i="1" s="1"/>
  <c r="J780" i="1"/>
  <c r="H780" i="1"/>
  <c r="K780" i="1" s="1"/>
  <c r="J779" i="1"/>
  <c r="H779" i="1"/>
  <c r="K779" i="1" s="1"/>
  <c r="K778" i="1"/>
  <c r="J778" i="1"/>
  <c r="H778" i="1"/>
  <c r="J777" i="1"/>
  <c r="H777" i="1"/>
  <c r="J776" i="1"/>
  <c r="H776" i="1"/>
  <c r="K776" i="1" s="1"/>
  <c r="J775" i="1"/>
  <c r="H775" i="1"/>
  <c r="K775" i="1" s="1"/>
  <c r="K774" i="1"/>
  <c r="J774" i="1"/>
  <c r="H774" i="1"/>
  <c r="J773" i="1"/>
  <c r="H773" i="1"/>
  <c r="J772" i="1"/>
  <c r="H772" i="1"/>
  <c r="K772" i="1" s="1"/>
  <c r="J771" i="1"/>
  <c r="H771" i="1"/>
  <c r="K771" i="1" s="1"/>
  <c r="K770" i="1"/>
  <c r="J770" i="1"/>
  <c r="H770" i="1"/>
  <c r="J769" i="1"/>
  <c r="H769" i="1"/>
  <c r="K769" i="1" s="1"/>
  <c r="J768" i="1"/>
  <c r="H768" i="1"/>
  <c r="K768" i="1" s="1"/>
  <c r="J767" i="1"/>
  <c r="H767" i="1"/>
  <c r="K767" i="1" s="1"/>
  <c r="K766" i="1"/>
  <c r="J766" i="1"/>
  <c r="H766" i="1"/>
  <c r="J765" i="1"/>
  <c r="H765" i="1"/>
  <c r="K765" i="1" s="1"/>
  <c r="J764" i="1"/>
  <c r="H764" i="1"/>
  <c r="K764" i="1" s="1"/>
  <c r="J763" i="1"/>
  <c r="H763" i="1"/>
  <c r="K763" i="1" s="1"/>
  <c r="K762" i="1"/>
  <c r="J762" i="1"/>
  <c r="H762" i="1"/>
  <c r="J761" i="1"/>
  <c r="H761" i="1"/>
  <c r="J760" i="1"/>
  <c r="H760" i="1"/>
  <c r="K760" i="1" s="1"/>
  <c r="J759" i="1"/>
  <c r="H759" i="1"/>
  <c r="K759" i="1" s="1"/>
  <c r="K758" i="1"/>
  <c r="J758" i="1"/>
  <c r="H758" i="1"/>
  <c r="J757" i="1"/>
  <c r="H757" i="1"/>
  <c r="J756" i="1"/>
  <c r="H756" i="1"/>
  <c r="K756" i="1" s="1"/>
  <c r="J755" i="1"/>
  <c r="H755" i="1"/>
  <c r="K755" i="1" s="1"/>
  <c r="K754" i="1"/>
  <c r="J754" i="1"/>
  <c r="H754" i="1"/>
  <c r="J753" i="1"/>
  <c r="H753" i="1"/>
  <c r="K753" i="1" s="1"/>
  <c r="J752" i="1"/>
  <c r="H752" i="1"/>
  <c r="K752" i="1" s="1"/>
  <c r="J751" i="1"/>
  <c r="H751" i="1"/>
  <c r="K751" i="1" s="1"/>
  <c r="K750" i="1"/>
  <c r="J750" i="1"/>
  <c r="H750" i="1"/>
  <c r="J749" i="1"/>
  <c r="H749" i="1"/>
  <c r="K749" i="1" s="1"/>
  <c r="J748" i="1"/>
  <c r="H748" i="1"/>
  <c r="K748" i="1" s="1"/>
  <c r="J747" i="1"/>
  <c r="H747" i="1"/>
  <c r="K747" i="1" s="1"/>
  <c r="K746" i="1"/>
  <c r="J746" i="1"/>
  <c r="H746" i="1"/>
  <c r="J745" i="1"/>
  <c r="H745" i="1"/>
  <c r="J744" i="1"/>
  <c r="H744" i="1"/>
  <c r="K744" i="1" s="1"/>
  <c r="J743" i="1"/>
  <c r="H743" i="1"/>
  <c r="K743" i="1" s="1"/>
  <c r="K742" i="1"/>
  <c r="J742" i="1"/>
  <c r="H742" i="1"/>
  <c r="J741" i="1"/>
  <c r="H741" i="1"/>
  <c r="J740" i="1"/>
  <c r="H740" i="1"/>
  <c r="K740" i="1" s="1"/>
  <c r="J739" i="1"/>
  <c r="H739" i="1"/>
  <c r="K739" i="1" s="1"/>
  <c r="K738" i="1"/>
  <c r="J738" i="1"/>
  <c r="H738" i="1"/>
  <c r="J737" i="1"/>
  <c r="H737" i="1"/>
  <c r="K737" i="1" s="1"/>
  <c r="J736" i="1"/>
  <c r="H736" i="1"/>
  <c r="K736" i="1" s="1"/>
  <c r="J735" i="1"/>
  <c r="H735" i="1"/>
  <c r="K735" i="1" s="1"/>
  <c r="K734" i="1"/>
  <c r="J734" i="1"/>
  <c r="H734" i="1"/>
  <c r="J733" i="1"/>
  <c r="H733" i="1"/>
  <c r="K733" i="1" s="1"/>
  <c r="J732" i="1"/>
  <c r="H732" i="1"/>
  <c r="K732" i="1" s="1"/>
  <c r="J731" i="1"/>
  <c r="H731" i="1"/>
  <c r="K731" i="1" s="1"/>
  <c r="K730" i="1"/>
  <c r="J730" i="1"/>
  <c r="H730" i="1"/>
  <c r="J729" i="1"/>
  <c r="H729" i="1"/>
  <c r="J728" i="1"/>
  <c r="H728" i="1"/>
  <c r="K728" i="1" s="1"/>
  <c r="J727" i="1"/>
  <c r="H727" i="1"/>
  <c r="K727" i="1" s="1"/>
  <c r="K726" i="1"/>
  <c r="J726" i="1"/>
  <c r="H726" i="1"/>
  <c r="J725" i="1"/>
  <c r="H725" i="1"/>
  <c r="J724" i="1"/>
  <c r="H724" i="1"/>
  <c r="K724" i="1" s="1"/>
  <c r="J723" i="1"/>
  <c r="H723" i="1"/>
  <c r="K723" i="1" s="1"/>
  <c r="K722" i="1"/>
  <c r="J722" i="1"/>
  <c r="H722" i="1"/>
  <c r="J721" i="1"/>
  <c r="H721" i="1"/>
  <c r="K721" i="1" s="1"/>
  <c r="J720" i="1"/>
  <c r="H720" i="1"/>
  <c r="K720" i="1" s="1"/>
  <c r="J719" i="1"/>
  <c r="H719" i="1"/>
  <c r="K719" i="1" s="1"/>
  <c r="K718" i="1"/>
  <c r="J718" i="1"/>
  <c r="H718" i="1"/>
  <c r="J717" i="1"/>
  <c r="H717" i="1"/>
  <c r="K717" i="1" s="1"/>
  <c r="J716" i="1"/>
  <c r="H716" i="1"/>
  <c r="K716" i="1" s="1"/>
  <c r="J715" i="1"/>
  <c r="H715" i="1"/>
  <c r="K715" i="1" s="1"/>
  <c r="K714" i="1"/>
  <c r="J714" i="1"/>
  <c r="H714" i="1"/>
  <c r="J713" i="1"/>
  <c r="H713" i="1"/>
  <c r="J712" i="1"/>
  <c r="H712" i="1"/>
  <c r="K712" i="1" s="1"/>
  <c r="J711" i="1"/>
  <c r="H711" i="1"/>
  <c r="K711" i="1" s="1"/>
  <c r="K710" i="1"/>
  <c r="J710" i="1"/>
  <c r="H710" i="1"/>
  <c r="J709" i="1"/>
  <c r="H709" i="1"/>
  <c r="J708" i="1"/>
  <c r="H708" i="1"/>
  <c r="K708" i="1" s="1"/>
  <c r="J707" i="1"/>
  <c r="H707" i="1"/>
  <c r="K707" i="1" s="1"/>
  <c r="K706" i="1"/>
  <c r="J706" i="1"/>
  <c r="H706" i="1"/>
  <c r="J705" i="1"/>
  <c r="H705" i="1"/>
  <c r="K705" i="1" s="1"/>
  <c r="J704" i="1"/>
  <c r="H704" i="1"/>
  <c r="K704" i="1" s="1"/>
  <c r="J703" i="1"/>
  <c r="H703" i="1"/>
  <c r="K703" i="1" s="1"/>
  <c r="K702" i="1"/>
  <c r="J702" i="1"/>
  <c r="H702" i="1"/>
  <c r="J701" i="1"/>
  <c r="H701" i="1"/>
  <c r="K701" i="1" s="1"/>
  <c r="J700" i="1"/>
  <c r="H700" i="1"/>
  <c r="K700" i="1" s="1"/>
  <c r="J699" i="1"/>
  <c r="H699" i="1"/>
  <c r="K699" i="1" s="1"/>
  <c r="K698" i="1"/>
  <c r="J698" i="1"/>
  <c r="H698" i="1"/>
  <c r="J697" i="1"/>
  <c r="H697" i="1"/>
  <c r="J696" i="1"/>
  <c r="H696" i="1"/>
  <c r="K696" i="1" s="1"/>
  <c r="J695" i="1"/>
  <c r="H695" i="1"/>
  <c r="K695" i="1" s="1"/>
  <c r="K694" i="1"/>
  <c r="J694" i="1"/>
  <c r="H694" i="1"/>
  <c r="J693" i="1"/>
  <c r="H693" i="1"/>
  <c r="J692" i="1"/>
  <c r="H692" i="1"/>
  <c r="K692" i="1" s="1"/>
  <c r="J691" i="1"/>
  <c r="H691" i="1"/>
  <c r="K691" i="1" s="1"/>
  <c r="K690" i="1"/>
  <c r="J690" i="1"/>
  <c r="H690" i="1"/>
  <c r="J689" i="1"/>
  <c r="H689" i="1"/>
  <c r="K689" i="1" s="1"/>
  <c r="J688" i="1"/>
  <c r="H688" i="1"/>
  <c r="K688" i="1" s="1"/>
  <c r="J687" i="1"/>
  <c r="H687" i="1"/>
  <c r="K687" i="1" s="1"/>
  <c r="K686" i="1"/>
  <c r="J686" i="1"/>
  <c r="H686" i="1"/>
  <c r="J685" i="1"/>
  <c r="H685" i="1"/>
  <c r="K685" i="1" s="1"/>
  <c r="J684" i="1"/>
  <c r="H684" i="1"/>
  <c r="K684" i="1" s="1"/>
  <c r="J683" i="1"/>
  <c r="H683" i="1"/>
  <c r="K683" i="1" s="1"/>
  <c r="K682" i="1"/>
  <c r="J682" i="1"/>
  <c r="H682" i="1"/>
  <c r="J681" i="1"/>
  <c r="H681" i="1"/>
  <c r="J680" i="1"/>
  <c r="H680" i="1"/>
  <c r="K680" i="1" s="1"/>
  <c r="J679" i="1"/>
  <c r="H679" i="1"/>
  <c r="K679" i="1" s="1"/>
  <c r="K678" i="1"/>
  <c r="J678" i="1"/>
  <c r="H678" i="1"/>
  <c r="J677" i="1"/>
  <c r="H677" i="1"/>
  <c r="J676" i="1"/>
  <c r="H676" i="1"/>
  <c r="K676" i="1" s="1"/>
  <c r="J675" i="1"/>
  <c r="H675" i="1"/>
  <c r="K675" i="1" s="1"/>
  <c r="K674" i="1"/>
  <c r="J674" i="1"/>
  <c r="H674" i="1"/>
  <c r="J673" i="1"/>
  <c r="H673" i="1"/>
  <c r="K673" i="1" s="1"/>
  <c r="J672" i="1"/>
  <c r="H672" i="1"/>
  <c r="K672" i="1" s="1"/>
  <c r="J671" i="1"/>
  <c r="H671" i="1"/>
  <c r="K671" i="1" s="1"/>
  <c r="K670" i="1"/>
  <c r="J670" i="1"/>
  <c r="H670" i="1"/>
  <c r="J669" i="1"/>
  <c r="H669" i="1"/>
  <c r="K669" i="1" s="1"/>
  <c r="J668" i="1"/>
  <c r="H668" i="1"/>
  <c r="K668" i="1" s="1"/>
  <c r="J667" i="1"/>
  <c r="H667" i="1"/>
  <c r="K667" i="1" s="1"/>
  <c r="K666" i="1"/>
  <c r="J666" i="1"/>
  <c r="H666" i="1"/>
  <c r="J665" i="1"/>
  <c r="H665" i="1"/>
  <c r="J664" i="1"/>
  <c r="H664" i="1"/>
  <c r="K664" i="1" s="1"/>
  <c r="J663" i="1"/>
  <c r="H663" i="1"/>
  <c r="K663" i="1" s="1"/>
  <c r="K662" i="1"/>
  <c r="J662" i="1"/>
  <c r="H662" i="1"/>
  <c r="J661" i="1"/>
  <c r="H661" i="1"/>
  <c r="J660" i="1"/>
  <c r="H660" i="1"/>
  <c r="K660" i="1" s="1"/>
  <c r="J659" i="1"/>
  <c r="H659" i="1"/>
  <c r="K659" i="1" s="1"/>
  <c r="K658" i="1"/>
  <c r="J658" i="1"/>
  <c r="H658" i="1"/>
  <c r="J657" i="1"/>
  <c r="H657" i="1"/>
  <c r="K657" i="1" s="1"/>
  <c r="J656" i="1"/>
  <c r="H656" i="1"/>
  <c r="K656" i="1" s="1"/>
  <c r="J655" i="1"/>
  <c r="H655" i="1"/>
  <c r="K655" i="1" s="1"/>
  <c r="K654" i="1"/>
  <c r="J654" i="1"/>
  <c r="H654" i="1"/>
  <c r="J653" i="1"/>
  <c r="H653" i="1"/>
  <c r="K653" i="1" s="1"/>
  <c r="J652" i="1"/>
  <c r="H652" i="1"/>
  <c r="K652" i="1" s="1"/>
  <c r="J651" i="1"/>
  <c r="H651" i="1"/>
  <c r="K651" i="1" s="1"/>
  <c r="K650" i="1"/>
  <c r="J650" i="1"/>
  <c r="H650" i="1"/>
  <c r="J649" i="1"/>
  <c r="H649" i="1"/>
  <c r="J648" i="1"/>
  <c r="H648" i="1"/>
  <c r="K648" i="1" s="1"/>
  <c r="J647" i="1"/>
  <c r="H647" i="1"/>
  <c r="K647" i="1" s="1"/>
  <c r="K646" i="1"/>
  <c r="J646" i="1"/>
  <c r="H646" i="1"/>
  <c r="J645" i="1"/>
  <c r="H645" i="1"/>
  <c r="J644" i="1"/>
  <c r="H644" i="1"/>
  <c r="K644" i="1" s="1"/>
  <c r="J643" i="1"/>
  <c r="H643" i="1"/>
  <c r="K643" i="1" s="1"/>
  <c r="K642" i="1"/>
  <c r="J642" i="1"/>
  <c r="H642" i="1"/>
  <c r="J641" i="1"/>
  <c r="H641" i="1"/>
  <c r="K641" i="1" s="1"/>
  <c r="J640" i="1"/>
  <c r="H640" i="1"/>
  <c r="K640" i="1" s="1"/>
  <c r="J639" i="1"/>
  <c r="H639" i="1"/>
  <c r="K639" i="1" s="1"/>
  <c r="K638" i="1"/>
  <c r="J638" i="1"/>
  <c r="H638" i="1"/>
  <c r="J637" i="1"/>
  <c r="H637" i="1"/>
  <c r="K637" i="1" s="1"/>
  <c r="J636" i="1"/>
  <c r="H636" i="1"/>
  <c r="K636" i="1" s="1"/>
  <c r="J635" i="1"/>
  <c r="H635" i="1"/>
  <c r="K635" i="1" s="1"/>
  <c r="K634" i="1"/>
  <c r="J634" i="1"/>
  <c r="H634" i="1"/>
  <c r="J633" i="1"/>
  <c r="H633" i="1"/>
  <c r="J632" i="1"/>
  <c r="H632" i="1"/>
  <c r="K632" i="1" s="1"/>
  <c r="J631" i="1"/>
  <c r="H631" i="1"/>
  <c r="K631" i="1" s="1"/>
  <c r="K630" i="1"/>
  <c r="J630" i="1"/>
  <c r="H630" i="1"/>
  <c r="J629" i="1"/>
  <c r="H629" i="1"/>
  <c r="J628" i="1"/>
  <c r="H628" i="1"/>
  <c r="K628" i="1" s="1"/>
  <c r="J627" i="1"/>
  <c r="H627" i="1"/>
  <c r="K627" i="1" s="1"/>
  <c r="K626" i="1"/>
  <c r="J626" i="1"/>
  <c r="H626" i="1"/>
  <c r="J625" i="1"/>
  <c r="H625" i="1"/>
  <c r="K625" i="1" s="1"/>
  <c r="J624" i="1"/>
  <c r="H624" i="1"/>
  <c r="K624" i="1" s="1"/>
  <c r="J623" i="1"/>
  <c r="H623" i="1"/>
  <c r="K623" i="1" s="1"/>
  <c r="K622" i="1"/>
  <c r="J622" i="1"/>
  <c r="H622" i="1"/>
  <c r="J621" i="1"/>
  <c r="H621" i="1"/>
  <c r="K621" i="1" s="1"/>
  <c r="J620" i="1"/>
  <c r="H620" i="1"/>
  <c r="K620" i="1" s="1"/>
  <c r="J619" i="1"/>
  <c r="H619" i="1"/>
  <c r="K619" i="1" s="1"/>
  <c r="K618" i="1"/>
  <c r="J618" i="1"/>
  <c r="H618" i="1"/>
  <c r="J617" i="1"/>
  <c r="H617" i="1"/>
  <c r="J616" i="1"/>
  <c r="H616" i="1"/>
  <c r="K616" i="1" s="1"/>
  <c r="J615" i="1"/>
  <c r="H615" i="1"/>
  <c r="K615" i="1" s="1"/>
  <c r="K614" i="1"/>
  <c r="J614" i="1"/>
  <c r="H614" i="1"/>
  <c r="J613" i="1"/>
  <c r="H613" i="1"/>
  <c r="J612" i="1"/>
  <c r="H612" i="1"/>
  <c r="K612" i="1" s="1"/>
  <c r="J611" i="1"/>
  <c r="H611" i="1"/>
  <c r="K611" i="1" s="1"/>
  <c r="K610" i="1"/>
  <c r="J610" i="1"/>
  <c r="H610" i="1"/>
  <c r="J609" i="1"/>
  <c r="H609" i="1"/>
  <c r="K609" i="1" s="1"/>
  <c r="J608" i="1"/>
  <c r="H608" i="1"/>
  <c r="K608" i="1" s="1"/>
  <c r="J607" i="1"/>
  <c r="H607" i="1"/>
  <c r="K607" i="1" s="1"/>
  <c r="K606" i="1"/>
  <c r="J606" i="1"/>
  <c r="H606" i="1"/>
  <c r="J605" i="1"/>
  <c r="H605" i="1"/>
  <c r="K605" i="1" s="1"/>
  <c r="J604" i="1"/>
  <c r="H604" i="1"/>
  <c r="K604" i="1" s="1"/>
  <c r="J603" i="1"/>
  <c r="H603" i="1"/>
  <c r="K603" i="1" s="1"/>
  <c r="K602" i="1"/>
  <c r="J602" i="1"/>
  <c r="H602" i="1"/>
  <c r="J601" i="1"/>
  <c r="H601" i="1"/>
  <c r="J600" i="1"/>
  <c r="H600" i="1"/>
  <c r="K600" i="1" s="1"/>
  <c r="J599" i="1"/>
  <c r="H599" i="1"/>
  <c r="K599" i="1" s="1"/>
  <c r="K598" i="1"/>
  <c r="J598" i="1"/>
  <c r="H598" i="1"/>
  <c r="J597" i="1"/>
  <c r="H597" i="1"/>
  <c r="J596" i="1"/>
  <c r="H596" i="1"/>
  <c r="K596" i="1" s="1"/>
  <c r="J595" i="1"/>
  <c r="H595" i="1"/>
  <c r="K595" i="1" s="1"/>
  <c r="K594" i="1"/>
  <c r="J594" i="1"/>
  <c r="H594" i="1"/>
  <c r="J593" i="1"/>
  <c r="H593" i="1"/>
  <c r="K593" i="1" s="1"/>
  <c r="J592" i="1"/>
  <c r="H592" i="1"/>
  <c r="K592" i="1" s="1"/>
  <c r="J591" i="1"/>
  <c r="H591" i="1"/>
  <c r="K591" i="1" s="1"/>
  <c r="K590" i="1"/>
  <c r="J590" i="1"/>
  <c r="H590" i="1"/>
  <c r="J589" i="1"/>
  <c r="H589" i="1"/>
  <c r="K589" i="1" s="1"/>
  <c r="J588" i="1"/>
  <c r="H588" i="1"/>
  <c r="K588" i="1" s="1"/>
  <c r="J587" i="1"/>
  <c r="H587" i="1"/>
  <c r="K587" i="1" s="1"/>
  <c r="K586" i="1"/>
  <c r="J586" i="1"/>
  <c r="H586" i="1"/>
  <c r="J585" i="1"/>
  <c r="H585" i="1"/>
  <c r="J584" i="1"/>
  <c r="H584" i="1"/>
  <c r="K584" i="1" s="1"/>
  <c r="J583" i="1"/>
  <c r="H583" i="1"/>
  <c r="K583" i="1" s="1"/>
  <c r="K582" i="1"/>
  <c r="J582" i="1"/>
  <c r="H582" i="1"/>
  <c r="J581" i="1"/>
  <c r="H581" i="1"/>
  <c r="J580" i="1"/>
  <c r="H580" i="1"/>
  <c r="K580" i="1" s="1"/>
  <c r="J579" i="1"/>
  <c r="H579" i="1"/>
  <c r="K579" i="1" s="1"/>
  <c r="K578" i="1"/>
  <c r="J578" i="1"/>
  <c r="H578" i="1"/>
  <c r="J577" i="1"/>
  <c r="H577" i="1"/>
  <c r="K577" i="1" s="1"/>
  <c r="J576" i="1"/>
  <c r="H576" i="1"/>
  <c r="K576" i="1" s="1"/>
  <c r="J575" i="1"/>
  <c r="H575" i="1"/>
  <c r="K575" i="1" s="1"/>
  <c r="K574" i="1"/>
  <c r="J574" i="1"/>
  <c r="H574" i="1"/>
  <c r="J573" i="1"/>
  <c r="H573" i="1"/>
  <c r="K573" i="1" s="1"/>
  <c r="J572" i="1"/>
  <c r="H572" i="1"/>
  <c r="K572" i="1" s="1"/>
  <c r="J571" i="1"/>
  <c r="H571" i="1"/>
  <c r="K571" i="1" s="1"/>
  <c r="K570" i="1"/>
  <c r="J570" i="1"/>
  <c r="H570" i="1"/>
  <c r="J569" i="1"/>
  <c r="H569" i="1"/>
  <c r="J568" i="1"/>
  <c r="H568" i="1"/>
  <c r="K568" i="1" s="1"/>
  <c r="J567" i="1"/>
  <c r="H567" i="1"/>
  <c r="K567" i="1" s="1"/>
  <c r="K566" i="1"/>
  <c r="J566" i="1"/>
  <c r="H566" i="1"/>
  <c r="J565" i="1"/>
  <c r="H565" i="1"/>
  <c r="J564" i="1"/>
  <c r="H564" i="1"/>
  <c r="K564" i="1" s="1"/>
  <c r="J563" i="1"/>
  <c r="H563" i="1"/>
  <c r="K563" i="1" s="1"/>
  <c r="K562" i="1"/>
  <c r="J562" i="1"/>
  <c r="H562" i="1"/>
  <c r="J561" i="1"/>
  <c r="H561" i="1"/>
  <c r="K561" i="1" s="1"/>
  <c r="J560" i="1"/>
  <c r="H560" i="1"/>
  <c r="K560" i="1" s="1"/>
  <c r="J559" i="1"/>
  <c r="H559" i="1"/>
  <c r="K559" i="1" s="1"/>
  <c r="K558" i="1"/>
  <c r="J558" i="1"/>
  <c r="H558" i="1"/>
  <c r="J557" i="1"/>
  <c r="K557" i="1" s="1"/>
  <c r="H557" i="1"/>
  <c r="J556" i="1"/>
  <c r="H556" i="1"/>
  <c r="K556" i="1" s="1"/>
  <c r="J555" i="1"/>
  <c r="H555" i="1"/>
  <c r="K555" i="1" s="1"/>
  <c r="K554" i="1"/>
  <c r="J554" i="1"/>
  <c r="H554" i="1"/>
  <c r="J553" i="1"/>
  <c r="K553" i="1" s="1"/>
  <c r="H553" i="1"/>
  <c r="J552" i="1"/>
  <c r="H552" i="1"/>
  <c r="K552" i="1" s="1"/>
  <c r="J551" i="1"/>
  <c r="H551" i="1"/>
  <c r="K551" i="1" s="1"/>
  <c r="K550" i="1"/>
  <c r="J550" i="1"/>
  <c r="H550" i="1"/>
  <c r="J549" i="1"/>
  <c r="K549" i="1" s="1"/>
  <c r="H549" i="1"/>
  <c r="J548" i="1"/>
  <c r="H548" i="1"/>
  <c r="K548" i="1" s="1"/>
  <c r="J547" i="1"/>
  <c r="H547" i="1"/>
  <c r="K547" i="1" s="1"/>
  <c r="K546" i="1"/>
  <c r="J546" i="1"/>
  <c r="H546" i="1"/>
  <c r="J545" i="1"/>
  <c r="K545" i="1" s="1"/>
  <c r="H545" i="1"/>
  <c r="J544" i="1"/>
  <c r="H544" i="1"/>
  <c r="K544" i="1" s="1"/>
  <c r="J543" i="1"/>
  <c r="H543" i="1"/>
  <c r="K543" i="1" s="1"/>
  <c r="K542" i="1"/>
  <c r="J542" i="1"/>
  <c r="H542" i="1"/>
  <c r="J541" i="1"/>
  <c r="H541" i="1"/>
  <c r="K541" i="1" s="1"/>
  <c r="J540" i="1"/>
  <c r="H540" i="1"/>
  <c r="K540" i="1" s="1"/>
  <c r="J539" i="1"/>
  <c r="H539" i="1"/>
  <c r="K539" i="1" s="1"/>
  <c r="K538" i="1"/>
  <c r="J538" i="1"/>
  <c r="H538" i="1"/>
  <c r="J537" i="1"/>
  <c r="H537" i="1"/>
  <c r="J536" i="1"/>
  <c r="H536" i="1"/>
  <c r="K536" i="1" s="1"/>
  <c r="J535" i="1"/>
  <c r="H535" i="1"/>
  <c r="K535" i="1" s="1"/>
  <c r="K534" i="1"/>
  <c r="J534" i="1"/>
  <c r="H534" i="1"/>
  <c r="J533" i="1"/>
  <c r="H533" i="1"/>
  <c r="J532" i="1"/>
  <c r="H532" i="1"/>
  <c r="K532" i="1" s="1"/>
  <c r="J531" i="1"/>
  <c r="H531" i="1"/>
  <c r="K531" i="1" s="1"/>
  <c r="K530" i="1"/>
  <c r="J530" i="1"/>
  <c r="H530" i="1"/>
  <c r="J529" i="1"/>
  <c r="H529" i="1"/>
  <c r="K529" i="1" s="1"/>
  <c r="J528" i="1"/>
  <c r="H528" i="1"/>
  <c r="K528" i="1" s="1"/>
  <c r="J527" i="1"/>
  <c r="H527" i="1"/>
  <c r="K527" i="1" s="1"/>
  <c r="K526" i="1"/>
  <c r="J526" i="1"/>
  <c r="H526" i="1"/>
  <c r="J525" i="1"/>
  <c r="H525" i="1"/>
  <c r="K525" i="1" s="1"/>
  <c r="J524" i="1"/>
  <c r="H524" i="1"/>
  <c r="K524" i="1" s="1"/>
  <c r="J523" i="1"/>
  <c r="H523" i="1"/>
  <c r="K523" i="1" s="1"/>
  <c r="K522" i="1"/>
  <c r="J522" i="1"/>
  <c r="H522" i="1"/>
  <c r="J521" i="1"/>
  <c r="H521" i="1"/>
  <c r="J520" i="1"/>
  <c r="H520" i="1"/>
  <c r="K520" i="1" s="1"/>
  <c r="J519" i="1"/>
  <c r="H519" i="1"/>
  <c r="K519" i="1" s="1"/>
  <c r="K518" i="1"/>
  <c r="J518" i="1"/>
  <c r="H518" i="1"/>
  <c r="J517" i="1"/>
  <c r="H517" i="1"/>
  <c r="J516" i="1"/>
  <c r="H516" i="1"/>
  <c r="K516" i="1" s="1"/>
  <c r="J515" i="1"/>
  <c r="H515" i="1"/>
  <c r="K515" i="1" s="1"/>
  <c r="K514" i="1"/>
  <c r="J514" i="1"/>
  <c r="H514" i="1"/>
  <c r="J513" i="1"/>
  <c r="H513" i="1"/>
  <c r="K513" i="1" s="1"/>
  <c r="J512" i="1"/>
  <c r="H512" i="1"/>
  <c r="K512" i="1" s="1"/>
  <c r="J511" i="1"/>
  <c r="H511" i="1"/>
  <c r="K511" i="1" s="1"/>
  <c r="K510" i="1"/>
  <c r="J510" i="1"/>
  <c r="H510" i="1"/>
  <c r="J509" i="1"/>
  <c r="H509" i="1"/>
  <c r="K509" i="1" s="1"/>
  <c r="J508" i="1"/>
  <c r="H508" i="1"/>
  <c r="K508" i="1" s="1"/>
  <c r="J507" i="1"/>
  <c r="H507" i="1"/>
  <c r="K507" i="1" s="1"/>
  <c r="K506" i="1"/>
  <c r="J506" i="1"/>
  <c r="H506" i="1"/>
  <c r="J505" i="1"/>
  <c r="H505" i="1"/>
  <c r="J504" i="1"/>
  <c r="H504" i="1"/>
  <c r="K504" i="1" s="1"/>
  <c r="J503" i="1"/>
  <c r="H503" i="1"/>
  <c r="K503" i="1" s="1"/>
  <c r="K502" i="1"/>
  <c r="J502" i="1"/>
  <c r="H502" i="1"/>
  <c r="J501" i="1"/>
  <c r="H501" i="1"/>
  <c r="J500" i="1"/>
  <c r="H500" i="1"/>
  <c r="K500" i="1" s="1"/>
  <c r="J499" i="1"/>
  <c r="H499" i="1"/>
  <c r="K499" i="1" s="1"/>
  <c r="K498" i="1"/>
  <c r="J498" i="1"/>
  <c r="H498" i="1"/>
  <c r="J497" i="1"/>
  <c r="H497" i="1"/>
  <c r="K497" i="1" s="1"/>
  <c r="J496" i="1"/>
  <c r="H496" i="1"/>
  <c r="K496" i="1" s="1"/>
  <c r="J495" i="1"/>
  <c r="H495" i="1"/>
  <c r="K495" i="1" s="1"/>
  <c r="K494" i="1"/>
  <c r="J494" i="1"/>
  <c r="H494" i="1"/>
  <c r="J493" i="1"/>
  <c r="H493" i="1"/>
  <c r="K493" i="1" s="1"/>
  <c r="J492" i="1"/>
  <c r="H492" i="1"/>
  <c r="K492" i="1" s="1"/>
  <c r="J491" i="1"/>
  <c r="H491" i="1"/>
  <c r="K491" i="1" s="1"/>
  <c r="K490" i="1"/>
  <c r="J490" i="1"/>
  <c r="H490" i="1"/>
  <c r="J489" i="1"/>
  <c r="H489" i="1"/>
  <c r="J488" i="1"/>
  <c r="H488" i="1"/>
  <c r="K488" i="1" s="1"/>
  <c r="J487" i="1"/>
  <c r="H487" i="1"/>
  <c r="K487" i="1" s="1"/>
  <c r="K486" i="1"/>
  <c r="J486" i="1"/>
  <c r="H486" i="1"/>
  <c r="J485" i="1"/>
  <c r="H485" i="1"/>
  <c r="J484" i="1"/>
  <c r="H484" i="1"/>
  <c r="K484" i="1" s="1"/>
  <c r="J483" i="1"/>
  <c r="H483" i="1"/>
  <c r="K483" i="1" s="1"/>
  <c r="K482" i="1"/>
  <c r="J482" i="1"/>
  <c r="H482" i="1"/>
  <c r="J481" i="1"/>
  <c r="H481" i="1"/>
  <c r="K481" i="1" s="1"/>
  <c r="J480" i="1"/>
  <c r="H480" i="1"/>
  <c r="K480" i="1" s="1"/>
  <c r="J479" i="1"/>
  <c r="H479" i="1"/>
  <c r="K479" i="1" s="1"/>
  <c r="K478" i="1"/>
  <c r="J478" i="1"/>
  <c r="H478" i="1"/>
  <c r="J477" i="1"/>
  <c r="H477" i="1"/>
  <c r="K477" i="1" s="1"/>
  <c r="J476" i="1"/>
  <c r="H476" i="1"/>
  <c r="K476" i="1" s="1"/>
  <c r="J475" i="1"/>
  <c r="H475" i="1"/>
  <c r="K475" i="1" s="1"/>
  <c r="K474" i="1"/>
  <c r="J474" i="1"/>
  <c r="H474" i="1"/>
  <c r="J473" i="1"/>
  <c r="H473" i="1"/>
  <c r="J472" i="1"/>
  <c r="H472" i="1"/>
  <c r="K472" i="1" s="1"/>
  <c r="J471" i="1"/>
  <c r="H471" i="1"/>
  <c r="K471" i="1" s="1"/>
  <c r="K470" i="1"/>
  <c r="J470" i="1"/>
  <c r="H470" i="1"/>
  <c r="J469" i="1"/>
  <c r="H469" i="1"/>
  <c r="J468" i="1"/>
  <c r="H468" i="1"/>
  <c r="K468" i="1" s="1"/>
  <c r="J467" i="1"/>
  <c r="H467" i="1"/>
  <c r="K467" i="1" s="1"/>
  <c r="K466" i="1"/>
  <c r="J466" i="1"/>
  <c r="H466" i="1"/>
  <c r="J465" i="1"/>
  <c r="K465" i="1" s="1"/>
  <c r="H465" i="1"/>
  <c r="J464" i="1"/>
  <c r="H464" i="1"/>
  <c r="K464" i="1" s="1"/>
  <c r="J463" i="1"/>
  <c r="H463" i="1"/>
  <c r="K463" i="1" s="1"/>
  <c r="K462" i="1"/>
  <c r="J462" i="1"/>
  <c r="H462" i="1"/>
  <c r="J461" i="1"/>
  <c r="K461" i="1" s="1"/>
  <c r="H461" i="1"/>
  <c r="J460" i="1"/>
  <c r="H460" i="1"/>
  <c r="K460" i="1" s="1"/>
  <c r="J459" i="1"/>
  <c r="H459" i="1"/>
  <c r="K459" i="1" s="1"/>
  <c r="K458" i="1"/>
  <c r="J458" i="1"/>
  <c r="H458" i="1"/>
  <c r="J457" i="1"/>
  <c r="K457" i="1" s="1"/>
  <c r="H457" i="1"/>
  <c r="J456" i="1"/>
  <c r="H456" i="1"/>
  <c r="K456" i="1" s="1"/>
  <c r="J455" i="1"/>
  <c r="H455" i="1"/>
  <c r="K455" i="1" s="1"/>
  <c r="K454" i="1"/>
  <c r="J454" i="1"/>
  <c r="H454" i="1"/>
  <c r="J453" i="1"/>
  <c r="K453" i="1" s="1"/>
  <c r="H453" i="1"/>
  <c r="J452" i="1"/>
  <c r="H452" i="1"/>
  <c r="K452" i="1" s="1"/>
  <c r="J451" i="1"/>
  <c r="H451" i="1"/>
  <c r="K451" i="1" s="1"/>
  <c r="K450" i="1"/>
  <c r="J450" i="1"/>
  <c r="H450" i="1"/>
  <c r="J449" i="1"/>
  <c r="K449" i="1" s="1"/>
  <c r="H449" i="1"/>
  <c r="J448" i="1"/>
  <c r="H448" i="1"/>
  <c r="K448" i="1" s="1"/>
  <c r="J447" i="1"/>
  <c r="H447" i="1"/>
  <c r="K447" i="1" s="1"/>
  <c r="K446" i="1"/>
  <c r="J446" i="1"/>
  <c r="H446" i="1"/>
  <c r="J445" i="1"/>
  <c r="K445" i="1" s="1"/>
  <c r="H445" i="1"/>
  <c r="J444" i="1"/>
  <c r="H444" i="1"/>
  <c r="K444" i="1" s="1"/>
  <c r="J443" i="1"/>
  <c r="H443" i="1"/>
  <c r="K443" i="1" s="1"/>
  <c r="K442" i="1"/>
  <c r="J442" i="1"/>
  <c r="H442" i="1"/>
  <c r="J441" i="1"/>
  <c r="K441" i="1" s="1"/>
  <c r="H441" i="1"/>
  <c r="J440" i="1"/>
  <c r="H440" i="1"/>
  <c r="K440" i="1" s="1"/>
  <c r="J439" i="1"/>
  <c r="H439" i="1"/>
  <c r="K439" i="1" s="1"/>
  <c r="J438" i="1"/>
  <c r="H438" i="1"/>
  <c r="K438" i="1" s="1"/>
  <c r="J437" i="1"/>
  <c r="K437" i="1" s="1"/>
  <c r="H437" i="1"/>
  <c r="K436" i="1"/>
  <c r="J436" i="1"/>
  <c r="H436" i="1"/>
  <c r="J435" i="1"/>
  <c r="H435" i="1"/>
  <c r="K435" i="1" s="1"/>
  <c r="K434" i="1"/>
  <c r="J434" i="1"/>
  <c r="H434" i="1"/>
  <c r="J433" i="1"/>
  <c r="K433" i="1" s="1"/>
  <c r="H433" i="1"/>
  <c r="J432" i="1"/>
  <c r="H432" i="1"/>
  <c r="K432" i="1" s="1"/>
  <c r="J431" i="1"/>
  <c r="H431" i="1"/>
  <c r="J430" i="1"/>
  <c r="H430" i="1"/>
  <c r="K430" i="1" s="1"/>
  <c r="J429" i="1"/>
  <c r="H429" i="1"/>
  <c r="K428" i="1"/>
  <c r="J428" i="1"/>
  <c r="H428" i="1"/>
  <c r="J427" i="1"/>
  <c r="H427" i="1"/>
  <c r="K427" i="1" s="1"/>
  <c r="K426" i="1"/>
  <c r="J426" i="1"/>
  <c r="H426" i="1"/>
  <c r="J425" i="1"/>
  <c r="H425" i="1"/>
  <c r="K425" i="1" s="1"/>
  <c r="J424" i="1"/>
  <c r="H424" i="1"/>
  <c r="K424" i="1" s="1"/>
  <c r="J423" i="1"/>
  <c r="H423" i="1"/>
  <c r="J422" i="1"/>
  <c r="H422" i="1"/>
  <c r="K422" i="1" s="1"/>
  <c r="J421" i="1"/>
  <c r="H421" i="1"/>
  <c r="K420" i="1"/>
  <c r="J420" i="1"/>
  <c r="H420" i="1"/>
  <c r="J419" i="1"/>
  <c r="H419" i="1"/>
  <c r="K419" i="1" s="1"/>
  <c r="K418" i="1"/>
  <c r="J418" i="1"/>
  <c r="H418" i="1"/>
  <c r="J417" i="1"/>
  <c r="H417" i="1"/>
  <c r="K417" i="1" s="1"/>
  <c r="J416" i="1"/>
  <c r="H416" i="1"/>
  <c r="K416" i="1" s="1"/>
  <c r="J415" i="1"/>
  <c r="H415" i="1"/>
  <c r="J414" i="1"/>
  <c r="H414" i="1"/>
  <c r="K414" i="1" s="1"/>
  <c r="J413" i="1"/>
  <c r="H413" i="1"/>
  <c r="K412" i="1"/>
  <c r="J412" i="1"/>
  <c r="H412" i="1"/>
  <c r="J411" i="1"/>
  <c r="H411" i="1"/>
  <c r="K411" i="1" s="1"/>
  <c r="K410" i="1"/>
  <c r="J410" i="1"/>
  <c r="H410" i="1"/>
  <c r="J409" i="1"/>
  <c r="H409" i="1"/>
  <c r="K409" i="1" s="1"/>
  <c r="J408" i="1"/>
  <c r="H408" i="1"/>
  <c r="K408" i="1" s="1"/>
  <c r="J407" i="1"/>
  <c r="H407" i="1"/>
  <c r="J406" i="1"/>
  <c r="H406" i="1"/>
  <c r="K406" i="1" s="1"/>
  <c r="J405" i="1"/>
  <c r="H405" i="1"/>
  <c r="K404" i="1"/>
  <c r="J404" i="1"/>
  <c r="H404" i="1"/>
  <c r="J403" i="1"/>
  <c r="H403" i="1"/>
  <c r="K403" i="1" s="1"/>
  <c r="K402" i="1"/>
  <c r="J402" i="1"/>
  <c r="H402" i="1"/>
  <c r="J401" i="1"/>
  <c r="H401" i="1"/>
  <c r="K401" i="1" s="1"/>
  <c r="J400" i="1"/>
  <c r="H400" i="1"/>
  <c r="K400" i="1" s="1"/>
  <c r="J399" i="1"/>
  <c r="H399" i="1"/>
  <c r="J398" i="1"/>
  <c r="H398" i="1"/>
  <c r="K398" i="1" s="1"/>
  <c r="J397" i="1"/>
  <c r="H397" i="1"/>
  <c r="K396" i="1"/>
  <c r="J396" i="1"/>
  <c r="H396" i="1"/>
  <c r="J395" i="1"/>
  <c r="H395" i="1"/>
  <c r="K395" i="1" s="1"/>
  <c r="K394" i="1"/>
  <c r="J394" i="1"/>
  <c r="H394" i="1"/>
  <c r="J393" i="1"/>
  <c r="H393" i="1"/>
  <c r="K393" i="1" s="1"/>
  <c r="J392" i="1"/>
  <c r="H392" i="1"/>
  <c r="K392" i="1" s="1"/>
  <c r="J391" i="1"/>
  <c r="H391" i="1"/>
  <c r="J390" i="1"/>
  <c r="H390" i="1"/>
  <c r="K390" i="1" s="1"/>
  <c r="J389" i="1"/>
  <c r="H389" i="1"/>
  <c r="K388" i="1"/>
  <c r="J388" i="1"/>
  <c r="H388" i="1"/>
  <c r="J387" i="1"/>
  <c r="H387" i="1"/>
  <c r="K387" i="1" s="1"/>
  <c r="K386" i="1"/>
  <c r="J386" i="1"/>
  <c r="H386" i="1"/>
  <c r="J385" i="1"/>
  <c r="H385" i="1"/>
  <c r="K385" i="1" s="1"/>
  <c r="J384" i="1"/>
  <c r="H384" i="1"/>
  <c r="K384" i="1" s="1"/>
  <c r="J383" i="1"/>
  <c r="H383" i="1"/>
  <c r="J382" i="1"/>
  <c r="H382" i="1"/>
  <c r="K382" i="1" s="1"/>
  <c r="J381" i="1"/>
  <c r="H381" i="1"/>
  <c r="K380" i="1"/>
  <c r="J380" i="1"/>
  <c r="H380" i="1"/>
  <c r="J379" i="1"/>
  <c r="H379" i="1"/>
  <c r="K379" i="1" s="1"/>
  <c r="K378" i="1"/>
  <c r="J378" i="1"/>
  <c r="H378" i="1"/>
  <c r="J377" i="1"/>
  <c r="H377" i="1"/>
  <c r="K377" i="1" s="1"/>
  <c r="J376" i="1"/>
  <c r="H376" i="1"/>
  <c r="K376" i="1" s="1"/>
  <c r="J375" i="1"/>
  <c r="H375" i="1"/>
  <c r="J374" i="1"/>
  <c r="H374" i="1"/>
  <c r="K374" i="1" s="1"/>
  <c r="J373" i="1"/>
  <c r="H373" i="1"/>
  <c r="K372" i="1"/>
  <c r="J372" i="1"/>
  <c r="H372" i="1"/>
  <c r="J371" i="1"/>
  <c r="H371" i="1"/>
  <c r="K371" i="1" s="1"/>
  <c r="K370" i="1"/>
  <c r="J370" i="1"/>
  <c r="H370" i="1"/>
  <c r="J369" i="1"/>
  <c r="H369" i="1"/>
  <c r="K369" i="1" s="1"/>
  <c r="J368" i="1"/>
  <c r="H368" i="1"/>
  <c r="K368" i="1" s="1"/>
  <c r="J367" i="1"/>
  <c r="H367" i="1"/>
  <c r="J366" i="1"/>
  <c r="H366" i="1"/>
  <c r="K366" i="1" s="1"/>
  <c r="J365" i="1"/>
  <c r="H365" i="1"/>
  <c r="K364" i="1"/>
  <c r="J364" i="1"/>
  <c r="H364" i="1"/>
  <c r="J363" i="1"/>
  <c r="H363" i="1"/>
  <c r="K363" i="1" s="1"/>
  <c r="K362" i="1"/>
  <c r="J362" i="1"/>
  <c r="H362" i="1"/>
  <c r="J361" i="1"/>
  <c r="H361" i="1"/>
  <c r="K361" i="1" s="1"/>
  <c r="J360" i="1"/>
  <c r="H360" i="1"/>
  <c r="K360" i="1" s="1"/>
  <c r="J359" i="1"/>
  <c r="H359" i="1"/>
  <c r="J358" i="1"/>
  <c r="H358" i="1"/>
  <c r="K358" i="1" s="1"/>
  <c r="J357" i="1"/>
  <c r="H357" i="1"/>
  <c r="K356" i="1"/>
  <c r="J356" i="1"/>
  <c r="H356" i="1"/>
  <c r="J355" i="1"/>
  <c r="H355" i="1"/>
  <c r="K355" i="1" s="1"/>
  <c r="K354" i="1"/>
  <c r="J354" i="1"/>
  <c r="H354" i="1"/>
  <c r="J353" i="1"/>
  <c r="H353" i="1"/>
  <c r="K353" i="1" s="1"/>
  <c r="J352" i="1"/>
  <c r="H352" i="1"/>
  <c r="K352" i="1" s="1"/>
  <c r="J351" i="1"/>
  <c r="H351" i="1"/>
  <c r="J350" i="1"/>
  <c r="H350" i="1"/>
  <c r="K350" i="1" s="1"/>
  <c r="J349" i="1"/>
  <c r="H349" i="1"/>
  <c r="K348" i="1"/>
  <c r="J348" i="1"/>
  <c r="H348" i="1"/>
  <c r="J347" i="1"/>
  <c r="H347" i="1"/>
  <c r="K347" i="1" s="1"/>
  <c r="K346" i="1"/>
  <c r="J346" i="1"/>
  <c r="H346" i="1"/>
  <c r="J345" i="1"/>
  <c r="H345" i="1"/>
  <c r="K345" i="1" s="1"/>
  <c r="J344" i="1"/>
  <c r="H344" i="1"/>
  <c r="K344" i="1" s="1"/>
  <c r="J343" i="1"/>
  <c r="H343" i="1"/>
  <c r="J342" i="1"/>
  <c r="H342" i="1"/>
  <c r="K342" i="1" s="1"/>
  <c r="J341" i="1"/>
  <c r="H341" i="1"/>
  <c r="K340" i="1"/>
  <c r="J340" i="1"/>
  <c r="H340" i="1"/>
  <c r="J339" i="1"/>
  <c r="H339" i="1"/>
  <c r="K339" i="1" s="1"/>
  <c r="K338" i="1"/>
  <c r="J338" i="1"/>
  <c r="H338" i="1"/>
  <c r="J337" i="1"/>
  <c r="H337" i="1"/>
  <c r="K337" i="1" s="1"/>
  <c r="J336" i="1"/>
  <c r="H336" i="1"/>
  <c r="K336" i="1" s="1"/>
  <c r="K335" i="1"/>
  <c r="J335" i="1"/>
  <c r="H335" i="1"/>
  <c r="J334" i="1"/>
  <c r="K334" i="1" s="1"/>
  <c r="H334" i="1"/>
  <c r="J333" i="1"/>
  <c r="H333" i="1"/>
  <c r="K333" i="1" s="1"/>
  <c r="J332" i="1"/>
  <c r="H332" i="1"/>
  <c r="K332" i="1" s="1"/>
  <c r="K331" i="1"/>
  <c r="J331" i="1"/>
  <c r="H331" i="1"/>
  <c r="J330" i="1"/>
  <c r="K330" i="1" s="1"/>
  <c r="H330" i="1"/>
  <c r="J329" i="1"/>
  <c r="H329" i="1"/>
  <c r="K329" i="1" s="1"/>
  <c r="J328" i="1"/>
  <c r="H328" i="1"/>
  <c r="K328" i="1" s="1"/>
  <c r="K327" i="1"/>
  <c r="J327" i="1"/>
  <c r="H327" i="1"/>
  <c r="J326" i="1"/>
  <c r="K326" i="1" s="1"/>
  <c r="H326" i="1"/>
  <c r="J325" i="1"/>
  <c r="H325" i="1"/>
  <c r="K325" i="1" s="1"/>
  <c r="J324" i="1"/>
  <c r="H324" i="1"/>
  <c r="K324" i="1" s="1"/>
  <c r="K323" i="1"/>
  <c r="J323" i="1"/>
  <c r="H323" i="1"/>
  <c r="J322" i="1"/>
  <c r="K322" i="1" s="1"/>
  <c r="H322" i="1"/>
  <c r="J321" i="1"/>
  <c r="H321" i="1"/>
  <c r="K321" i="1" s="1"/>
  <c r="J320" i="1"/>
  <c r="H320" i="1"/>
  <c r="K320" i="1" s="1"/>
  <c r="K319" i="1"/>
  <c r="J319" i="1"/>
  <c r="H319" i="1"/>
  <c r="J318" i="1"/>
  <c r="K318" i="1" s="1"/>
  <c r="H318" i="1"/>
  <c r="J317" i="1"/>
  <c r="H317" i="1"/>
  <c r="K317" i="1" s="1"/>
  <c r="J316" i="1"/>
  <c r="H316" i="1"/>
  <c r="K316" i="1" s="1"/>
  <c r="K315" i="1"/>
  <c r="J315" i="1"/>
  <c r="H315" i="1"/>
  <c r="J314" i="1"/>
  <c r="K314" i="1" s="1"/>
  <c r="H314" i="1"/>
  <c r="J313" i="1"/>
  <c r="H313" i="1"/>
  <c r="K313" i="1" s="1"/>
  <c r="J312" i="1"/>
  <c r="H312" i="1"/>
  <c r="K312" i="1" s="1"/>
  <c r="K311" i="1"/>
  <c r="J311" i="1"/>
  <c r="H311" i="1"/>
  <c r="J310" i="1"/>
  <c r="K310" i="1" s="1"/>
  <c r="H310" i="1"/>
  <c r="J309" i="1"/>
  <c r="H309" i="1"/>
  <c r="K309" i="1" s="1"/>
  <c r="J308" i="1"/>
  <c r="H308" i="1"/>
  <c r="K308" i="1" s="1"/>
  <c r="K307" i="1"/>
  <c r="J307" i="1"/>
  <c r="H307" i="1"/>
  <c r="J306" i="1"/>
  <c r="K306" i="1" s="1"/>
  <c r="H306" i="1"/>
  <c r="J305" i="1"/>
  <c r="H305" i="1"/>
  <c r="K305" i="1" s="1"/>
  <c r="J304" i="1"/>
  <c r="H304" i="1"/>
  <c r="K304" i="1" s="1"/>
  <c r="K303" i="1"/>
  <c r="J303" i="1"/>
  <c r="H303" i="1"/>
  <c r="J302" i="1"/>
  <c r="K302" i="1" s="1"/>
  <c r="H302" i="1"/>
  <c r="J301" i="1"/>
  <c r="H301" i="1"/>
  <c r="K301" i="1" s="1"/>
  <c r="J300" i="1"/>
  <c r="H300" i="1"/>
  <c r="K300" i="1" s="1"/>
  <c r="K299" i="1"/>
  <c r="J299" i="1"/>
  <c r="H299" i="1"/>
  <c r="J298" i="1"/>
  <c r="K298" i="1" s="1"/>
  <c r="H298" i="1"/>
  <c r="J297" i="1"/>
  <c r="H297" i="1"/>
  <c r="K297" i="1" s="1"/>
  <c r="J296" i="1"/>
  <c r="H296" i="1"/>
  <c r="K296" i="1" s="1"/>
  <c r="K295" i="1"/>
  <c r="J295" i="1"/>
  <c r="H295" i="1"/>
  <c r="J294" i="1"/>
  <c r="K294" i="1" s="1"/>
  <c r="H294" i="1"/>
  <c r="J293" i="1"/>
  <c r="H293" i="1"/>
  <c r="K293" i="1" s="1"/>
  <c r="J292" i="1"/>
  <c r="H292" i="1"/>
  <c r="K292" i="1" s="1"/>
  <c r="K291" i="1"/>
  <c r="J291" i="1"/>
  <c r="H291" i="1"/>
  <c r="J290" i="1"/>
  <c r="K290" i="1" s="1"/>
  <c r="H290" i="1"/>
  <c r="J289" i="1"/>
  <c r="H289" i="1"/>
  <c r="K289" i="1" s="1"/>
  <c r="J288" i="1"/>
  <c r="H288" i="1"/>
  <c r="K288" i="1" s="1"/>
  <c r="K287" i="1"/>
  <c r="J287" i="1"/>
  <c r="H287" i="1"/>
  <c r="J286" i="1"/>
  <c r="K286" i="1" s="1"/>
  <c r="H286" i="1"/>
  <c r="J285" i="1"/>
  <c r="H285" i="1"/>
  <c r="K285" i="1" s="1"/>
  <c r="J284" i="1"/>
  <c r="H284" i="1"/>
  <c r="K284" i="1" s="1"/>
  <c r="K283" i="1"/>
  <c r="J283" i="1"/>
  <c r="H283" i="1"/>
  <c r="J282" i="1"/>
  <c r="K282" i="1" s="1"/>
  <c r="H282" i="1"/>
  <c r="J281" i="1"/>
  <c r="H281" i="1"/>
  <c r="K281" i="1" s="1"/>
  <c r="J280" i="1"/>
  <c r="H280" i="1"/>
  <c r="K280" i="1" s="1"/>
  <c r="K279" i="1"/>
  <c r="J279" i="1"/>
  <c r="H279" i="1"/>
  <c r="J278" i="1"/>
  <c r="K278" i="1" s="1"/>
  <c r="H278" i="1"/>
  <c r="J277" i="1"/>
  <c r="H277" i="1"/>
  <c r="K277" i="1" s="1"/>
  <c r="J276" i="1"/>
  <c r="H276" i="1"/>
  <c r="K276" i="1" s="1"/>
  <c r="K275" i="1"/>
  <c r="J275" i="1"/>
  <c r="H275" i="1"/>
  <c r="J274" i="1"/>
  <c r="K274" i="1" s="1"/>
  <c r="H274" i="1"/>
  <c r="J273" i="1"/>
  <c r="H273" i="1"/>
  <c r="K273" i="1" s="1"/>
  <c r="J272" i="1"/>
  <c r="H272" i="1"/>
  <c r="K272" i="1" s="1"/>
  <c r="K271" i="1"/>
  <c r="J271" i="1"/>
  <c r="H271" i="1"/>
  <c r="J270" i="1"/>
  <c r="K270" i="1" s="1"/>
  <c r="H270" i="1"/>
  <c r="J269" i="1"/>
  <c r="H269" i="1"/>
  <c r="K269" i="1" s="1"/>
  <c r="J268" i="1"/>
  <c r="H268" i="1"/>
  <c r="K268" i="1" s="1"/>
  <c r="K267" i="1"/>
  <c r="J267" i="1"/>
  <c r="H267" i="1"/>
  <c r="J266" i="1"/>
  <c r="K266" i="1" s="1"/>
  <c r="H266" i="1"/>
  <c r="J265" i="1"/>
  <c r="H265" i="1"/>
  <c r="K265" i="1" s="1"/>
  <c r="J264" i="1"/>
  <c r="H264" i="1"/>
  <c r="K264" i="1" s="1"/>
  <c r="K263" i="1"/>
  <c r="J263" i="1"/>
  <c r="H263" i="1"/>
  <c r="J262" i="1"/>
  <c r="K262" i="1" s="1"/>
  <c r="H262" i="1"/>
  <c r="J261" i="1"/>
  <c r="H261" i="1"/>
  <c r="K261" i="1" s="1"/>
  <c r="J260" i="1"/>
  <c r="H260" i="1"/>
  <c r="K260" i="1" s="1"/>
  <c r="K259" i="1"/>
  <c r="J259" i="1"/>
  <c r="H259" i="1"/>
  <c r="J258" i="1"/>
  <c r="K258" i="1" s="1"/>
  <c r="H258" i="1"/>
  <c r="J257" i="1"/>
  <c r="H257" i="1"/>
  <c r="K257" i="1" s="1"/>
  <c r="J256" i="1"/>
  <c r="H256" i="1"/>
  <c r="K256" i="1" s="1"/>
  <c r="K255" i="1"/>
  <c r="J255" i="1"/>
  <c r="H255" i="1"/>
  <c r="J254" i="1"/>
  <c r="K254" i="1" s="1"/>
  <c r="H254" i="1"/>
  <c r="J253" i="1"/>
  <c r="H253" i="1"/>
  <c r="K253" i="1" s="1"/>
  <c r="J252" i="1"/>
  <c r="H252" i="1"/>
  <c r="K252" i="1" s="1"/>
  <c r="K251" i="1"/>
  <c r="J251" i="1"/>
  <c r="H251" i="1"/>
  <c r="J250" i="1"/>
  <c r="K250" i="1" s="1"/>
  <c r="H250" i="1"/>
  <c r="J249" i="1"/>
  <c r="H249" i="1"/>
  <c r="K249" i="1" s="1"/>
  <c r="J248" i="1"/>
  <c r="H248" i="1"/>
  <c r="K248" i="1" s="1"/>
  <c r="K247" i="1"/>
  <c r="J247" i="1"/>
  <c r="H247" i="1"/>
  <c r="J246" i="1"/>
  <c r="K246" i="1" s="1"/>
  <c r="H246" i="1"/>
  <c r="J245" i="1"/>
  <c r="H245" i="1"/>
  <c r="K245" i="1" s="1"/>
  <c r="J244" i="1"/>
  <c r="H244" i="1"/>
  <c r="K244" i="1" s="1"/>
  <c r="K243" i="1"/>
  <c r="J243" i="1"/>
  <c r="H243" i="1"/>
  <c r="J242" i="1"/>
  <c r="K242" i="1" s="1"/>
  <c r="H242" i="1"/>
  <c r="J241" i="1"/>
  <c r="H241" i="1"/>
  <c r="K241" i="1" s="1"/>
  <c r="J240" i="1"/>
  <c r="H240" i="1"/>
  <c r="K240" i="1" s="1"/>
  <c r="K239" i="1"/>
  <c r="J239" i="1"/>
  <c r="H239" i="1"/>
  <c r="J238" i="1"/>
  <c r="K238" i="1" s="1"/>
  <c r="H238" i="1"/>
  <c r="J237" i="1"/>
  <c r="H237" i="1"/>
  <c r="K237" i="1" s="1"/>
  <c r="J236" i="1"/>
  <c r="H236" i="1"/>
  <c r="K236" i="1" s="1"/>
  <c r="K235" i="1"/>
  <c r="J235" i="1"/>
  <c r="H235" i="1"/>
  <c r="J234" i="1"/>
  <c r="K234" i="1" s="1"/>
  <c r="H234" i="1"/>
  <c r="J233" i="1"/>
  <c r="H233" i="1"/>
  <c r="K233" i="1" s="1"/>
  <c r="J232" i="1"/>
  <c r="H232" i="1"/>
  <c r="K232" i="1" s="1"/>
  <c r="K231" i="1"/>
  <c r="J231" i="1"/>
  <c r="H231" i="1"/>
  <c r="J230" i="1"/>
  <c r="K230" i="1" s="1"/>
  <c r="H230" i="1"/>
  <c r="J229" i="1"/>
  <c r="H229" i="1"/>
  <c r="K229" i="1" s="1"/>
  <c r="J228" i="1"/>
  <c r="H228" i="1"/>
  <c r="K228" i="1" s="1"/>
  <c r="K227" i="1"/>
  <c r="J227" i="1"/>
  <c r="H227" i="1"/>
  <c r="J226" i="1"/>
  <c r="K226" i="1" s="1"/>
  <c r="H226" i="1"/>
  <c r="J225" i="1"/>
  <c r="H225" i="1"/>
  <c r="K225" i="1" s="1"/>
  <c r="J224" i="1"/>
  <c r="H224" i="1"/>
  <c r="K224" i="1" s="1"/>
  <c r="K223" i="1"/>
  <c r="J223" i="1"/>
  <c r="H223" i="1"/>
  <c r="J222" i="1"/>
  <c r="K222" i="1" s="1"/>
  <c r="H222" i="1"/>
  <c r="J221" i="1"/>
  <c r="H221" i="1"/>
  <c r="K221" i="1" s="1"/>
  <c r="J220" i="1"/>
  <c r="H220" i="1"/>
  <c r="K220" i="1" s="1"/>
  <c r="K219" i="1"/>
  <c r="J219" i="1"/>
  <c r="H219" i="1"/>
  <c r="J218" i="1"/>
  <c r="K218" i="1" s="1"/>
  <c r="H218" i="1"/>
  <c r="J217" i="1"/>
  <c r="H217" i="1"/>
  <c r="K217" i="1" s="1"/>
  <c r="J216" i="1"/>
  <c r="H216" i="1"/>
  <c r="K216" i="1" s="1"/>
  <c r="K215" i="1"/>
  <c r="J215" i="1"/>
  <c r="H215" i="1"/>
  <c r="J214" i="1"/>
  <c r="K214" i="1" s="1"/>
  <c r="H214" i="1"/>
  <c r="J213" i="1"/>
  <c r="H213" i="1"/>
  <c r="K213" i="1" s="1"/>
  <c r="J212" i="1"/>
  <c r="H212" i="1"/>
  <c r="K212" i="1" s="1"/>
  <c r="K211" i="1"/>
  <c r="J211" i="1"/>
  <c r="H211" i="1"/>
  <c r="J210" i="1"/>
  <c r="K210" i="1" s="1"/>
  <c r="H210" i="1"/>
  <c r="J209" i="1"/>
  <c r="H209" i="1"/>
  <c r="K209" i="1" s="1"/>
  <c r="J208" i="1"/>
  <c r="H208" i="1"/>
  <c r="K208" i="1" s="1"/>
  <c r="K207" i="1"/>
  <c r="J207" i="1"/>
  <c r="H207" i="1"/>
  <c r="J206" i="1"/>
  <c r="K206" i="1" s="1"/>
  <c r="H206" i="1"/>
  <c r="J205" i="1"/>
  <c r="H205" i="1"/>
  <c r="K205" i="1" s="1"/>
  <c r="J204" i="1"/>
  <c r="H204" i="1"/>
  <c r="K204" i="1" s="1"/>
  <c r="K203" i="1"/>
  <c r="J203" i="1"/>
  <c r="H203" i="1"/>
  <c r="J202" i="1"/>
  <c r="K202" i="1" s="1"/>
  <c r="H202" i="1"/>
  <c r="J201" i="1"/>
  <c r="H201" i="1"/>
  <c r="K201" i="1" s="1"/>
  <c r="J200" i="1"/>
  <c r="H200" i="1"/>
  <c r="K200" i="1" s="1"/>
  <c r="K199" i="1"/>
  <c r="J199" i="1"/>
  <c r="H199" i="1"/>
  <c r="J198" i="1"/>
  <c r="K198" i="1" s="1"/>
  <c r="H198" i="1"/>
  <c r="J197" i="1"/>
  <c r="H197" i="1"/>
  <c r="K197" i="1" s="1"/>
  <c r="J196" i="1"/>
  <c r="H196" i="1"/>
  <c r="K196" i="1" s="1"/>
  <c r="K195" i="1"/>
  <c r="J195" i="1"/>
  <c r="H195" i="1"/>
  <c r="J194" i="1"/>
  <c r="K194" i="1" s="1"/>
  <c r="H194" i="1"/>
  <c r="J193" i="1"/>
  <c r="H193" i="1"/>
  <c r="K193" i="1" s="1"/>
  <c r="J192" i="1"/>
  <c r="H192" i="1"/>
  <c r="K192" i="1" s="1"/>
  <c r="K191" i="1"/>
  <c r="J191" i="1"/>
  <c r="H191" i="1"/>
  <c r="J190" i="1"/>
  <c r="K190" i="1" s="1"/>
  <c r="H190" i="1"/>
  <c r="J189" i="1"/>
  <c r="H189" i="1"/>
  <c r="K189" i="1" s="1"/>
  <c r="J188" i="1"/>
  <c r="H188" i="1"/>
  <c r="K188" i="1" s="1"/>
  <c r="K187" i="1"/>
  <c r="J187" i="1"/>
  <c r="H187" i="1"/>
  <c r="J186" i="1"/>
  <c r="K186" i="1" s="1"/>
  <c r="H186" i="1"/>
  <c r="J185" i="1"/>
  <c r="H185" i="1"/>
  <c r="K185" i="1" s="1"/>
  <c r="J184" i="1"/>
  <c r="H184" i="1"/>
  <c r="K184" i="1" s="1"/>
  <c r="K183" i="1"/>
  <c r="J183" i="1"/>
  <c r="H183" i="1"/>
  <c r="J182" i="1"/>
  <c r="K182" i="1" s="1"/>
  <c r="H182" i="1"/>
  <c r="J181" i="1"/>
  <c r="H181" i="1"/>
  <c r="K181" i="1" s="1"/>
  <c r="J180" i="1"/>
  <c r="H180" i="1"/>
  <c r="K180" i="1" s="1"/>
  <c r="K179" i="1"/>
  <c r="J179" i="1"/>
  <c r="H179" i="1"/>
  <c r="J178" i="1"/>
  <c r="K178" i="1" s="1"/>
  <c r="H178" i="1"/>
  <c r="J177" i="1"/>
  <c r="H177" i="1"/>
  <c r="K177" i="1" s="1"/>
  <c r="J176" i="1"/>
  <c r="H176" i="1"/>
  <c r="K176" i="1" s="1"/>
  <c r="K175" i="1"/>
  <c r="J175" i="1"/>
  <c r="H175" i="1"/>
  <c r="J174" i="1"/>
  <c r="K174" i="1" s="1"/>
  <c r="H174" i="1"/>
  <c r="J173" i="1"/>
  <c r="H173" i="1"/>
  <c r="K173" i="1" s="1"/>
  <c r="J172" i="1"/>
  <c r="H172" i="1"/>
  <c r="K172" i="1" s="1"/>
  <c r="K171" i="1"/>
  <c r="J171" i="1"/>
  <c r="H171" i="1"/>
  <c r="J170" i="1"/>
  <c r="K170" i="1" s="1"/>
  <c r="H170" i="1"/>
  <c r="J169" i="1"/>
  <c r="H169" i="1"/>
  <c r="K169" i="1" s="1"/>
  <c r="J168" i="1"/>
  <c r="H168" i="1"/>
  <c r="K168" i="1" s="1"/>
  <c r="K167" i="1"/>
  <c r="J167" i="1"/>
  <c r="H167" i="1"/>
  <c r="J166" i="1"/>
  <c r="K166" i="1" s="1"/>
  <c r="H166" i="1"/>
  <c r="J165" i="1"/>
  <c r="H165" i="1"/>
  <c r="K165" i="1" s="1"/>
  <c r="J164" i="1"/>
  <c r="H164" i="1"/>
  <c r="K164" i="1" s="1"/>
  <c r="K163" i="1"/>
  <c r="J163" i="1"/>
  <c r="H163" i="1"/>
  <c r="J162" i="1"/>
  <c r="K162" i="1" s="1"/>
  <c r="H162" i="1"/>
  <c r="J161" i="1"/>
  <c r="H161" i="1"/>
  <c r="K161" i="1" s="1"/>
  <c r="J160" i="1"/>
  <c r="H160" i="1"/>
  <c r="K160" i="1" s="1"/>
  <c r="K159" i="1"/>
  <c r="J159" i="1"/>
  <c r="H159" i="1"/>
  <c r="J158" i="1"/>
  <c r="K158" i="1" s="1"/>
  <c r="H158" i="1"/>
  <c r="J157" i="1"/>
  <c r="H157" i="1"/>
  <c r="K157" i="1" s="1"/>
  <c r="J156" i="1"/>
  <c r="H156" i="1"/>
  <c r="K156" i="1" s="1"/>
  <c r="K155" i="1"/>
  <c r="J155" i="1"/>
  <c r="H155" i="1"/>
  <c r="J154" i="1"/>
  <c r="K154" i="1" s="1"/>
  <c r="H154" i="1"/>
  <c r="J153" i="1"/>
  <c r="H153" i="1"/>
  <c r="K153" i="1" s="1"/>
  <c r="J152" i="1"/>
  <c r="H152" i="1"/>
  <c r="K152" i="1" s="1"/>
  <c r="K151" i="1"/>
  <c r="J151" i="1"/>
  <c r="H151" i="1"/>
  <c r="J150" i="1"/>
  <c r="K150" i="1" s="1"/>
  <c r="H150" i="1"/>
  <c r="J149" i="1"/>
  <c r="H149" i="1"/>
  <c r="K149" i="1" s="1"/>
  <c r="J148" i="1"/>
  <c r="H148" i="1"/>
  <c r="K148" i="1" s="1"/>
  <c r="K147" i="1"/>
  <c r="J147" i="1"/>
  <c r="H147" i="1"/>
  <c r="J146" i="1"/>
  <c r="K146" i="1" s="1"/>
  <c r="H146" i="1"/>
  <c r="J145" i="1"/>
  <c r="H145" i="1"/>
  <c r="K145" i="1" s="1"/>
  <c r="J144" i="1"/>
  <c r="H144" i="1"/>
  <c r="K144" i="1" s="1"/>
  <c r="K143" i="1"/>
  <c r="J143" i="1"/>
  <c r="H143" i="1"/>
  <c r="J142" i="1"/>
  <c r="K142" i="1" s="1"/>
  <c r="H142" i="1"/>
  <c r="J141" i="1"/>
  <c r="H141" i="1"/>
  <c r="K141" i="1" s="1"/>
  <c r="J140" i="1"/>
  <c r="H140" i="1"/>
  <c r="K140" i="1" s="1"/>
  <c r="K139" i="1"/>
  <c r="J139" i="1"/>
  <c r="H139" i="1"/>
  <c r="J138" i="1"/>
  <c r="K138" i="1" s="1"/>
  <c r="H138" i="1"/>
  <c r="J137" i="1"/>
  <c r="H137" i="1"/>
  <c r="K137" i="1" s="1"/>
  <c r="J136" i="1"/>
  <c r="H136" i="1"/>
  <c r="K136" i="1" s="1"/>
  <c r="K135" i="1"/>
  <c r="J135" i="1"/>
  <c r="H135" i="1"/>
  <c r="J134" i="1"/>
  <c r="K134" i="1" s="1"/>
  <c r="H134" i="1"/>
  <c r="J133" i="1"/>
  <c r="H133" i="1"/>
  <c r="K133" i="1" s="1"/>
  <c r="J132" i="1"/>
  <c r="H132" i="1"/>
  <c r="K132" i="1" s="1"/>
  <c r="K131" i="1"/>
  <c r="J131" i="1"/>
  <c r="H131" i="1"/>
  <c r="J130" i="1"/>
  <c r="K130" i="1" s="1"/>
  <c r="H130" i="1"/>
  <c r="J129" i="1"/>
  <c r="H129" i="1"/>
  <c r="K129" i="1" s="1"/>
  <c r="J128" i="1"/>
  <c r="H128" i="1"/>
  <c r="K128" i="1" s="1"/>
  <c r="K127" i="1"/>
  <c r="J127" i="1"/>
  <c r="H127" i="1"/>
  <c r="J126" i="1"/>
  <c r="K126" i="1" s="1"/>
  <c r="H126" i="1"/>
  <c r="J125" i="1"/>
  <c r="H125" i="1"/>
  <c r="K125" i="1" s="1"/>
  <c r="J124" i="1"/>
  <c r="H124" i="1"/>
  <c r="K124" i="1" s="1"/>
  <c r="K123" i="1"/>
  <c r="J123" i="1"/>
  <c r="H123" i="1"/>
  <c r="J122" i="1"/>
  <c r="K122" i="1" s="1"/>
  <c r="H122" i="1"/>
  <c r="J121" i="1"/>
  <c r="H121" i="1"/>
  <c r="K121" i="1" s="1"/>
  <c r="J120" i="1"/>
  <c r="H120" i="1"/>
  <c r="K120" i="1" s="1"/>
  <c r="K119" i="1"/>
  <c r="J119" i="1"/>
  <c r="H119" i="1"/>
  <c r="J118" i="1"/>
  <c r="K118" i="1" s="1"/>
  <c r="H118" i="1"/>
  <c r="J117" i="1"/>
  <c r="H117" i="1"/>
  <c r="K117" i="1" s="1"/>
  <c r="J116" i="1"/>
  <c r="H116" i="1"/>
  <c r="K116" i="1" s="1"/>
  <c r="K115" i="1"/>
  <c r="J115" i="1"/>
  <c r="H115" i="1"/>
  <c r="J114" i="1"/>
  <c r="K114" i="1" s="1"/>
  <c r="H114" i="1"/>
  <c r="J113" i="1"/>
  <c r="H113" i="1"/>
  <c r="K113" i="1" s="1"/>
  <c r="J112" i="1"/>
  <c r="H112" i="1"/>
  <c r="K112" i="1" s="1"/>
  <c r="K111" i="1"/>
  <c r="J111" i="1"/>
  <c r="H111" i="1"/>
  <c r="J110" i="1"/>
  <c r="K110" i="1" s="1"/>
  <c r="H110" i="1"/>
  <c r="J109" i="1"/>
  <c r="H109" i="1"/>
  <c r="K109" i="1" s="1"/>
  <c r="J108" i="1"/>
  <c r="H108" i="1"/>
  <c r="K108" i="1" s="1"/>
  <c r="K107" i="1"/>
  <c r="J107" i="1"/>
  <c r="H107" i="1"/>
  <c r="J106" i="1"/>
  <c r="K106" i="1" s="1"/>
  <c r="H106" i="1"/>
  <c r="J105" i="1"/>
  <c r="H105" i="1"/>
  <c r="K105" i="1" s="1"/>
  <c r="J104" i="1"/>
  <c r="H104" i="1"/>
  <c r="K104" i="1" s="1"/>
  <c r="K103" i="1"/>
  <c r="J103" i="1"/>
  <c r="H103" i="1"/>
  <c r="J102" i="1"/>
  <c r="K102" i="1" s="1"/>
  <c r="H102" i="1"/>
  <c r="J101" i="1"/>
  <c r="H101" i="1"/>
  <c r="K101" i="1" s="1"/>
  <c r="J100" i="1"/>
  <c r="H100" i="1"/>
  <c r="K100" i="1" s="1"/>
  <c r="K99" i="1"/>
  <c r="J99" i="1"/>
  <c r="H99" i="1"/>
  <c r="J98" i="1"/>
  <c r="K98" i="1" s="1"/>
  <c r="H98" i="1"/>
  <c r="J97" i="1"/>
  <c r="H97" i="1"/>
  <c r="K97" i="1" s="1"/>
  <c r="J96" i="1"/>
  <c r="H96" i="1"/>
  <c r="K96" i="1" s="1"/>
  <c r="K95" i="1"/>
  <c r="J95" i="1"/>
  <c r="H95" i="1"/>
  <c r="J94" i="1"/>
  <c r="K94" i="1" s="1"/>
  <c r="H94" i="1"/>
  <c r="J93" i="1"/>
  <c r="H93" i="1"/>
  <c r="K93" i="1" s="1"/>
  <c r="J92" i="1"/>
  <c r="H92" i="1"/>
  <c r="K92" i="1" s="1"/>
  <c r="K91" i="1"/>
  <c r="J91" i="1"/>
  <c r="H91" i="1"/>
  <c r="J90" i="1"/>
  <c r="K90" i="1" s="1"/>
  <c r="H90" i="1"/>
  <c r="J89" i="1"/>
  <c r="H89" i="1"/>
  <c r="K89" i="1" s="1"/>
  <c r="J88" i="1"/>
  <c r="H88" i="1"/>
  <c r="K88" i="1" s="1"/>
  <c r="K87" i="1"/>
  <c r="J87" i="1"/>
  <c r="H87" i="1"/>
  <c r="J86" i="1"/>
  <c r="K86" i="1" s="1"/>
  <c r="H86" i="1"/>
  <c r="J85" i="1"/>
  <c r="H85" i="1"/>
  <c r="K85" i="1" s="1"/>
  <c r="J84" i="1"/>
  <c r="H84" i="1"/>
  <c r="K84" i="1" s="1"/>
  <c r="K83" i="1"/>
  <c r="J83" i="1"/>
  <c r="H83" i="1"/>
  <c r="J82" i="1"/>
  <c r="K82" i="1" s="1"/>
  <c r="H82" i="1"/>
  <c r="J81" i="1"/>
  <c r="H81" i="1"/>
  <c r="K81" i="1" s="1"/>
  <c r="J80" i="1"/>
  <c r="H80" i="1"/>
  <c r="K80" i="1" s="1"/>
  <c r="K79" i="1"/>
  <c r="J79" i="1"/>
  <c r="H79" i="1"/>
  <c r="J78" i="1"/>
  <c r="K78" i="1" s="1"/>
  <c r="H78" i="1"/>
  <c r="J77" i="1"/>
  <c r="H77" i="1"/>
  <c r="K77" i="1" s="1"/>
  <c r="J76" i="1"/>
  <c r="H76" i="1"/>
  <c r="K76" i="1" s="1"/>
  <c r="K75" i="1"/>
  <c r="J75" i="1"/>
  <c r="H75" i="1"/>
  <c r="J74" i="1"/>
  <c r="K74" i="1" s="1"/>
  <c r="H74" i="1"/>
  <c r="J73" i="1"/>
  <c r="H73" i="1"/>
  <c r="K73" i="1" s="1"/>
  <c r="J72" i="1"/>
  <c r="H72" i="1"/>
  <c r="K72" i="1" s="1"/>
  <c r="K71" i="1"/>
  <c r="J71" i="1"/>
  <c r="H71" i="1"/>
  <c r="J70" i="1"/>
  <c r="K70" i="1" s="1"/>
  <c r="H70" i="1"/>
  <c r="J69" i="1"/>
  <c r="H69" i="1"/>
  <c r="K69" i="1" s="1"/>
  <c r="J68" i="1"/>
  <c r="H68" i="1"/>
  <c r="K68" i="1" s="1"/>
  <c r="K67" i="1"/>
  <c r="J67" i="1"/>
  <c r="H67" i="1"/>
  <c r="J66" i="1"/>
  <c r="K66" i="1" s="1"/>
  <c r="H66" i="1"/>
  <c r="J65" i="1"/>
  <c r="H65" i="1"/>
  <c r="K65" i="1" s="1"/>
  <c r="J64" i="1"/>
  <c r="H64" i="1"/>
  <c r="K64" i="1" s="1"/>
  <c r="K63" i="1"/>
  <c r="J63" i="1"/>
  <c r="H63" i="1"/>
  <c r="J62" i="1"/>
  <c r="K62" i="1" s="1"/>
  <c r="H62" i="1"/>
  <c r="J61" i="1"/>
  <c r="H61" i="1"/>
  <c r="K61" i="1" s="1"/>
  <c r="J60" i="1"/>
  <c r="H60" i="1"/>
  <c r="K60" i="1" s="1"/>
  <c r="K59" i="1"/>
  <c r="J59" i="1"/>
  <c r="H59" i="1"/>
  <c r="J58" i="1"/>
  <c r="K58" i="1" s="1"/>
  <c r="H58" i="1"/>
  <c r="J57" i="1"/>
  <c r="H57" i="1"/>
  <c r="K57" i="1" s="1"/>
  <c r="J56" i="1"/>
  <c r="H56" i="1"/>
  <c r="K56" i="1" s="1"/>
  <c r="K55" i="1"/>
  <c r="J55" i="1"/>
  <c r="H55" i="1"/>
  <c r="J54" i="1"/>
  <c r="K54" i="1" s="1"/>
  <c r="H54" i="1"/>
  <c r="J53" i="1"/>
  <c r="H53" i="1"/>
  <c r="K53" i="1" s="1"/>
  <c r="J52" i="1"/>
  <c r="H52" i="1"/>
  <c r="K52" i="1" s="1"/>
  <c r="K51" i="1"/>
  <c r="J51" i="1"/>
  <c r="H51" i="1"/>
  <c r="J50" i="1"/>
  <c r="K50" i="1" s="1"/>
  <c r="H50" i="1"/>
  <c r="J49" i="1"/>
  <c r="H49" i="1"/>
  <c r="K49" i="1" s="1"/>
  <c r="J48" i="1"/>
  <c r="H48" i="1"/>
  <c r="K48" i="1" s="1"/>
  <c r="K47" i="1"/>
  <c r="J47" i="1"/>
  <c r="H47" i="1"/>
  <c r="J46" i="1"/>
  <c r="K46" i="1" s="1"/>
  <c r="H46" i="1"/>
  <c r="J45" i="1"/>
  <c r="H45" i="1"/>
  <c r="K45" i="1" s="1"/>
  <c r="J44" i="1"/>
  <c r="H44" i="1"/>
  <c r="K44" i="1" s="1"/>
  <c r="K43" i="1"/>
  <c r="J43" i="1"/>
  <c r="H43" i="1"/>
  <c r="J42" i="1"/>
  <c r="K42" i="1" s="1"/>
  <c r="H42" i="1"/>
  <c r="J41" i="1"/>
  <c r="H41" i="1"/>
  <c r="K41" i="1" s="1"/>
  <c r="J40" i="1"/>
  <c r="H40" i="1"/>
  <c r="K40" i="1" s="1"/>
  <c r="K39" i="1"/>
  <c r="J39" i="1"/>
  <c r="H39" i="1"/>
  <c r="J38" i="1"/>
  <c r="K38" i="1" s="1"/>
  <c r="H38" i="1"/>
  <c r="J37" i="1"/>
  <c r="H37" i="1"/>
  <c r="K37" i="1" s="1"/>
  <c r="J36" i="1"/>
  <c r="H36" i="1"/>
  <c r="K36" i="1" s="1"/>
  <c r="K35" i="1"/>
  <c r="J35" i="1"/>
  <c r="H35" i="1"/>
  <c r="J34" i="1"/>
  <c r="K34" i="1" s="1"/>
  <c r="H34" i="1"/>
  <c r="J33" i="1"/>
  <c r="H33" i="1"/>
  <c r="K33" i="1" s="1"/>
  <c r="J32" i="1"/>
  <c r="H32" i="1"/>
  <c r="K32" i="1" s="1"/>
  <c r="K31" i="1"/>
  <c r="J31" i="1"/>
  <c r="H31" i="1"/>
  <c r="J30" i="1"/>
  <c r="K30" i="1" s="1"/>
  <c r="H30" i="1"/>
  <c r="J29" i="1"/>
  <c r="H29" i="1"/>
  <c r="K29" i="1" s="1"/>
  <c r="J28" i="1"/>
  <c r="H28" i="1"/>
  <c r="K28" i="1" s="1"/>
  <c r="K27" i="1"/>
  <c r="J27" i="1"/>
  <c r="H27" i="1"/>
  <c r="J26" i="1"/>
  <c r="K26" i="1" s="1"/>
  <c r="H26" i="1"/>
  <c r="J25" i="1"/>
  <c r="H25" i="1"/>
  <c r="K25" i="1" s="1"/>
  <c r="J24" i="1"/>
  <c r="H24" i="1"/>
  <c r="K24" i="1" s="1"/>
  <c r="K23" i="1"/>
  <c r="J23" i="1"/>
  <c r="H23" i="1"/>
  <c r="J22" i="1"/>
  <c r="K22" i="1" s="1"/>
  <c r="H22" i="1"/>
  <c r="J21" i="1"/>
  <c r="H21" i="1"/>
  <c r="K21" i="1" s="1"/>
  <c r="J20" i="1"/>
  <c r="H20" i="1"/>
  <c r="K20" i="1" s="1"/>
  <c r="K19" i="1"/>
  <c r="J19" i="1"/>
  <c r="H19" i="1"/>
  <c r="J18" i="1"/>
  <c r="K18" i="1" s="1"/>
  <c r="H18" i="1"/>
  <c r="J17" i="1"/>
  <c r="H17" i="1"/>
  <c r="K17" i="1" s="1"/>
  <c r="J16" i="1"/>
  <c r="H16" i="1"/>
  <c r="K16" i="1" s="1"/>
  <c r="K15" i="1"/>
  <c r="J15" i="1"/>
  <c r="H15" i="1"/>
  <c r="J14" i="1"/>
  <c r="K14" i="1" s="1"/>
  <c r="H14" i="1"/>
  <c r="J13" i="1"/>
  <c r="H13" i="1"/>
  <c r="K13" i="1" s="1"/>
  <c r="J12" i="1"/>
  <c r="H12" i="1"/>
  <c r="K12" i="1" s="1"/>
  <c r="K11" i="1"/>
  <c r="J11" i="1"/>
  <c r="H11" i="1"/>
  <c r="J10" i="1"/>
  <c r="K10" i="1" s="1"/>
  <c r="H10" i="1"/>
  <c r="J9" i="1"/>
  <c r="H9" i="1"/>
  <c r="K9" i="1" s="1"/>
  <c r="J8" i="1"/>
  <c r="H8" i="1"/>
  <c r="K8" i="1" s="1"/>
  <c r="K7" i="1"/>
  <c r="J7" i="1"/>
  <c r="H7" i="1"/>
  <c r="J6" i="1"/>
  <c r="K6" i="1" s="1"/>
  <c r="H6" i="1"/>
  <c r="J5" i="1"/>
  <c r="H5" i="1"/>
  <c r="K5" i="1" s="1"/>
  <c r="J4" i="1"/>
  <c r="H4" i="1"/>
  <c r="K4" i="1" s="1"/>
  <c r="K3" i="1"/>
  <c r="J3" i="1"/>
  <c r="H3" i="1"/>
  <c r="J2" i="1"/>
  <c r="K2" i="1" s="1"/>
  <c r="H2" i="1"/>
  <c r="B14" i="2"/>
  <c r="H2" i="2"/>
  <c r="B2" i="2"/>
  <c r="E2" i="2"/>
  <c r="E14" i="2"/>
  <c r="K341" i="1" l="1"/>
  <c r="K349" i="1"/>
  <c r="K357" i="1"/>
  <c r="K365" i="1"/>
  <c r="K373" i="1"/>
  <c r="K381" i="1"/>
  <c r="K389" i="1"/>
  <c r="K397" i="1"/>
  <c r="K405" i="1"/>
  <c r="K413" i="1"/>
  <c r="K421" i="1"/>
  <c r="K429" i="1"/>
  <c r="K469" i="1"/>
  <c r="K485" i="1"/>
  <c r="K501" i="1"/>
  <c r="K517" i="1"/>
  <c r="K533" i="1"/>
  <c r="K565" i="1"/>
  <c r="K581" i="1"/>
  <c r="K597" i="1"/>
  <c r="K613" i="1"/>
  <c r="K629" i="1"/>
  <c r="K645" i="1"/>
  <c r="K661" i="1"/>
  <c r="K677" i="1"/>
  <c r="K693" i="1"/>
  <c r="K709" i="1"/>
  <c r="K725" i="1"/>
  <c r="K741" i="1"/>
  <c r="K757" i="1"/>
  <c r="K773" i="1"/>
  <c r="K789" i="1"/>
  <c r="K805" i="1"/>
  <c r="K821" i="1"/>
  <c r="K837" i="1"/>
  <c r="K853" i="1"/>
  <c r="K869" i="1"/>
  <c r="K88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73" i="1"/>
  <c r="K489" i="1"/>
  <c r="K505" i="1"/>
  <c r="K521" i="1"/>
  <c r="K537" i="1"/>
  <c r="K569" i="1"/>
  <c r="K585" i="1"/>
  <c r="K601" i="1"/>
  <c r="K617" i="1"/>
  <c r="K633" i="1"/>
  <c r="K649" i="1"/>
  <c r="K665" i="1"/>
  <c r="K681" i="1"/>
  <c r="K697" i="1"/>
  <c r="K713" i="1"/>
  <c r="K729" i="1"/>
  <c r="K745" i="1"/>
  <c r="K761" i="1"/>
  <c r="K777" i="1"/>
  <c r="K793" i="1"/>
  <c r="K809" i="1"/>
  <c r="K825" i="1"/>
  <c r="K841" i="1"/>
  <c r="K857" i="1"/>
  <c r="K873" i="1"/>
  <c r="K889" i="1"/>
  <c r="K922" i="1"/>
  <c r="K930" i="1"/>
  <c r="K938" i="1"/>
  <c r="K946" i="1"/>
  <c r="K954" i="1"/>
  <c r="K962" i="1"/>
  <c r="K970" i="1"/>
  <c r="K978" i="1"/>
  <c r="K986" i="1"/>
  <c r="K1000" i="1"/>
  <c r="K1016" i="1"/>
  <c r="K1032" i="1"/>
  <c r="K1048" i="1"/>
  <c r="K1064" i="1"/>
  <c r="K1080" i="1"/>
  <c r="K1096" i="1"/>
  <c r="K926" i="1"/>
  <c r="K934" i="1"/>
  <c r="K942" i="1"/>
  <c r="K950" i="1"/>
  <c r="K958" i="1"/>
  <c r="K966" i="1"/>
  <c r="K974" i="1"/>
  <c r="K982" i="1"/>
  <c r="K990" i="1"/>
  <c r="K992" i="1"/>
  <c r="K1008" i="1"/>
  <c r="K1024" i="1"/>
  <c r="K1040" i="1"/>
  <c r="K1056" i="1"/>
  <c r="K1072" i="1"/>
  <c r="K1088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1419" i="1"/>
  <c r="K1435" i="1"/>
  <c r="K1451" i="1"/>
  <c r="K1467" i="1"/>
  <c r="K1483" i="1"/>
  <c r="K1187" i="1"/>
  <c r="K1203" i="1"/>
  <c r="K1219" i="1"/>
  <c r="K1235" i="1"/>
  <c r="K1251" i="1"/>
  <c r="K1267" i="1"/>
  <c r="K1283" i="1"/>
  <c r="K1299" i="1"/>
  <c r="K1315" i="1"/>
  <c r="K1331" i="1"/>
  <c r="K1347" i="1"/>
  <c r="K1363" i="1"/>
  <c r="K1379" i="1"/>
  <c r="K1395" i="1"/>
  <c r="K1411" i="1"/>
  <c r="K1427" i="1"/>
  <c r="K1443" i="1"/>
  <c r="K1459" i="1"/>
  <c r="K1475" i="1"/>
  <c r="K1479" i="1"/>
</calcChain>
</file>

<file path=xl/sharedStrings.xml><?xml version="1.0" encoding="utf-8"?>
<sst xmlns="http://schemas.openxmlformats.org/spreadsheetml/2006/main" count="9185" uniqueCount="1799">
  <si>
    <t>ID PEDIDO</t>
  </si>
  <si>
    <t>PRODUTO</t>
  </si>
  <si>
    <t>CATEGORIA</t>
  </si>
  <si>
    <t>ID ITEM</t>
  </si>
  <si>
    <t>QTD</t>
  </si>
  <si>
    <t>VENDA UNIT</t>
  </si>
  <si>
    <t>VENDA TOTAL</t>
  </si>
  <si>
    <t>CUSTO UNIT</t>
  </si>
  <si>
    <t>CUSTO TOTAL</t>
  </si>
  <si>
    <t>MARGEM</t>
  </si>
  <si>
    <t>CLIENTE</t>
  </si>
  <si>
    <t>CPF</t>
  </si>
  <si>
    <t>REGIÃO</t>
  </si>
  <si>
    <t>2038-4808</t>
  </si>
  <si>
    <t>Ômega 3 120 caps</t>
  </si>
  <si>
    <t>Suplementos</t>
  </si>
  <si>
    <t>ome-3869</t>
  </si>
  <si>
    <t>Andresa</t>
  </si>
  <si>
    <t>SP</t>
  </si>
  <si>
    <t>1144-5511</t>
  </si>
  <si>
    <t>Azeite 500ml</t>
  </si>
  <si>
    <t>Óleos</t>
  </si>
  <si>
    <t>aze-5955</t>
  </si>
  <si>
    <t>Fernanda</t>
  </si>
  <si>
    <t>RJ</t>
  </si>
  <si>
    <t>1935-1812</t>
  </si>
  <si>
    <t>Creatina 120 caps</t>
  </si>
  <si>
    <t>cre-2453</t>
  </si>
  <si>
    <t>Alana</t>
  </si>
  <si>
    <t>ES</t>
  </si>
  <si>
    <t>7130-7252</t>
  </si>
  <si>
    <t>Creatina 300g</t>
  </si>
  <si>
    <t>cre-2810</t>
  </si>
  <si>
    <t>Rafael</t>
  </si>
  <si>
    <t>MG</t>
  </si>
  <si>
    <t>1368-1077</t>
  </si>
  <si>
    <t>Pasta Amendoim 500g</t>
  </si>
  <si>
    <t>Outros</t>
  </si>
  <si>
    <t>pas-6438</t>
  </si>
  <si>
    <t>Cassandra</t>
  </si>
  <si>
    <t>7429-5142</t>
  </si>
  <si>
    <t>Alcione</t>
  </si>
  <si>
    <t>7759-7963</t>
  </si>
  <si>
    <t>Coenzima Q10</t>
  </si>
  <si>
    <t>coe-2458</t>
  </si>
  <si>
    <t>Anabela</t>
  </si>
  <si>
    <t>2860-8866</t>
  </si>
  <si>
    <t>Sabrina</t>
  </si>
  <si>
    <t>5262-2245</t>
  </si>
  <si>
    <t>Adalina</t>
  </si>
  <si>
    <t>4430-8430</t>
  </si>
  <si>
    <t>Café 250g</t>
  </si>
  <si>
    <t>Grãos</t>
  </si>
  <si>
    <t>caf-7642</t>
  </si>
  <si>
    <t>Amália</t>
  </si>
  <si>
    <t>9965-9432</t>
  </si>
  <si>
    <t>Paola</t>
  </si>
  <si>
    <t>7846-4148</t>
  </si>
  <si>
    <t>Cloé</t>
  </si>
  <si>
    <t>9508-5774</t>
  </si>
  <si>
    <t>Bianca</t>
  </si>
  <si>
    <t>7278-4893</t>
  </si>
  <si>
    <t>Tereza</t>
  </si>
  <si>
    <t>1521-7001</t>
  </si>
  <si>
    <t>Betânia</t>
  </si>
  <si>
    <t>7611-7186</t>
  </si>
  <si>
    <t>Isabelly</t>
  </si>
  <si>
    <t>1545-8880</t>
  </si>
  <si>
    <t>Leite Pó 380g</t>
  </si>
  <si>
    <t>lei-7759</t>
  </si>
  <si>
    <t>Ludmila</t>
  </si>
  <si>
    <t>4869-4201</t>
  </si>
  <si>
    <t>Luciana</t>
  </si>
  <si>
    <t>2157-4340</t>
  </si>
  <si>
    <t>Viviane</t>
  </si>
  <si>
    <t>3994-2115</t>
  </si>
  <si>
    <t>Joana</t>
  </si>
  <si>
    <t>1862-1233</t>
  </si>
  <si>
    <t>Jamila</t>
  </si>
  <si>
    <t>3929-2938</t>
  </si>
  <si>
    <t>Maria</t>
  </si>
  <si>
    <t>6058-9441</t>
  </si>
  <si>
    <t>Hannah</t>
  </si>
  <si>
    <t>8640-2322</t>
  </si>
  <si>
    <t>Valentina</t>
  </si>
  <si>
    <t>3498-1905</t>
  </si>
  <si>
    <t>Yasmin</t>
  </si>
  <si>
    <t>5960-2969</t>
  </si>
  <si>
    <t>Melissa</t>
  </si>
  <si>
    <t>3366-4456</t>
  </si>
  <si>
    <t>Café 1Kg</t>
  </si>
  <si>
    <t>caf-5502</t>
  </si>
  <si>
    <t>Claire</t>
  </si>
  <si>
    <t>6831-2282</t>
  </si>
  <si>
    <t>Ômega 3 60 caps</t>
  </si>
  <si>
    <t>ome-7103</t>
  </si>
  <si>
    <t>Lucca</t>
  </si>
  <si>
    <t>2423-1986</t>
  </si>
  <si>
    <t>Lidia</t>
  </si>
  <si>
    <t>4767-8172</t>
  </si>
  <si>
    <t>Ana</t>
  </si>
  <si>
    <t>7689-7932</t>
  </si>
  <si>
    <t>Miranda</t>
  </si>
  <si>
    <t>2372-3174</t>
  </si>
  <si>
    <t>Aparecida</t>
  </si>
  <si>
    <t>1196-1886</t>
  </si>
  <si>
    <t>Alícia</t>
  </si>
  <si>
    <t>5369-8850</t>
  </si>
  <si>
    <t>Adália</t>
  </si>
  <si>
    <t>4265-4919</t>
  </si>
  <si>
    <t>2494-2644</t>
  </si>
  <si>
    <t>Gláucia</t>
  </si>
  <si>
    <t>5177-8477</t>
  </si>
  <si>
    <t>Lívia</t>
  </si>
  <si>
    <t>2401-3601</t>
  </si>
  <si>
    <t>Ângela</t>
  </si>
  <si>
    <t>6389-2746</t>
  </si>
  <si>
    <t>Camille</t>
  </si>
  <si>
    <t>8645-4237</t>
  </si>
  <si>
    <t>1048-2903</t>
  </si>
  <si>
    <t>Daisy</t>
  </si>
  <si>
    <t>3496-8900</t>
  </si>
  <si>
    <t>Alexa</t>
  </si>
  <si>
    <t>7237-1973</t>
  </si>
  <si>
    <t>Roberta</t>
  </si>
  <si>
    <t>2838-8683</t>
  </si>
  <si>
    <t>Jéssica</t>
  </si>
  <si>
    <t>2527-5932</t>
  </si>
  <si>
    <t>Isabela</t>
  </si>
  <si>
    <t>9978-6271</t>
  </si>
  <si>
    <t>Davi</t>
  </si>
  <si>
    <t>3671-4234</t>
  </si>
  <si>
    <t>5765-9703</t>
  </si>
  <si>
    <t>7942-3714</t>
  </si>
  <si>
    <t>Adalgisa</t>
  </si>
  <si>
    <t>9879-8968</t>
  </si>
  <si>
    <t>Creatina 150g</t>
  </si>
  <si>
    <t>cre-7461</t>
  </si>
  <si>
    <t>Gia</t>
  </si>
  <si>
    <t>6759-5266</t>
  </si>
  <si>
    <t>Frida</t>
  </si>
  <si>
    <t>5356-7771</t>
  </si>
  <si>
    <t>Chiara</t>
  </si>
  <si>
    <t>8985-5556</t>
  </si>
  <si>
    <t>Elisa</t>
  </si>
  <si>
    <t>8674-6909</t>
  </si>
  <si>
    <t>Pré-treino 300g</t>
  </si>
  <si>
    <t>pre-7055</t>
  </si>
  <si>
    <t>2447-4140</t>
  </si>
  <si>
    <t>5777-6917</t>
  </si>
  <si>
    <t>Karin</t>
  </si>
  <si>
    <t>4957-1752</t>
  </si>
  <si>
    <t>Gisele</t>
  </si>
  <si>
    <t>3839-5300</t>
  </si>
  <si>
    <t>1651-1239</t>
  </si>
  <si>
    <t>Lais</t>
  </si>
  <si>
    <t>6173-2451</t>
  </si>
  <si>
    <t>2223-2685</t>
  </si>
  <si>
    <t>Chocolate 250ml</t>
  </si>
  <si>
    <t>cho-9456</t>
  </si>
  <si>
    <t>7845-8740</t>
  </si>
  <si>
    <t>Stephanie</t>
  </si>
  <si>
    <t>3609-2513</t>
  </si>
  <si>
    <t>3827-8679</t>
  </si>
  <si>
    <t>Sophia</t>
  </si>
  <si>
    <t>4295-9376</t>
  </si>
  <si>
    <t>Pré-treino 150g</t>
  </si>
  <si>
    <t>pre-2335</t>
  </si>
  <si>
    <t>Gaia</t>
  </si>
  <si>
    <t>7998-9634</t>
  </si>
  <si>
    <t>Cláudia</t>
  </si>
  <si>
    <t>1012-6333</t>
  </si>
  <si>
    <t>Elisabete</t>
  </si>
  <si>
    <t>3717-9930</t>
  </si>
  <si>
    <t>Selena</t>
  </si>
  <si>
    <t>6463-2177</t>
  </si>
  <si>
    <t>Clarissa</t>
  </si>
  <si>
    <t>5843-3505</t>
  </si>
  <si>
    <t>Dafne</t>
  </si>
  <si>
    <t>8219-6605</t>
  </si>
  <si>
    <t>Ynes</t>
  </si>
  <si>
    <t>4971-4635</t>
  </si>
  <si>
    <t>5998-4781</t>
  </si>
  <si>
    <t>Antônia</t>
  </si>
  <si>
    <t>7352-7070</t>
  </si>
  <si>
    <t>7140-8055</t>
  </si>
  <si>
    <t>June</t>
  </si>
  <si>
    <t>5072-5122</t>
  </si>
  <si>
    <t>Heidi</t>
  </si>
  <si>
    <t>8287-5317</t>
  </si>
  <si>
    <t>3532-5456</t>
  </si>
  <si>
    <t>Gabriel</t>
  </si>
  <si>
    <t>3473-5814</t>
  </si>
  <si>
    <t>Andrea</t>
  </si>
  <si>
    <t>6014-7614</t>
  </si>
  <si>
    <t>Gabriela</t>
  </si>
  <si>
    <t>1460-5936</t>
  </si>
  <si>
    <t>Danielle</t>
  </si>
  <si>
    <t>7599-7999</t>
  </si>
  <si>
    <t>Rosa</t>
  </si>
  <si>
    <t>5189-6232</t>
  </si>
  <si>
    <t>3861-4463</t>
  </si>
  <si>
    <t>6374-5315</t>
  </si>
  <si>
    <t>Amanda</t>
  </si>
  <si>
    <t>1741-5606</t>
  </si>
  <si>
    <t>5117-2699</t>
  </si>
  <si>
    <t>7181-7270</t>
  </si>
  <si>
    <t>2437-9242</t>
  </si>
  <si>
    <t>Jane</t>
  </si>
  <si>
    <t>7420-4430</t>
  </si>
  <si>
    <t>5833-1173</t>
  </si>
  <si>
    <t>Juliana</t>
  </si>
  <si>
    <t>2432-8776</t>
  </si>
  <si>
    <t>Milena</t>
  </si>
  <si>
    <t>4167-9963</t>
  </si>
  <si>
    <t>Ômega 3 180 caps</t>
  </si>
  <si>
    <t>ome-6877</t>
  </si>
  <si>
    <t>Berenice</t>
  </si>
  <si>
    <t>8753-7663</t>
  </si>
  <si>
    <t>Maya</t>
  </si>
  <si>
    <t>1472-2893</t>
  </si>
  <si>
    <t>Arthur</t>
  </si>
  <si>
    <t>6921-3941</t>
  </si>
  <si>
    <t>Elvira</t>
  </si>
  <si>
    <t>4659-3987</t>
  </si>
  <si>
    <t>2415-9296</t>
  </si>
  <si>
    <t>8927-1798</t>
  </si>
  <si>
    <t>1854-1080</t>
  </si>
  <si>
    <t>Olga</t>
  </si>
  <si>
    <t>3798-4812</t>
  </si>
  <si>
    <t>Catarina</t>
  </si>
  <si>
    <t>8883-5497</t>
  </si>
  <si>
    <t>3451-3773</t>
  </si>
  <si>
    <t>Dalila</t>
  </si>
  <si>
    <t>3923-2819</t>
  </si>
  <si>
    <t>Márcia</t>
  </si>
  <si>
    <t>1286-2324</t>
  </si>
  <si>
    <t>3834-6537</t>
  </si>
  <si>
    <t>8497-8223</t>
  </si>
  <si>
    <t>7315-4285</t>
  </si>
  <si>
    <t>7087-1865</t>
  </si>
  <si>
    <t>Mônica</t>
  </si>
  <si>
    <t>4960-8345</t>
  </si>
  <si>
    <t>4513-7488</t>
  </si>
  <si>
    <t>Pietro</t>
  </si>
  <si>
    <t>6792-3959</t>
  </si>
  <si>
    <t>Isadora</t>
  </si>
  <si>
    <t>4803-2394</t>
  </si>
  <si>
    <t>5127-5926</t>
  </si>
  <si>
    <t>Alma</t>
  </si>
  <si>
    <t>3601-3701</t>
  </si>
  <si>
    <t>Ivy</t>
  </si>
  <si>
    <t>9384-8935</t>
  </si>
  <si>
    <t>Abigail</t>
  </si>
  <si>
    <t>4536-9429</t>
  </si>
  <si>
    <t>Magnólia</t>
  </si>
  <si>
    <t>8993-7942</t>
  </si>
  <si>
    <t>5790-9175</t>
  </si>
  <si>
    <t>Lilian</t>
  </si>
  <si>
    <t>4789-2016</t>
  </si>
  <si>
    <t>Beatriz</t>
  </si>
  <si>
    <t>4606-9333</t>
  </si>
  <si>
    <t>8271-5589</t>
  </si>
  <si>
    <t>3496-6992</t>
  </si>
  <si>
    <t>1950-2903</t>
  </si>
  <si>
    <t>6862-5771</t>
  </si>
  <si>
    <t>Anastácia</t>
  </si>
  <si>
    <t>6607-1685</t>
  </si>
  <si>
    <t>9683-4117</t>
  </si>
  <si>
    <t>Betty</t>
  </si>
  <si>
    <t>1519-9221</t>
  </si>
  <si>
    <t>Mara</t>
  </si>
  <si>
    <t>5494-8838</t>
  </si>
  <si>
    <t>Isabel</t>
  </si>
  <si>
    <t>4324-8664</t>
  </si>
  <si>
    <t>Poliana</t>
  </si>
  <si>
    <t>7772-3531</t>
  </si>
  <si>
    <t>6571-9540</t>
  </si>
  <si>
    <t>Bruna</t>
  </si>
  <si>
    <t>5444-5578</t>
  </si>
  <si>
    <t>Telma</t>
  </si>
  <si>
    <t>2004-1764</t>
  </si>
  <si>
    <t>Désirée</t>
  </si>
  <si>
    <t>7405-2769</t>
  </si>
  <si>
    <t>Tarsila</t>
  </si>
  <si>
    <t>7377-2955</t>
  </si>
  <si>
    <t>5523-2235</t>
  </si>
  <si>
    <t>Monalisa</t>
  </si>
  <si>
    <t>2074-9006</t>
  </si>
  <si>
    <t>Elisângela</t>
  </si>
  <si>
    <t>2521-7814</t>
  </si>
  <si>
    <t>2612-1459</t>
  </si>
  <si>
    <t>Eliana</t>
  </si>
  <si>
    <t>4801-4417</t>
  </si>
  <si>
    <t>Júlia</t>
  </si>
  <si>
    <t>1690-8965</t>
  </si>
  <si>
    <t>Fátima</t>
  </si>
  <si>
    <t>3012-3867</t>
  </si>
  <si>
    <t>Alice</t>
  </si>
  <si>
    <t>3759-7662</t>
  </si>
  <si>
    <t>2215-4681</t>
  </si>
  <si>
    <t>4903-2436</t>
  </si>
  <si>
    <t>Luna</t>
  </si>
  <si>
    <t>7276-8486</t>
  </si>
  <si>
    <t>Marília</t>
  </si>
  <si>
    <t>3826-7886</t>
  </si>
  <si>
    <t>Paula</t>
  </si>
  <si>
    <t>2321-3278</t>
  </si>
  <si>
    <t>Rafaela</t>
  </si>
  <si>
    <t>1452-9097</t>
  </si>
  <si>
    <t>Daniela</t>
  </si>
  <si>
    <t>2644-5590</t>
  </si>
  <si>
    <t>1927-4736</t>
  </si>
  <si>
    <t>4168-4346</t>
  </si>
  <si>
    <t>4820-1402</t>
  </si>
  <si>
    <t>2630-2970</t>
  </si>
  <si>
    <t>Dulce</t>
  </si>
  <si>
    <t>6144-9280</t>
  </si>
  <si>
    <t>Lara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</si>
  <si>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</si>
  <si>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</si>
  <si>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</si>
  <si>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</si>
  <si>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</si>
  <si>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</si>
  <si>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</si>
  <si>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</si>
  <si>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</si>
  <si>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</si>
  <si>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Iara</t>
  </si>
  <si>
    <t>7712-3347</t>
  </si>
  <si>
    <t>Augusta</t>
  </si>
  <si>
    <t>4252-9762</t>
  </si>
  <si>
    <t>2783-7019</t>
  </si>
  <si>
    <t>Angelina</t>
  </si>
  <si>
    <t>3664-9342</t>
  </si>
  <si>
    <t>Lolita</t>
  </si>
  <si>
    <t>8540-4027</t>
  </si>
  <si>
    <t>8200-5827</t>
  </si>
  <si>
    <t>3214-1503</t>
  </si>
  <si>
    <t>4804-4598</t>
  </si>
  <si>
    <t>1506-2052</t>
  </si>
  <si>
    <t>7411-4456</t>
  </si>
  <si>
    <t>Morgana</t>
  </si>
  <si>
    <t>1434-6962</t>
  </si>
  <si>
    <t>1209-8975</t>
  </si>
  <si>
    <t>9248-8251</t>
  </si>
  <si>
    <t>Marina</t>
  </si>
  <si>
    <t>9502-1557</t>
  </si>
  <si>
    <t>Michele</t>
  </si>
  <si>
    <t>9306-5035</t>
  </si>
  <si>
    <t>3568-2008</t>
  </si>
  <si>
    <t>9589-8788</t>
  </si>
  <si>
    <t>1873-1946</t>
  </si>
  <si>
    <t>Cássia</t>
  </si>
  <si>
    <t>5129-3987</t>
  </si>
  <si>
    <t>9661-5526</t>
  </si>
  <si>
    <t>7110-6654</t>
  </si>
  <si>
    <t>2808-1943</t>
  </si>
  <si>
    <t>3711-9985</t>
  </si>
  <si>
    <t>9047-2634</t>
  </si>
  <si>
    <t>Elena</t>
  </si>
  <si>
    <t>4836-9680</t>
  </si>
  <si>
    <t>9029-7268</t>
  </si>
  <si>
    <t>2983-5433</t>
  </si>
  <si>
    <t>Yeda</t>
  </si>
  <si>
    <t>9005-1431</t>
  </si>
  <si>
    <t>4378-2642</t>
  </si>
  <si>
    <t>8980-8003</t>
  </si>
  <si>
    <t>Afrodite</t>
  </si>
  <si>
    <t>7943-8812</t>
  </si>
  <si>
    <t>Letícia</t>
  </si>
  <si>
    <t>6692-5467</t>
  </si>
  <si>
    <t>9892-3120</t>
  </si>
  <si>
    <t>Rosana</t>
  </si>
  <si>
    <t>7960-4105</t>
  </si>
  <si>
    <t>6223-6236</t>
  </si>
  <si>
    <t>5843-5504</t>
  </si>
  <si>
    <t>8843-5618</t>
  </si>
  <si>
    <t>4213-5832</t>
  </si>
  <si>
    <t>5401-2274</t>
  </si>
  <si>
    <t>Sônia</t>
  </si>
  <si>
    <t>4181-2409</t>
  </si>
  <si>
    <t>Iracema</t>
  </si>
  <si>
    <t>5295-1067</t>
  </si>
  <si>
    <t>6246-7585</t>
  </si>
  <si>
    <t>4739-5925</t>
  </si>
  <si>
    <t>1342-3527</t>
  </si>
  <si>
    <t>9112-2390</t>
  </si>
  <si>
    <t>1156-5367</t>
  </si>
  <si>
    <t>Graziela</t>
  </si>
  <si>
    <t>9432-8410</t>
  </si>
  <si>
    <t>8557-9281</t>
  </si>
  <si>
    <t>Iasmin</t>
  </si>
  <si>
    <t>7385-4368</t>
  </si>
  <si>
    <t>Viviana</t>
  </si>
  <si>
    <t>3136-5556</t>
  </si>
  <si>
    <t>5588-3713</t>
  </si>
  <si>
    <t>Célia</t>
  </si>
  <si>
    <t>4046-4502</t>
  </si>
  <si>
    <t>7247-9918</t>
  </si>
  <si>
    <t>Flávia</t>
  </si>
  <si>
    <t>8954-6849</t>
  </si>
  <si>
    <t>5345-8984</t>
  </si>
  <si>
    <t>Úrsula</t>
  </si>
  <si>
    <t>1696-8464</t>
  </si>
  <si>
    <t>3163-7195</t>
  </si>
  <si>
    <t>Luiza</t>
  </si>
  <si>
    <t>7276-1703</t>
  </si>
  <si>
    <t>3500-8754</t>
  </si>
  <si>
    <t>1964-3498</t>
  </si>
  <si>
    <t>Kelly</t>
  </si>
  <si>
    <t>3737-6637</t>
  </si>
  <si>
    <t>Verônica</t>
  </si>
  <si>
    <t>9616-9424</t>
  </si>
  <si>
    <t>Tábata</t>
  </si>
  <si>
    <t>4299-2533</t>
  </si>
  <si>
    <t>6520-3400</t>
  </si>
  <si>
    <t>3681-4799</t>
  </si>
  <si>
    <t>Florence</t>
  </si>
  <si>
    <t>4645-9329</t>
  </si>
  <si>
    <t>Lúcia</t>
  </si>
  <si>
    <t>4621-6427</t>
  </si>
  <si>
    <t>6066-8742</t>
  </si>
  <si>
    <t>9899-8762</t>
  </si>
  <si>
    <t>4732-8376</t>
  </si>
  <si>
    <t>3078-5444</t>
  </si>
  <si>
    <t>5830-3593</t>
  </si>
  <si>
    <t>6805-3512</t>
  </si>
  <si>
    <t>Ágata</t>
  </si>
  <si>
    <t>4709-1934</t>
  </si>
  <si>
    <t>6330-3235</t>
  </si>
  <si>
    <t>9854-6204</t>
  </si>
  <si>
    <t>7850-8776</t>
  </si>
  <si>
    <t>Guilherme</t>
  </si>
  <si>
    <t>9712-2465</t>
  </si>
  <si>
    <t>8906-4304</t>
  </si>
  <si>
    <t>Zulmira</t>
  </si>
  <si>
    <t>6542-6524</t>
  </si>
  <si>
    <t>6130-2399</t>
  </si>
  <si>
    <t>Cíntia</t>
  </si>
  <si>
    <t>4789-1072</t>
  </si>
  <si>
    <t>6727-2131</t>
  </si>
  <si>
    <t>2076-7795</t>
  </si>
  <si>
    <t>8541-5801</t>
  </si>
  <si>
    <t>Ariadne</t>
  </si>
  <si>
    <t>2927-1809</t>
  </si>
  <si>
    <t>3157-2407</t>
  </si>
  <si>
    <t>1239-3025</t>
  </si>
  <si>
    <t>7806-3184</t>
  </si>
  <si>
    <t>1953-6426</t>
  </si>
  <si>
    <t>6974-5956</t>
  </si>
  <si>
    <t>2323-1366</t>
  </si>
  <si>
    <t>7003-1915</t>
  </si>
  <si>
    <t>Manuela</t>
  </si>
  <si>
    <t>3629-8078</t>
  </si>
  <si>
    <t>2773-8751</t>
  </si>
  <si>
    <t>4218-3491</t>
  </si>
  <si>
    <t>Verena</t>
  </si>
  <si>
    <t>8196-2958</t>
  </si>
  <si>
    <t>Adrienne</t>
  </si>
  <si>
    <t>4326-3750</t>
  </si>
  <si>
    <t>Íris</t>
  </si>
  <si>
    <t>3761-3375</t>
  </si>
  <si>
    <t>Isaac</t>
  </si>
  <si>
    <t>9342-5643</t>
  </si>
  <si>
    <t>9778-4630</t>
  </si>
  <si>
    <t>6875-1131</t>
  </si>
  <si>
    <t>4306-3423</t>
  </si>
  <si>
    <t>4308-4944</t>
  </si>
  <si>
    <t>2188-5714</t>
  </si>
  <si>
    <t>1238-8732</t>
  </si>
  <si>
    <t>5355-8430</t>
  </si>
  <si>
    <t>4244-1171</t>
  </si>
  <si>
    <t>8574-9851</t>
  </si>
  <si>
    <t>2884-8840</t>
  </si>
  <si>
    <t>5695-2167</t>
  </si>
  <si>
    <t>9561-5373</t>
  </si>
  <si>
    <t>1723-1555</t>
  </si>
  <si>
    <t>5041-1172</t>
  </si>
  <si>
    <t>8066-7653</t>
  </si>
  <si>
    <t>Selma</t>
  </si>
  <si>
    <t>1185-1432</t>
  </si>
  <si>
    <t>9372-8645</t>
  </si>
  <si>
    <t>Velma</t>
  </si>
  <si>
    <t>7886-7796</t>
  </si>
  <si>
    <t>6111-6145</t>
  </si>
  <si>
    <t>8376-2944</t>
  </si>
  <si>
    <t>Bernadete</t>
  </si>
  <si>
    <t>3797-4414</t>
  </si>
  <si>
    <t>2797-3178</t>
  </si>
  <si>
    <t>4666-5567</t>
  </si>
  <si>
    <t>1694-7231</t>
  </si>
  <si>
    <t>3286-2902</t>
  </si>
  <si>
    <t>Carmem</t>
  </si>
  <si>
    <t>2564-4949</t>
  </si>
  <si>
    <t>1043-5091</t>
  </si>
  <si>
    <t>7494-1872</t>
  </si>
  <si>
    <t>4431-4312</t>
  </si>
  <si>
    <t>5195-2219</t>
  </si>
  <si>
    <t>4301-3178</t>
  </si>
  <si>
    <t>5360-4615</t>
  </si>
  <si>
    <t>7096-2973</t>
  </si>
  <si>
    <t>Elen</t>
  </si>
  <si>
    <t>1352-3854</t>
  </si>
  <si>
    <t>3640-9671</t>
  </si>
  <si>
    <t>3886-7796</t>
  </si>
  <si>
    <t>6525-8599</t>
  </si>
  <si>
    <t>3425-7662</t>
  </si>
  <si>
    <t>9017-9155</t>
  </si>
  <si>
    <t>8268-7947</t>
  </si>
  <si>
    <t>7902-8632</t>
  </si>
  <si>
    <t>9792-3310</t>
  </si>
  <si>
    <t>2250-6717</t>
  </si>
  <si>
    <t>7298-8070</t>
  </si>
  <si>
    <t>1608-4311</t>
  </si>
  <si>
    <t>5770-9817</t>
  </si>
  <si>
    <t>2326-3997</t>
  </si>
  <si>
    <t>3253-4874</t>
  </si>
  <si>
    <t>9102-5162</t>
  </si>
  <si>
    <t>4765-5488</t>
  </si>
  <si>
    <t>7477-7930</t>
  </si>
  <si>
    <t>1083-2428</t>
  </si>
  <si>
    <t>8382-7558</t>
  </si>
  <si>
    <t>4567-1879</t>
  </si>
  <si>
    <t>Carolina</t>
  </si>
  <si>
    <t>8693-9147</t>
  </si>
  <si>
    <t>6240-4004</t>
  </si>
  <si>
    <t>2700-3333</t>
  </si>
  <si>
    <t>9162-1504</t>
  </si>
  <si>
    <t>8532-1639</t>
  </si>
  <si>
    <t>1868-3849</t>
  </si>
  <si>
    <t>7958-4158</t>
  </si>
  <si>
    <t>7715-9297</t>
  </si>
  <si>
    <t>7065-8836</t>
  </si>
  <si>
    <t>9897-2176</t>
  </si>
  <si>
    <t>8173-6485</t>
  </si>
  <si>
    <t>4401-3376</t>
  </si>
  <si>
    <t>Pandora</t>
  </si>
  <si>
    <t>6349-3673</t>
  </si>
  <si>
    <t>6531-7618</t>
  </si>
  <si>
    <t>Maitê</t>
  </si>
  <si>
    <t>2678-6253</t>
  </si>
  <si>
    <t>Ticiana</t>
  </si>
  <si>
    <t>6612-3865</t>
  </si>
  <si>
    <t>1565-3916</t>
  </si>
  <si>
    <t>1893-4716</t>
  </si>
  <si>
    <t>Jasmim</t>
  </si>
  <si>
    <t>8729-7298</t>
  </si>
  <si>
    <t>Esmeralda</t>
  </si>
  <si>
    <t>7368-6784</t>
  </si>
  <si>
    <t>6439-7753</t>
  </si>
  <si>
    <t>3464-7405</t>
  </si>
  <si>
    <t>3551-4989</t>
  </si>
  <si>
    <t>8830-2044</t>
  </si>
  <si>
    <t>3522-1590</t>
  </si>
  <si>
    <t>6809-9054</t>
  </si>
  <si>
    <t>1861-8447</t>
  </si>
  <si>
    <t>7619-8550</t>
  </si>
  <si>
    <t>8468-7359</t>
  </si>
  <si>
    <t>1651-7573</t>
  </si>
  <si>
    <t>Julieta</t>
  </si>
  <si>
    <t>2529-6731</t>
  </si>
  <si>
    <t>7735-4019</t>
  </si>
  <si>
    <t>3103-2668</t>
  </si>
  <si>
    <t>Heitor</t>
  </si>
  <si>
    <t>7443-7421</t>
  </si>
  <si>
    <t>3104-1334</t>
  </si>
  <si>
    <t>Celina</t>
  </si>
  <si>
    <t>7655-6766</t>
  </si>
  <si>
    <t>9024-1902</t>
  </si>
  <si>
    <t>3063-8731</t>
  </si>
  <si>
    <t>6789-8482</t>
  </si>
  <si>
    <t>8297-7344</t>
  </si>
  <si>
    <t>4502-8586</t>
  </si>
  <si>
    <t>6439-7502</t>
  </si>
  <si>
    <t>5680-9188</t>
  </si>
  <si>
    <t>1783-5425</t>
  </si>
  <si>
    <t>4758-9128</t>
  </si>
  <si>
    <t>3641-2133</t>
  </si>
  <si>
    <t>2722-1699</t>
  </si>
  <si>
    <t>7008-3291</t>
  </si>
  <si>
    <t>Heloísa</t>
  </si>
  <si>
    <t>7619-1236</t>
  </si>
  <si>
    <t>5386-6199</t>
  </si>
  <si>
    <t>5781-6308</t>
  </si>
  <si>
    <t>2183-2366</t>
  </si>
  <si>
    <t>5362-4327</t>
  </si>
  <si>
    <t>Hilda</t>
  </si>
  <si>
    <t>4116-8293</t>
  </si>
  <si>
    <t>Marisa</t>
  </si>
  <si>
    <t>8399-3732</t>
  </si>
  <si>
    <t>5827-3413</t>
  </si>
  <si>
    <t>6027-2105</t>
  </si>
  <si>
    <t>8840-1380</t>
  </si>
  <si>
    <t>4481-3675</t>
  </si>
  <si>
    <t>9358-3116</t>
  </si>
  <si>
    <t>3947-2834</t>
  </si>
  <si>
    <t>4981-7697</t>
  </si>
  <si>
    <t>2673-5533</t>
  </si>
  <si>
    <t>Adriana</t>
  </si>
  <si>
    <t>5664-9293</t>
  </si>
  <si>
    <t>2344-7359</t>
  </si>
  <si>
    <t>4826-3890</t>
  </si>
  <si>
    <t>6417-2182</t>
  </si>
  <si>
    <t>1466-6040</t>
  </si>
  <si>
    <t>9857-1556</t>
  </si>
  <si>
    <t>4704-7433</t>
  </si>
  <si>
    <t>Clara</t>
  </si>
  <si>
    <t>9933-4304</t>
  </si>
  <si>
    <t>6989-1365</t>
  </si>
  <si>
    <t>3267-7006</t>
  </si>
  <si>
    <t>4973-6881</t>
  </si>
  <si>
    <t>9762-8597</t>
  </si>
  <si>
    <t>Aline</t>
  </si>
  <si>
    <t>6679-7347</t>
  </si>
  <si>
    <t>4843-9283</t>
  </si>
  <si>
    <t>1073-8662</t>
  </si>
  <si>
    <t>8471-2353</t>
  </si>
  <si>
    <t>9501-7610</t>
  </si>
  <si>
    <t>2229-7786</t>
  </si>
  <si>
    <t>4773-1791</t>
  </si>
  <si>
    <t>7998-9644</t>
  </si>
  <si>
    <t>Pedro</t>
  </si>
  <si>
    <t>6776-6270</t>
  </si>
  <si>
    <t>4004-9079</t>
  </si>
  <si>
    <t>5281-6491</t>
  </si>
  <si>
    <t>2179-5175</t>
  </si>
  <si>
    <t>4409-7934</t>
  </si>
  <si>
    <t>9881-7612</t>
  </si>
  <si>
    <t>6038-7948</t>
  </si>
  <si>
    <t>1197-2330</t>
  </si>
  <si>
    <t>1125-9242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</si>
  <si>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</si>
  <si>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</si>
  <si>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</si>
  <si>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</si>
  <si>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</si>
  <si>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</si>
  <si>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</si>
  <si>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</si>
  <si>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2974-1060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</si>
  <si>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</si>
  <si>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</si>
  <si>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</si>
  <si>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</si>
  <si>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</si>
  <si>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</si>
  <si>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</si>
  <si>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</si>
  <si>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</si>
  <si>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</si>
  <si>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</si>
  <si>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</si>
  <si>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</si>
  <si>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2107-9196</t>
  </si>
  <si>
    <t>9904-1529</t>
  </si>
  <si>
    <t>3528-2220</t>
  </si>
  <si>
    <t>4347-5602</t>
  </si>
  <si>
    <t>7896-3278</t>
  </si>
  <si>
    <t>2255-4109</t>
  </si>
  <si>
    <t>Rubi</t>
  </si>
  <si>
    <t>8913-5728</t>
  </si>
  <si>
    <t>7209-1056</t>
  </si>
  <si>
    <t>6030-3857</t>
  </si>
  <si>
    <t>9946-2792</t>
  </si>
  <si>
    <t>Alexandrina</t>
  </si>
  <si>
    <t>6019-3513</t>
  </si>
  <si>
    <t>4677-9629</t>
  </si>
  <si>
    <t>8598-9368</t>
  </si>
  <si>
    <t>Denise</t>
  </si>
  <si>
    <t>5550-4154</t>
  </si>
  <si>
    <t>1232-4688</t>
  </si>
  <si>
    <t>7614-5622</t>
  </si>
  <si>
    <t>1218-4347</t>
  </si>
  <si>
    <t>5571-4431</t>
  </si>
  <si>
    <t>5459-5829</t>
  </si>
  <si>
    <t>8830-9119</t>
  </si>
  <si>
    <t>2266-4998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</si>
  <si>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</si>
  <si>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</si>
  <si>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</si>
  <si>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</si>
  <si>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</si>
  <si>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</si>
  <si>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</si>
  <si>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</si>
  <si>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</si>
  <si>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</si>
  <si>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</si>
  <si>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</si>
  <si>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</si>
  <si>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</si>
  <si>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</si>
  <si>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</si>
  <si>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</si>
  <si>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7729-8927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</si>
  <si>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</si>
  <si>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</si>
  <si>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</si>
  <si>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</si>
  <si>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</si>
  <si>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</si>
  <si>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</si>
  <si>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2698-8042</t>
  </si>
  <si>
    <t>4454-4604</t>
  </si>
  <si>
    <t>3497-4726</t>
  </si>
  <si>
    <t>6987-8995</t>
  </si>
  <si>
    <t>5459-2196</t>
  </si>
  <si>
    <t>3956-6032</t>
  </si>
  <si>
    <t>Adelaide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</si>
  <si>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</si>
  <si>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</si>
  <si>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</si>
  <si>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</si>
  <si>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</si>
  <si>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</si>
  <si>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</si>
  <si>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</si>
  <si>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8206-4435</t>
  </si>
  <si>
    <t>9470-7858</t>
  </si>
  <si>
    <t>6618-6138</t>
  </si>
  <si>
    <t>2452-8039</t>
  </si>
  <si>
    <t>Karla</t>
  </si>
  <si>
    <t>5850-9164</t>
  </si>
  <si>
    <t>7696-3845</t>
  </si>
  <si>
    <t>1496-5082</t>
  </si>
  <si>
    <t>4927-3647</t>
  </si>
  <si>
    <t>8133-5086</t>
  </si>
  <si>
    <t>Susana</t>
  </si>
  <si>
    <t>9619-3735</t>
  </si>
  <si>
    <t>2865-3234</t>
  </si>
  <si>
    <t>3244-1231</t>
  </si>
  <si>
    <t>3186-4790</t>
  </si>
  <si>
    <t>1598-4422</t>
  </si>
  <si>
    <t>2159-7345</t>
  </si>
  <si>
    <t>Naiara</t>
  </si>
  <si>
    <t>2991-3025</t>
  </si>
  <si>
    <t>8256-8520</t>
  </si>
  <si>
    <t>4008-2751</t>
  </si>
  <si>
    <t>4973-2110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</si>
  <si>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</si>
  <si>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</si>
  <si>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</si>
  <si>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</si>
  <si>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</si>
  <si>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</si>
  <si>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</si>
  <si>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</si>
  <si>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7417-7455</t>
  </si>
  <si>
    <t>3189-3246</t>
  </si>
  <si>
    <t>9627-3660</t>
  </si>
  <si>
    <t>3014-5561</t>
  </si>
  <si>
    <t>2117-4447</t>
  </si>
  <si>
    <t>8463-7183</t>
  </si>
  <si>
    <t>9550-4311</t>
  </si>
  <si>
    <t>6862-4079</t>
  </si>
  <si>
    <t>1881-4403</t>
  </si>
  <si>
    <t>Adalfreda</t>
  </si>
  <si>
    <t>8847-4395</t>
  </si>
  <si>
    <t>6960-8283</t>
  </si>
  <si>
    <t>6898-7545</t>
  </si>
  <si>
    <t>5983-4613</t>
  </si>
  <si>
    <t>4829-8763</t>
  </si>
  <si>
    <t>6244-4130</t>
  </si>
  <si>
    <t>5476-6799</t>
  </si>
  <si>
    <t>3532-8676</t>
  </si>
  <si>
    <t>5467-9137</t>
  </si>
  <si>
    <t>3969-3172</t>
  </si>
  <si>
    <t>8330-5277</t>
  </si>
  <si>
    <t>1173-3444</t>
  </si>
  <si>
    <t>7085-2081</t>
  </si>
  <si>
    <t>4377-8100</t>
  </si>
  <si>
    <t>3438-9926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</si>
  <si>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</si>
  <si>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</si>
  <si>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</si>
  <si>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</si>
  <si>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</si>
  <si>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</si>
  <si>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</si>
  <si>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</si>
  <si>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Ester</t>
  </si>
  <si>
    <t>4872-2353</t>
  </si>
  <si>
    <t>3769-3839</t>
  </si>
  <si>
    <t>5078-5993</t>
  </si>
  <si>
    <t>6813-8317</t>
  </si>
  <si>
    <t>1815-1383</t>
  </si>
  <si>
    <t>2320-9478</t>
  </si>
  <si>
    <t>2407-7402</t>
  </si>
  <si>
    <t>3677-9884</t>
  </si>
  <si>
    <t>3603-5253</t>
  </si>
  <si>
    <t>3069-5078</t>
  </si>
  <si>
    <t>7493-4380</t>
  </si>
  <si>
    <t>4623-4670</t>
  </si>
  <si>
    <t>6736-7362</t>
  </si>
  <si>
    <t>8379-3887</t>
  </si>
  <si>
    <t>Akemi</t>
  </si>
  <si>
    <t>3877-9481</t>
  </si>
  <si>
    <t>5013-3073</t>
  </si>
  <si>
    <t>3610-8530</t>
  </si>
  <si>
    <t>6168-1898</t>
  </si>
  <si>
    <t>1808-9431</t>
  </si>
  <si>
    <t>9237-9955</t>
  </si>
  <si>
    <t>1663-1221</t>
  </si>
  <si>
    <t>9646-3664</t>
  </si>
  <si>
    <t>9996-5895</t>
  </si>
  <si>
    <t>8031-7011</t>
  </si>
  <si>
    <t>3890-2600</t>
  </si>
  <si>
    <t>5763-8905</t>
  </si>
  <si>
    <t>Alexandra</t>
  </si>
  <si>
    <t>5486-9821</t>
  </si>
  <si>
    <t>9516-3856</t>
  </si>
  <si>
    <t>5200-9724</t>
  </si>
  <si>
    <t>2645-3410</t>
  </si>
  <si>
    <t>Aileen</t>
  </si>
  <si>
    <t>4525-4865</t>
  </si>
  <si>
    <t>1890-4142</t>
  </si>
  <si>
    <t>9293-6999</t>
  </si>
  <si>
    <t>2435-4950</t>
  </si>
  <si>
    <t>9518-3773</t>
  </si>
  <si>
    <t>3068-3995</t>
  </si>
  <si>
    <t>7532-1945</t>
  </si>
  <si>
    <t>1686-8099</t>
  </si>
  <si>
    <t>9793-1244</t>
  </si>
  <si>
    <t>7727-9017</t>
  </si>
  <si>
    <t>Leila</t>
  </si>
  <si>
    <t>3296-1003</t>
  </si>
  <si>
    <t>8697-7935</t>
  </si>
  <si>
    <t>3416-3205</t>
  </si>
  <si>
    <t>2756-1922</t>
  </si>
  <si>
    <t>2708-8466</t>
  </si>
  <si>
    <t>6584-4800</t>
  </si>
  <si>
    <t>1979-4128</t>
  </si>
  <si>
    <t>5104-5284</t>
  </si>
  <si>
    <t>Gustavo</t>
  </si>
  <si>
    <t>1519-9957</t>
  </si>
  <si>
    <t>8952-6510</t>
  </si>
  <si>
    <t>9660-9086</t>
  </si>
  <si>
    <t>9191-9300</t>
  </si>
  <si>
    <t>1915-4313</t>
  </si>
  <si>
    <t>6627-3699</t>
  </si>
  <si>
    <t>Brenda</t>
  </si>
  <si>
    <t>4456-4395</t>
  </si>
  <si>
    <t>6036-7034</t>
  </si>
  <si>
    <t>9499-4348</t>
  </si>
  <si>
    <t>1532-5910</t>
  </si>
  <si>
    <t>5240-5746</t>
  </si>
  <si>
    <t>2598-1062</t>
  </si>
  <si>
    <t>Sara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</si>
  <si>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</si>
  <si>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</si>
  <si>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</si>
  <si>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</si>
  <si>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</si>
  <si>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</si>
  <si>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</si>
  <si>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</si>
  <si>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</si>
  <si>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</si>
  <si>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</si>
  <si>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</si>
  <si>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</si>
  <si>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</si>
  <si>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</si>
  <si>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</si>
  <si>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1303-7801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</si>
  <si>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</si>
  <si>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</si>
  <si>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</si>
  <si>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</si>
  <si>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</si>
  <si>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</si>
  <si>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</si>
  <si>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</si>
  <si>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</si>
  <si>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</si>
  <si>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</si>
  <si>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</si>
  <si>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</si>
  <si>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6382-9835</t>
  </si>
  <si>
    <t>Isaura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</si>
  <si>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</si>
  <si>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</si>
  <si>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</si>
  <si>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</si>
  <si>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</si>
  <si>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</si>
  <si>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</si>
  <si>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</si>
  <si>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</si>
  <si>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</si>
  <si>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</si>
  <si>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</si>
  <si>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</si>
  <si>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</si>
  <si>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</si>
  <si>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</si>
  <si>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</si>
  <si>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</si>
  <si>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</si>
  <si>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6763-3719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</si>
  <si>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</si>
  <si>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</si>
  <si>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</si>
  <si>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</si>
  <si>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</si>
  <si>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</si>
  <si>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</si>
  <si>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</si>
  <si>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</si>
  <si>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</si>
  <si>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</si>
  <si>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4681-8091</t>
  </si>
  <si>
    <t>8965-7258</t>
  </si>
  <si>
    <t>9173-8016</t>
  </si>
  <si>
    <t>Valéria</t>
  </si>
  <si>
    <t>7854-1553</t>
  </si>
  <si>
    <t>2586-9266</t>
  </si>
  <si>
    <t>7331-7837</t>
  </si>
  <si>
    <t>2457-2790</t>
  </si>
  <si>
    <t>5776-8544</t>
  </si>
  <si>
    <t>9235-2399</t>
  </si>
  <si>
    <t>6017-7456</t>
  </si>
  <si>
    <t>3722-6256</t>
  </si>
  <si>
    <t>6232-4923</t>
  </si>
  <si>
    <t>4159-5706</t>
  </si>
  <si>
    <t>7497-4583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</si>
  <si>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</si>
  <si>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</si>
  <si>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</si>
  <si>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</si>
  <si>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</si>
  <si>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</si>
  <si>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</si>
  <si>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</si>
  <si>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</si>
  <si>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</si>
  <si>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</si>
  <si>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</si>
  <si>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</si>
  <si>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</si>
  <si>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</si>
  <si>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</si>
  <si>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</si>
  <si>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</si>
  <si>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</si>
  <si>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</si>
  <si>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</si>
  <si>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</si>
  <si>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</si>
  <si>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</si>
  <si>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</si>
  <si>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</si>
  <si>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</si>
  <si>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</si>
  <si>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</si>
  <si>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</si>
  <si>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</si>
  <si>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</si>
  <si>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</si>
  <si>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</si>
  <si>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</si>
  <si>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</si>
  <si>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</si>
  <si>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</si>
  <si>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</si>
  <si>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</si>
  <si>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</si>
  <si>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4239-5377</t>
  </si>
  <si>
    <t>5259-5058</t>
  </si>
  <si>
    <t>8454-6308</t>
  </si>
  <si>
    <t>6736-1238</t>
  </si>
  <si>
    <t>6692-6024</t>
  </si>
  <si>
    <t>8729-3275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</si>
  <si>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</si>
  <si>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</si>
  <si>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</si>
  <si>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</si>
  <si>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</si>
  <si>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</si>
  <si>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</si>
  <si>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</si>
  <si>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</si>
  <si>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</si>
  <si>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</si>
  <si>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</si>
  <si>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</si>
  <si>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</si>
  <si>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</si>
  <si>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</si>
  <si>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4929-6366</t>
  </si>
  <si>
    <t>2517-3413</t>
  </si>
  <si>
    <t>8658-7697</t>
  </si>
  <si>
    <t>9612-8159</t>
  </si>
  <si>
    <t>5546-4389</t>
  </si>
  <si>
    <t>1924-9081</t>
  </si>
  <si>
    <t>7179-5891</t>
  </si>
  <si>
    <t>1143-8867</t>
  </si>
  <si>
    <t>4123-4339</t>
  </si>
  <si>
    <t>2934-2449</t>
  </si>
  <si>
    <t>3435-4541</t>
  </si>
  <si>
    <t>4624-3477</t>
  </si>
  <si>
    <t>3668-5664</t>
  </si>
  <si>
    <t>3440-6183</t>
  </si>
  <si>
    <t>8529-7280</t>
  </si>
  <si>
    <t>2794-9175</t>
  </si>
  <si>
    <t>8828-5668</t>
  </si>
  <si>
    <t>9646-9653</t>
  </si>
  <si>
    <t>8209-8159</t>
  </si>
  <si>
    <t>9179-8211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</si>
  <si>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</si>
  <si>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</si>
  <si>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</si>
  <si>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</si>
  <si>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</si>
  <si>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</si>
  <si>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</si>
  <si>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</si>
  <si>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8135-2400</t>
  </si>
  <si>
    <t>4216-2083</t>
  </si>
  <si>
    <t>1786-1726</t>
  </si>
  <si>
    <t>6487-9674</t>
  </si>
  <si>
    <t>4074-1716</t>
  </si>
  <si>
    <t>4617-9827</t>
  </si>
  <si>
    <t>4535-5409</t>
  </si>
  <si>
    <t>5155-3553</t>
  </si>
  <si>
    <t>4241-9444</t>
  </si>
  <si>
    <t>4088-4215</t>
  </si>
  <si>
    <t>8880-3660</t>
  </si>
  <si>
    <t>7060-5636</t>
  </si>
  <si>
    <t>7296-6069</t>
  </si>
  <si>
    <t>3512-8280</t>
  </si>
  <si>
    <t>2946-9338</t>
  </si>
  <si>
    <t>2846-2622</t>
  </si>
  <si>
    <t>2764-8895</t>
  </si>
  <si>
    <t>7946-7849</t>
  </si>
  <si>
    <t>1770-7162</t>
  </si>
  <si>
    <t>9203-3403</t>
  </si>
  <si>
    <t>3025-1585</t>
  </si>
  <si>
    <t>5462-9043</t>
  </si>
  <si>
    <t>8635-2576</t>
  </si>
  <si>
    <t>6677-8936</t>
  </si>
  <si>
    <t>7578-9812</t>
  </si>
  <si>
    <t>7487-1615</t>
  </si>
  <si>
    <t>9446-3725</t>
  </si>
  <si>
    <t>4722-9189</t>
  </si>
  <si>
    <t>4996-5664</t>
  </si>
  <si>
    <t>1337-2415</t>
  </si>
  <si>
    <t>7774-4043</t>
  </si>
  <si>
    <t>8006-8937</t>
  </si>
  <si>
    <t>1078-1363</t>
  </si>
  <si>
    <t>8093-6755</t>
  </si>
  <si>
    <t>Bárbara</t>
  </si>
  <si>
    <t>9938-1510</t>
  </si>
  <si>
    <t>Marcela</t>
  </si>
  <si>
    <t>8638-8726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</si>
  <si>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</si>
  <si>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</si>
  <si>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</si>
  <si>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</si>
  <si>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</si>
  <si>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</si>
  <si>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</si>
  <si>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</si>
  <si>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8118-1202</t>
  </si>
  <si>
    <t>3925-7901</t>
  </si>
  <si>
    <t>4873-6453</t>
  </si>
  <si>
    <t>1697-6508</t>
  </si>
  <si>
    <t>1335-1790</t>
  </si>
  <si>
    <t>7615-7873</t>
  </si>
  <si>
    <t>9371-2514</t>
  </si>
  <si>
    <t>3889-4799</t>
  </si>
  <si>
    <t>7247-7091</t>
  </si>
  <si>
    <t>5288-4691</t>
  </si>
  <si>
    <t>3699-1118</t>
  </si>
  <si>
    <t>1432-4372</t>
  </si>
  <si>
    <t>4912-9729</t>
  </si>
  <si>
    <t>4788-5297</t>
  </si>
  <si>
    <t>4121-1695</t>
  </si>
  <si>
    <t>5153-3044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</si>
  <si>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</si>
  <si>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</si>
  <si>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</si>
  <si>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</si>
  <si>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</si>
  <si>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</si>
  <si>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</si>
  <si>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</si>
  <si>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6315-4231</t>
  </si>
  <si>
    <t>7458-8027</t>
  </si>
  <si>
    <t>3092-4664</t>
  </si>
  <si>
    <t>2482-2855</t>
  </si>
  <si>
    <t>4962-2948</t>
  </si>
  <si>
    <t>4011-6886</t>
  </si>
  <si>
    <t>9352-6462</t>
  </si>
  <si>
    <t>8170-8693</t>
  </si>
  <si>
    <t>6700-4915</t>
  </si>
  <si>
    <t>1621-9252</t>
  </si>
  <si>
    <t>3397-1083</t>
  </si>
  <si>
    <t>3103-5967</t>
  </si>
  <si>
    <t>3155-9913</t>
  </si>
  <si>
    <t>7982-1955</t>
  </si>
  <si>
    <t>2407-1636</t>
  </si>
  <si>
    <t>2756-3275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</si>
  <si>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</si>
  <si>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</si>
  <si>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</si>
  <si>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</si>
  <si>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</si>
  <si>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</si>
  <si>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</si>
  <si>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</si>
  <si>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</si>
  <si>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3466-7866</t>
  </si>
  <si>
    <t>9076-2247</t>
  </si>
  <si>
    <t>8689-1974</t>
  </si>
  <si>
    <t>9291-4927</t>
  </si>
  <si>
    <t>8482-1957</t>
  </si>
  <si>
    <t>6119-8015</t>
  </si>
  <si>
    <t>4750-7203</t>
  </si>
  <si>
    <t>5156-7533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</si>
  <si>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</si>
  <si>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</si>
  <si>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</si>
  <si>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</si>
  <si>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</si>
  <si>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</si>
  <si>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</si>
  <si>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</si>
  <si>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</si>
  <si>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</si>
  <si>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</si>
  <si>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</si>
  <si>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</si>
  <si>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3007-1920</t>
  </si>
  <si>
    <t>3113-2705</t>
  </si>
  <si>
    <t>3820-1610</t>
  </si>
  <si>
    <t>9375-5232</t>
  </si>
  <si>
    <t>9087-3769</t>
  </si>
  <si>
    <t>7624-5437</t>
  </si>
  <si>
    <t>7387-6740</t>
  </si>
  <si>
    <t>5299-8562</t>
  </si>
  <si>
    <t>Benício</t>
  </si>
  <si>
    <t>9248-1092</t>
  </si>
  <si>
    <t>5167-2231</t>
  </si>
  <si>
    <t>2372-3363</t>
  </si>
  <si>
    <t>8014-5856</t>
  </si>
  <si>
    <t>6088-3621</t>
  </si>
  <si>
    <t>3209-5512</t>
  </si>
  <si>
    <t>3812-9503</t>
  </si>
  <si>
    <t>6718-4418</t>
  </si>
  <si>
    <t>4331-7277</t>
  </si>
  <si>
    <t>6711-9650</t>
  </si>
  <si>
    <t>8534-1683</t>
  </si>
  <si>
    <t>8928-8595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</si>
  <si>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</si>
  <si>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</si>
  <si>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</si>
  <si>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</si>
  <si>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</si>
  <si>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</si>
  <si>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</si>
  <si>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</si>
  <si>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</si>
  <si>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</si>
  <si>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</si>
  <si>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</si>
  <si>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</si>
  <si>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</si>
  <si>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</si>
  <si>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</si>
  <si>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</si>
  <si>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</si>
  <si>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</si>
  <si>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</si>
  <si>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</si>
  <si>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</si>
  <si>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</si>
  <si>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</si>
  <si>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</si>
  <si>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</si>
  <si>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</si>
  <si>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</si>
  <si>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</si>
  <si>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2589-3052</t>
  </si>
  <si>
    <t>6019-3392</t>
  </si>
  <si>
    <t>7517-3453</t>
  </si>
  <si>
    <t>3671-1007</t>
  </si>
  <si>
    <t>3198-4443</t>
  </si>
  <si>
    <t>7936-9910</t>
  </si>
  <si>
    <t>1853-5262</t>
  </si>
  <si>
    <t>5787-3384</t>
  </si>
  <si>
    <t>8888-1969</t>
  </si>
  <si>
    <t>9351-6374</t>
  </si>
  <si>
    <t>4123-5610</t>
  </si>
  <si>
    <t>2022-7137</t>
  </si>
  <si>
    <t>5898-6580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</si>
  <si>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</si>
  <si>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</si>
  <si>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</si>
  <si>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</si>
  <si>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</si>
  <si>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</si>
  <si>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</si>
  <si>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</si>
  <si>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</si>
  <si>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</si>
  <si>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</si>
  <si>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</si>
  <si>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</si>
  <si>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</si>
  <si>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</si>
  <si>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</si>
  <si>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</si>
  <si>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</si>
  <si>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</si>
  <si>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</si>
  <si>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8427-2742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</si>
  <si>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</si>
  <si>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</si>
  <si>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</si>
  <si>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</si>
  <si>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</si>
  <si>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</si>
  <si>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</si>
  <si>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</si>
  <si>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</si>
  <si>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</si>
  <si>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</si>
  <si>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</si>
  <si>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</si>
  <si>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</si>
  <si>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9732-5636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</si>
  <si>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</si>
  <si>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</si>
  <si>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</si>
  <si>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</si>
  <si>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</si>
  <si>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</si>
  <si>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</si>
  <si>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</si>
  <si>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</si>
  <si>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</si>
  <si>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</si>
  <si>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</si>
  <si>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</si>
  <si>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</si>
  <si>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3733-8573</t>
  </si>
  <si>
    <t>3725-7192</t>
  </si>
  <si>
    <t>7226-3145</t>
  </si>
  <si>
    <t>4108-9999</t>
  </si>
  <si>
    <t>8263-8845</t>
  </si>
  <si>
    <t>3130-3020</t>
  </si>
  <si>
    <t>4954-8256</t>
  </si>
  <si>
    <t>8212-9319</t>
  </si>
  <si>
    <t>1383-6542</t>
  </si>
  <si>
    <t>1439-5673</t>
  </si>
  <si>
    <t>7035-8435</t>
  </si>
  <si>
    <t>1498-6056</t>
  </si>
  <si>
    <t>3148-6033</t>
  </si>
  <si>
    <t>9238-7959</t>
  </si>
  <si>
    <t>9361-5398</t>
  </si>
  <si>
    <t>9908-8717</t>
  </si>
  <si>
    <t>5724-3022</t>
  </si>
  <si>
    <t>2236-2400</t>
  </si>
  <si>
    <t>8129-6487</t>
  </si>
  <si>
    <t>5061-5244</t>
  </si>
  <si>
    <t>9553-7216</t>
  </si>
  <si>
    <t>9754-2842</t>
  </si>
  <si>
    <t>5356-1594</t>
  </si>
  <si>
    <t>2279-2068</t>
  </si>
  <si>
    <t>3404-2509</t>
  </si>
  <si>
    <t>1864-9840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</si>
  <si>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</si>
  <si>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</si>
  <si>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</si>
  <si>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</si>
  <si>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</si>
  <si>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</si>
  <si>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</si>
  <si>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</si>
  <si>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</si>
  <si>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</si>
  <si>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</si>
  <si>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</si>
  <si>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</si>
  <si>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</si>
  <si>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</si>
  <si>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9589-5975</t>
  </si>
  <si>
    <t>3252-3816</t>
  </si>
  <si>
    <t>9698-7892</t>
  </si>
  <si>
    <t>1648-9386</t>
  </si>
  <si>
    <t>2762-8951</t>
  </si>
  <si>
    <t>1358-6190</t>
  </si>
  <si>
    <t>1703-3183</t>
  </si>
  <si>
    <t>7850-1275</t>
  </si>
  <si>
    <t>5490-4910</t>
  </si>
  <si>
    <t>7170-5052</t>
  </si>
  <si>
    <t>4173-4330</t>
  </si>
  <si>
    <t>9840-1784</t>
  </si>
  <si>
    <t>8073-6476</t>
  </si>
  <si>
    <t>1185-9270</t>
  </si>
  <si>
    <t>1779-5995</t>
  </si>
  <si>
    <t>1520-6510</t>
  </si>
  <si>
    <t>1581-1285</t>
  </si>
  <si>
    <t>2340-8479</t>
  </si>
  <si>
    <t>9682-4426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</si>
  <si>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</si>
  <si>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</si>
  <si>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</si>
  <si>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</si>
  <si>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</si>
  <si>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</si>
  <si>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</si>
  <si>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</si>
  <si>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</si>
  <si>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</si>
  <si>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</si>
  <si>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</si>
  <si>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</si>
  <si>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</si>
  <si>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</si>
  <si>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2540-2635</t>
  </si>
  <si>
    <t>9213-5335</t>
  </si>
  <si>
    <t>1755-1832</t>
  </si>
  <si>
    <t>3257-4692</t>
  </si>
  <si>
    <t>8886-2377</t>
  </si>
  <si>
    <t>9150-4684</t>
  </si>
  <si>
    <t>6194-4727</t>
  </si>
  <si>
    <t>5665-6682</t>
  </si>
  <si>
    <t>9503-5578</t>
  </si>
  <si>
    <t>4521-3708</t>
  </si>
  <si>
    <t>Eduardo</t>
  </si>
  <si>
    <t>5754-7242</t>
  </si>
  <si>
    <t>4493-1136</t>
  </si>
  <si>
    <t>1354-9675</t>
  </si>
  <si>
    <t>6928-7869</t>
  </si>
  <si>
    <t>2680-3508</t>
  </si>
  <si>
    <t>8857-7745</t>
  </si>
  <si>
    <t>2777-6071</t>
  </si>
  <si>
    <t>2135-9941</t>
  </si>
  <si>
    <t>4894-4044</t>
  </si>
  <si>
    <t>7027-2886</t>
  </si>
  <si>
    <t>1621-6453</t>
  </si>
  <si>
    <t>5335-8177</t>
  </si>
  <si>
    <t>1924-9086</t>
  </si>
  <si>
    <t>4577-7637</t>
  </si>
  <si>
    <t>3450-6651</t>
  </si>
  <si>
    <t>1125-5044</t>
  </si>
  <si>
    <t>1225-7892</t>
  </si>
  <si>
    <t>8264-1684</t>
  </si>
  <si>
    <t>9591-4938</t>
  </si>
  <si>
    <t>5013-5061</t>
  </si>
  <si>
    <t>6896-5350</t>
  </si>
  <si>
    <t>6536-2498</t>
  </si>
  <si>
    <t>2110-9394</t>
  </si>
  <si>
    <t>5494-6360</t>
  </si>
  <si>
    <t>4488-3339</t>
  </si>
  <si>
    <t>9561-7418</t>
  </si>
  <si>
    <t>1055-3340</t>
  </si>
  <si>
    <t>6484-5075</t>
  </si>
  <si>
    <t>9926-4008</t>
  </si>
  <si>
    <t>9960-7925</t>
  </si>
  <si>
    <t>5532-9129</t>
  </si>
  <si>
    <t>1070-9895</t>
  </si>
  <si>
    <t>7918-3641</t>
  </si>
  <si>
    <t>6563-8033</t>
  </si>
  <si>
    <t>8721-6036</t>
  </si>
  <si>
    <t>7489-6112</t>
  </si>
  <si>
    <t>3653-5048</t>
  </si>
  <si>
    <t>5212-7552</t>
  </si>
  <si>
    <t>8611-6481</t>
  </si>
  <si>
    <t>8418-3156</t>
  </si>
  <si>
    <t>2111-1672</t>
  </si>
  <si>
    <t>6553-4610</t>
  </si>
  <si>
    <t>7526-1529</t>
  </si>
  <si>
    <t>2923-4301</t>
  </si>
  <si>
    <t>6269-1088</t>
  </si>
  <si>
    <t>3024-9185</t>
  </si>
  <si>
    <t>4381-4543</t>
  </si>
  <si>
    <t>5910-2154</t>
  </si>
  <si>
    <t>2019-6698</t>
  </si>
  <si>
    <t>2302-2326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</si>
  <si>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</si>
  <si>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</si>
  <si>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</si>
  <si>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</si>
  <si>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</si>
  <si>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</si>
  <si>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</si>
  <si>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</si>
  <si>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</si>
  <si>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</si>
  <si>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</si>
  <si>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</si>
  <si>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</si>
  <si>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</si>
  <si>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</si>
  <si>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</si>
  <si>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4449-7562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</si>
  <si>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</si>
  <si>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</si>
  <si>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</si>
  <si>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</si>
  <si>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</si>
  <si>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</si>
  <si>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</si>
  <si>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</si>
  <si>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</si>
  <si>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</si>
  <si>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</si>
  <si>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</si>
  <si>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</si>
  <si>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5288-3428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</si>
  <si>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</si>
  <si>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</si>
  <si>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</si>
  <si>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</si>
  <si>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</si>
  <si>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</si>
  <si>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</si>
  <si>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</si>
  <si>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5819-4368</t>
  </si>
  <si>
    <t>7443-1065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</si>
  <si>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</si>
  <si>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</si>
  <si>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</si>
  <si>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</si>
  <si>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</si>
  <si>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</si>
  <si>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</si>
  <si>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</si>
  <si>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</si>
  <si>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</si>
  <si>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</si>
  <si>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</si>
  <si>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</si>
  <si>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</si>
  <si>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6359-6477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</si>
  <si>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</si>
  <si>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</si>
  <si>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</si>
  <si>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</si>
  <si>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</si>
  <si>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</si>
  <si>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</si>
  <si>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</si>
  <si>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</si>
  <si>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</si>
  <si>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3556-3688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</si>
  <si>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</si>
  <si>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</si>
  <si>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</si>
  <si>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</si>
  <si>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</si>
  <si>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</si>
  <si>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</si>
  <si>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</si>
  <si>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</si>
  <si>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</si>
  <si>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</si>
  <si>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</si>
  <si>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</si>
  <si>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</si>
  <si>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</si>
  <si>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</si>
  <si>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</si>
  <si>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</si>
  <si>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</si>
  <si>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</si>
  <si>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</si>
  <si>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</si>
  <si>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</si>
  <si>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</si>
  <si>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</si>
  <si>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</si>
  <si>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</si>
  <si>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</si>
  <si>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</si>
  <si>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</si>
  <si>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7020-9814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</si>
  <si>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</si>
  <si>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</si>
  <si>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</si>
  <si>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</si>
  <si>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</si>
  <si>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</si>
  <si>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</si>
  <si>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</si>
  <si>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</si>
  <si>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1280-8091</t>
  </si>
  <si>
    <t>8914-1067</t>
  </si>
  <si>
    <t>1382-7023</t>
  </si>
  <si>
    <t>5665-3856</t>
  </si>
  <si>
    <t>5588-2516</t>
  </si>
  <si>
    <t>5312-4761</t>
  </si>
  <si>
    <t>2127-9567</t>
  </si>
  <si>
    <t>8745-5649</t>
  </si>
  <si>
    <t>2620-8930</t>
  </si>
  <si>
    <t>2892-7468</t>
  </si>
  <si>
    <t>6800-5068</t>
  </si>
  <si>
    <t>5505-1465</t>
  </si>
  <si>
    <t>5860-2161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</si>
  <si>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</si>
  <si>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</si>
  <si>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</si>
  <si>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</si>
  <si>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</si>
  <si>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</si>
  <si>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</si>
  <si>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</si>
  <si>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</si>
  <si>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4873-4398</t>
  </si>
  <si>
    <t>5711-4594</t>
  </si>
  <si>
    <t>7774-5639</t>
  </si>
  <si>
    <t>7198-5141</t>
  </si>
  <si>
    <t>7787-6854</t>
  </si>
  <si>
    <t>8842-2562</t>
  </si>
  <si>
    <t>1335-5624</t>
  </si>
  <si>
    <t>2044-1204</t>
  </si>
  <si>
    <t>8225-9547</t>
  </si>
  <si>
    <t>1209-4589</t>
  </si>
  <si>
    <t>1287-1499</t>
  </si>
  <si>
    <t>8789-9724</t>
  </si>
  <si>
    <t>1727-7729</t>
  </si>
  <si>
    <t>1583-1991</t>
  </si>
  <si>
    <t>9482-1235</t>
  </si>
  <si>
    <t>6835-8185</t>
  </si>
  <si>
    <t>2924-3705</t>
  </si>
  <si>
    <t>2774-1163</t>
  </si>
  <si>
    <t>6178-7384</t>
  </si>
  <si>
    <t>3701-7320</t>
  </si>
  <si>
    <t>9942-4089</t>
  </si>
  <si>
    <t>2126-4790</t>
  </si>
  <si>
    <t>1826-6215</t>
  </si>
  <si>
    <t>3254-7098</t>
  </si>
  <si>
    <t>3699-6495</t>
  </si>
  <si>
    <t>2446-7964</t>
  </si>
  <si>
    <t>7429-3557</t>
  </si>
  <si>
    <t>5944-1454</t>
  </si>
  <si>
    <t>6664-9669</t>
  </si>
  <si>
    <t>9900-3921</t>
  </si>
  <si>
    <t>4634-9733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</si>
  <si>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</si>
  <si>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</si>
  <si>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</si>
  <si>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</si>
  <si>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</si>
  <si>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</si>
  <si>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</si>
  <si>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</si>
  <si>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7359-8187</t>
  </si>
  <si>
    <t>7272-7826</t>
  </si>
  <si>
    <t>6552-7896</t>
  </si>
  <si>
    <t>3182-8743</t>
  </si>
  <si>
    <t>6870-8134</t>
  </si>
  <si>
    <t>2257-1521</t>
  </si>
  <si>
    <t>5889-8507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</si>
  <si>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</si>
  <si>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</si>
  <si>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</si>
  <si>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</si>
  <si>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</si>
  <si>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</si>
  <si>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</si>
  <si>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</si>
  <si>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</si>
  <si>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</si>
  <si>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</si>
  <si>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</si>
  <si>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</si>
  <si>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</si>
  <si>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</si>
  <si>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4333-4243</t>
  </si>
  <si>
    <t>3446-4827</t>
  </si>
  <si>
    <t>9482-9074</t>
  </si>
  <si>
    <t>5900-2353</t>
  </si>
  <si>
    <t>9620-5579</t>
  </si>
  <si>
    <t>8071-1503</t>
  </si>
  <si>
    <t>4939-7621</t>
  </si>
  <si>
    <t>1813-8523</t>
  </si>
  <si>
    <t>5455-8382</t>
  </si>
  <si>
    <t>2451-4119</t>
  </si>
  <si>
    <t>2096-1312</t>
  </si>
  <si>
    <t>4891-5485</t>
  </si>
  <si>
    <t>4617-9100</t>
  </si>
  <si>
    <t>3735-1340</t>
  </si>
  <si>
    <t>7789-3360</t>
  </si>
  <si>
    <t>4317-7693</t>
  </si>
  <si>
    <t>4303-1239</t>
  </si>
  <si>
    <t>8144-7920</t>
  </si>
  <si>
    <t>9173-4414</t>
  </si>
  <si>
    <t>1232-6082</t>
  </si>
  <si>
    <t>1648-3428</t>
  </si>
  <si>
    <t>4614-3511</t>
  </si>
  <si>
    <t>2411-5050</t>
  </si>
  <si>
    <t>8434-7411</t>
  </si>
  <si>
    <t>8695-5420</t>
  </si>
  <si>
    <t>4726-3816</t>
  </si>
  <si>
    <t>8309-9396</t>
  </si>
  <si>
    <t>1895-9163</t>
  </si>
  <si>
    <t>6237-6796</t>
  </si>
  <si>
    <t>3348-7648</t>
  </si>
  <si>
    <t>3707-5934</t>
  </si>
  <si>
    <t>2452-6589</t>
  </si>
  <si>
    <t>8325-8195</t>
  </si>
  <si>
    <t>7643-6424</t>
  </si>
  <si>
    <t>7624-9810</t>
  </si>
  <si>
    <t>4609-7196</t>
  </si>
  <si>
    <t>4989-1301</t>
  </si>
  <si>
    <t>2173-5855</t>
  </si>
  <si>
    <t>8469-7837</t>
  </si>
  <si>
    <t>7026-2953</t>
  </si>
  <si>
    <t>1639-4671</t>
  </si>
  <si>
    <t>4327-5375</t>
  </si>
  <si>
    <t>2756-9333</t>
  </si>
  <si>
    <t>3203-7562</t>
  </si>
  <si>
    <t>3352-6189</t>
  </si>
  <si>
    <t>6144-6455</t>
  </si>
  <si>
    <t>1410-3160</t>
  </si>
  <si>
    <t>7795-3012</t>
  </si>
  <si>
    <t>9806-4705</t>
  </si>
  <si>
    <t>6401-1712</t>
  </si>
  <si>
    <t>9681-4136</t>
  </si>
  <si>
    <t>5482-8895</t>
  </si>
  <si>
    <t>2779-7714</t>
  </si>
  <si>
    <t>1383-4424</t>
  </si>
  <si>
    <t>1862-8303</t>
  </si>
  <si>
    <t>9313-4301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</si>
  <si>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</si>
  <si>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</si>
  <si>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</si>
  <si>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</si>
  <si>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</si>
  <si>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</si>
  <si>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</si>
  <si>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</si>
  <si>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</si>
  <si>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</si>
  <si>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</si>
  <si>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</si>
  <si>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</si>
  <si>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</si>
  <si>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</si>
  <si>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</si>
  <si>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</si>
  <si>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</si>
  <si>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</si>
  <si>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</si>
  <si>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</si>
  <si>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</si>
  <si>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</si>
  <si>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7300-8594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</si>
  <si>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</si>
  <si>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</si>
  <si>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</si>
  <si>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</si>
  <si>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</si>
  <si>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</si>
  <si>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</si>
  <si>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</si>
  <si>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</si>
  <si>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</si>
  <si>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</si>
  <si>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</si>
  <si>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</si>
  <si>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</si>
  <si>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</si>
  <si>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</si>
  <si>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8102-6282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</si>
  <si>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</si>
  <si>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</si>
  <si>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</si>
  <si>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</si>
  <si>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</si>
  <si>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</si>
  <si>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</si>
  <si>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</si>
  <si>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1346-3560</t>
  </si>
  <si>
    <t>5546-1694</t>
  </si>
  <si>
    <t>1056-4042</t>
  </si>
  <si>
    <t>4685-8401</t>
  </si>
  <si>
    <t>3356-6817</t>
  </si>
  <si>
    <t>7956-6616</t>
  </si>
  <si>
    <t>1904-1409</t>
  </si>
  <si>
    <t>1318-5667</t>
  </si>
  <si>
    <t>6177-3977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</si>
  <si>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</si>
  <si>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</si>
  <si>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</si>
  <si>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</si>
  <si>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</si>
  <si>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</si>
  <si>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</si>
  <si>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</si>
  <si>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4625-5128</t>
  </si>
  <si>
    <t>4070-8964</t>
  </si>
  <si>
    <t>5403-6328</t>
  </si>
  <si>
    <t>3830-3945</t>
  </si>
  <si>
    <t>3035-6478</t>
  </si>
  <si>
    <t>2556-8023</t>
  </si>
  <si>
    <t>6974-4496</t>
  </si>
  <si>
    <t>6548-1127</t>
  </si>
  <si>
    <t>4218-6538</t>
  </si>
  <si>
    <t>5162-6978</t>
  </si>
  <si>
    <t>7657-3116</t>
  </si>
  <si>
    <t>8188-8877</t>
  </si>
  <si>
    <t>2142-7044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</si>
  <si>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</si>
  <si>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</si>
  <si>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</si>
  <si>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</si>
  <si>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</si>
  <si>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</si>
  <si>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</si>
  <si>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4870-2894</t>
  </si>
  <si>
    <t>4454-3910</t>
  </si>
  <si>
    <t>9295-4727</t>
  </si>
  <si>
    <t>1630-1107</t>
  </si>
  <si>
    <t>7711-4663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</si>
  <si>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</si>
  <si>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</si>
  <si>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</si>
  <si>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</si>
  <si>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</si>
  <si>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</si>
  <si>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</si>
  <si>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</si>
  <si>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</si>
  <si>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</si>
  <si>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</si>
  <si>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</si>
  <si>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</si>
  <si>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</si>
  <si>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</si>
  <si>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1050-5782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</si>
  <si>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</si>
  <si>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</si>
  <si>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</si>
  <si>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</si>
  <si>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</si>
  <si>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</si>
  <si>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</si>
  <si>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</si>
  <si>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</si>
  <si>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</si>
  <si>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</si>
  <si>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</si>
  <si>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</si>
  <si>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</si>
  <si>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</si>
  <si>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</si>
  <si>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</si>
  <si>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</si>
  <si>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</si>
  <si>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</si>
  <si>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</si>
  <si>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</si>
  <si>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</si>
  <si>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</si>
  <si>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</si>
  <si>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</si>
  <si>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Rótulos de Linha</t>
  </si>
  <si>
    <t>Total Geral</t>
  </si>
  <si>
    <t>Soma de VENDA TOTAL</t>
  </si>
  <si>
    <t>Soma de QTD</t>
  </si>
  <si>
    <t>jan</t>
  </si>
  <si>
    <t>fev</t>
  </si>
  <si>
    <t>mar</t>
  </si>
  <si>
    <t>abr</t>
  </si>
  <si>
    <t>mai</t>
  </si>
  <si>
    <t>Média de VENDA TOTAL</t>
  </si>
  <si>
    <t>Contagem de DATA</t>
  </si>
  <si>
    <t>AL</t>
  </si>
  <si>
    <t>MA</t>
  </si>
  <si>
    <t>AC</t>
  </si>
  <si>
    <t>AP</t>
  </si>
  <si>
    <t>AM</t>
  </si>
  <si>
    <t>BA</t>
  </si>
  <si>
    <t>CE</t>
  </si>
  <si>
    <t>DF</t>
  </si>
  <si>
    <t>GO</t>
  </si>
  <si>
    <t>MT</t>
  </si>
  <si>
    <t>MS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</si>
  <si>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</si>
  <si>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</si>
  <si>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</si>
  <si>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</si>
  <si>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</si>
  <si>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</si>
  <si>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</si>
  <si>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</si>
  <si>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</si>
  <si>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</si>
  <si>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SE</t>
  </si>
  <si>
    <t>TO</t>
  </si>
  <si>
    <t>DATA/ANO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</si>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</sst>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left" vertical="center"/>
    </xf>
  </cellXfs>
  <cellStyles count="3">
    <cellStyle name="Moeda" xfId="2" builtinId="4"/>
    <cellStyle name="Normal" xfId="0" builtinId="0"/>
    <cellStyle name="Porcentagem" xfId="1" builtinId="5"/>
  </cellStyles>
  <dxfs count="4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[dashboard_01_vendas.xlsx]análises!Tabela dinâmica3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accent1">
                <a:alpha val="73000"/>
              </a:schemeClr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1">
                <a:alpha val="73000"/>
              </a:schemeClr>
            </a:solidFill>
          </a:ln>
          <a:effectLst>
            <a:softEdge rad="0"/>
          </a:effectLst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1">
                <a:alpha val="73000"/>
              </a:schemeClr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>
                <a:alpha val="73000"/>
              </a:schemeClr>
            </a:solidFill>
          </a:ln>
          <a:effectLst>
            <a:softEdge rad="0"/>
          </a:effectLst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1">
                <a:alpha val="73000"/>
              </a:schemeClr>
            </a:solidFill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1">
                <a:alpha val="73000"/>
              </a:schemeClr>
            </a:solidFill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73000"/>
                </a:schemeClr>
              </a:solidFill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alpha val="73000"/>
                  </a:schemeClr>
                </a:solidFill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0-9C24-43C4-8EF0-4FF089D266E8}"/>
              </c:ext>
            </c:extLst>
          </c:dPt>
          <c:dLbls>
            <c:dLbl>
              <c:idx val="0"/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C24-43C4-8EF0-4FF089D26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análises!$D$4:$D$10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análises!$E$4:$E$10</c:f>
              <c:numCache>
                <c:formatCode>_("R$"* #,##0.00_);_("R$"* \(#,##0.00\);_("R$"* "-"??_);_(@_)</c:formatCode>
                <c:ptCount val="6"/>
                <c:pt idx="0">
                  <c:v>40620.595999999998</c:v>
                </c:pt>
                <c:pt idx="1">
                  <c:v>33039.502400000005</c:v>
                </c:pt>
                <c:pt idx="2">
                  <c:v>42981.805599999985</c:v>
                </c:pt>
                <c:pt idx="3">
                  <c:v>35552.432399999983</c:v>
                </c:pt>
                <c:pt idx="4">
                  <c:v>33550.054000000004</c:v>
                </c:pt>
                <c:pt idx="5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4-43C4-8EF0-4FF089D266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28559"/>
        <c:axId val="355832879"/>
      </c:barChart>
      <c:catAx>
        <c:axId val="355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32879"/>
        <c:crosses val="autoZero"/>
        <c:auto val="1"/>
        <c:lblAlgn val="ctr"/>
        <c:lblOffset val="100"/>
        <c:noMultiLvlLbl val="0"/>
      </c:catAx>
      <c:valAx>
        <c:axId val="3558328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558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[dashboard_01_vendas.xlsx]análises!Tabela dinâmica2</c:name>
    <c:fmtId val="6"/>
  </c:pivotSource>
  <c:chart>
    <c:autoTitleDeleted val="1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cap="none" spc="0" baseline="0">
                  <a:ln w="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938467346168365E-2"/>
          <c:y val="0.13811409428817492"/>
          <c:w val="0.94573807379400343"/>
          <c:h val="0.7454802350867521"/>
        </c:manualLayout>
      </c:layout>
      <c:areaChart>
        <c:grouping val="standar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cap="none" spc="0" baseline="0">
                    <a:ln w="0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análises!$A$4:$A$10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análises!$B$4:$B$10</c:f>
              <c:numCache>
                <c:formatCode>General</c:formatCode>
                <c:ptCount val="6"/>
                <c:pt idx="0">
                  <c:v>303</c:v>
                </c:pt>
                <c:pt idx="1">
                  <c:v>276</c:v>
                </c:pt>
                <c:pt idx="2">
                  <c:v>347</c:v>
                </c:pt>
                <c:pt idx="3">
                  <c:v>276</c:v>
                </c:pt>
                <c:pt idx="4">
                  <c:v>262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AB7-90E0-3688D4ACB2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496703087"/>
        <c:axId val="496704047"/>
      </c:areaChart>
      <c:catAx>
        <c:axId val="4967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704047"/>
        <c:crosses val="autoZero"/>
        <c:auto val="1"/>
        <c:lblAlgn val="ctr"/>
        <c:lblOffset val="100"/>
        <c:noMultiLvlLbl val="0"/>
      </c:catAx>
      <c:valAx>
        <c:axId val="496704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670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[dashboard_01_vendas.xlsx]análises!Tabela dinâmica5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/>
          </a:sp3d>
        </c:spPr>
      </c:pivotFmt>
    </c:pivotFmts>
    <c:plotArea>
      <c:layout>
        <c:manualLayout>
          <c:layoutTarget val="inner"/>
          <c:xMode val="edge"/>
          <c:yMode val="edge"/>
          <c:x val="0.13580883949789965"/>
          <c:y val="0.16647547496929854"/>
          <c:w val="0.38159974684015563"/>
          <c:h val="0.74044354547424696"/>
        </c:manualLayout>
      </c:layout>
      <c:pieChart>
        <c:varyColors val="1"/>
        <c:ser>
          <c:idx val="0"/>
          <c:order val="0"/>
          <c:tx>
            <c:strRef>
              <c:f>análises!$K$3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90500" h="38100"/>
            </a:sp3d>
          </c:spPr>
          <c:explosion val="1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1-C66B-4BA4-A420-EE1167E7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3-C66B-4BA4-A420-EE1167E7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5-C66B-4BA4-A420-EE1167E7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7-C66B-4BA4-A420-EE1167E7BA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9-C66B-4BA4-A420-EE1167E7BA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B-C66B-4BA4-A420-EE1167E7BA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D-C66B-4BA4-A420-EE1167E7BA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C66B-4BA4-A420-EE1167E7BA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1-C66B-4BA4-A420-EE1167E7BA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3-C66B-4BA4-A420-EE1167E7BA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5-C66B-4BA4-A420-EE1167E7BA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7-C66B-4BA4-A420-EE1167E7BA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9-C66B-4BA4-A420-EE1167E7BA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B-C66B-4BA4-A420-EE1167E7BA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D-C66B-4BA4-A420-EE1167E7B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análises!$J$4:$J$12</c:f>
              <c:strCache>
                <c:ptCount val="8"/>
                <c:pt idx="0">
                  <c:v>Creatina 120 caps</c:v>
                </c:pt>
                <c:pt idx="1">
                  <c:v>Creatina 300g</c:v>
                </c:pt>
                <c:pt idx="2">
                  <c:v>Ômega 3 60 caps</c:v>
                </c:pt>
                <c:pt idx="3">
                  <c:v>Ômega 3 180 caps</c:v>
                </c:pt>
                <c:pt idx="4">
                  <c:v>Pré-treino 300g</c:v>
                </c:pt>
                <c:pt idx="5">
                  <c:v>Creatina 150g</c:v>
                </c:pt>
                <c:pt idx="6">
                  <c:v>Pré-treino 150g</c:v>
                </c:pt>
                <c:pt idx="7">
                  <c:v>Ômega 3 120 caps</c:v>
                </c:pt>
              </c:strCache>
            </c:strRef>
          </c:cat>
          <c:val>
            <c:numRef>
              <c:f>análises!$K$4:$K$12</c:f>
              <c:numCache>
                <c:formatCode>_("R$"* #,##0.00_);_("R$"* \(#,##0.00\);_("R$"* "-"??_);_(@_)</c:formatCode>
                <c:ptCount val="8"/>
                <c:pt idx="0">
                  <c:v>78210.11</c:v>
                </c:pt>
                <c:pt idx="1">
                  <c:v>28459.200000000004</c:v>
                </c:pt>
                <c:pt idx="2">
                  <c:v>23643.576000000001</c:v>
                </c:pt>
                <c:pt idx="3">
                  <c:v>18055.094399999994</c:v>
                </c:pt>
                <c:pt idx="4">
                  <c:v>12965.619999999995</c:v>
                </c:pt>
                <c:pt idx="5">
                  <c:v>9079.9</c:v>
                </c:pt>
                <c:pt idx="6">
                  <c:v>8790</c:v>
                </c:pt>
                <c:pt idx="7">
                  <c:v>7736.8899999999967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6B-4BA4-A420-EE1167E7BAC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>
          <a:softEdge rad="38100"/>
        </a:effectLst>
      </c:spPr>
    </c:plotArea>
    <c:legend>
      <c:legendPos val="r"/>
      <c:layout>
        <c:manualLayout>
          <c:xMode val="edge"/>
          <c:yMode val="edge"/>
          <c:x val="0.61539236673429998"/>
          <c:y val="3.3882460344630834E-2"/>
          <c:w val="0.34678257416404512"/>
          <c:h val="0.8894620563733881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1600200">
        <a:schemeClr val="accent1">
          <a:alpha val="40000"/>
        </a:schemeClr>
      </a:glow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180975</xdr:rowOff>
    </xdr:from>
    <xdr:to>
      <xdr:col>4</xdr:col>
      <xdr:colOff>0</xdr:colOff>
      <xdr:row>30</xdr:row>
      <xdr:rowOff>28574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5492C11-239C-FD55-B658-76821801C958}"/>
            </a:ext>
          </a:extLst>
        </xdr:cNvPr>
        <xdr:cNvSpPr/>
      </xdr:nvSpPr>
      <xdr:spPr>
        <a:xfrm>
          <a:off x="171450" y="561975"/>
          <a:ext cx="1838325" cy="5181599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3</xdr:row>
      <xdr:rowOff>28578</xdr:rowOff>
    </xdr:from>
    <xdr:to>
      <xdr:col>13</xdr:col>
      <xdr:colOff>76203</xdr:colOff>
      <xdr:row>14</xdr:row>
      <xdr:rowOff>28578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F9BD832-1A84-436F-A0F4-9E3078A8802E}"/>
            </a:ext>
          </a:extLst>
        </xdr:cNvPr>
        <xdr:cNvSpPr/>
      </xdr:nvSpPr>
      <xdr:spPr>
        <a:xfrm rot="5400000">
          <a:off x="3405189" y="-995361"/>
          <a:ext cx="2095500" cy="45243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108487</xdr:colOff>
      <xdr:row>3</xdr:row>
      <xdr:rowOff>46639</xdr:rowOff>
    </xdr:from>
    <xdr:to>
      <xdr:col>23</xdr:col>
      <xdr:colOff>98962</xdr:colOff>
      <xdr:row>14</xdr:row>
      <xdr:rowOff>37111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FC30666-6D40-415E-9F7B-6378CAF362C9}"/>
            </a:ext>
          </a:extLst>
        </xdr:cNvPr>
        <xdr:cNvSpPr/>
      </xdr:nvSpPr>
      <xdr:spPr>
        <a:xfrm rot="5400000">
          <a:off x="8619138" y="-1103785"/>
          <a:ext cx="2031543" cy="544570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19049</xdr:colOff>
      <xdr:row>17</xdr:row>
      <xdr:rowOff>19055</xdr:rowOff>
    </xdr:from>
    <xdr:to>
      <xdr:col>23</xdr:col>
      <xdr:colOff>76203</xdr:colOff>
      <xdr:row>30</xdr:row>
      <xdr:rowOff>19052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52AAA92-8BA5-4283-BBD6-B705B5486C58}"/>
            </a:ext>
          </a:extLst>
        </xdr:cNvPr>
        <xdr:cNvSpPr/>
      </xdr:nvSpPr>
      <xdr:spPr>
        <a:xfrm rot="5400000">
          <a:off x="6057902" y="-590548"/>
          <a:ext cx="2476497" cy="10172704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123825</xdr:colOff>
      <xdr:row>4</xdr:row>
      <xdr:rowOff>19050</xdr:rowOff>
    </xdr:from>
    <xdr:to>
      <xdr:col>3</xdr:col>
      <xdr:colOff>428625</xdr:colOff>
      <xdr:row>5</xdr:row>
      <xdr:rowOff>123825</xdr:rowOff>
    </xdr:to>
    <xdr:sp macro="" textlink="análises!E2">
      <xdr:nvSpPr>
        <xdr:cNvPr id="6" name="CaixaDeTexto 5">
          <a:extLst>
            <a:ext uri="{FF2B5EF4-FFF2-40B4-BE49-F238E27FC236}">
              <a16:creationId xmlns:a16="http://schemas.microsoft.com/office/drawing/2014/main" id="{2F4FA5A5-1129-A4D2-9913-C978C48AB85B}"/>
            </a:ext>
          </a:extLst>
        </xdr:cNvPr>
        <xdr:cNvSpPr txBox="1"/>
      </xdr:nvSpPr>
      <xdr:spPr>
        <a:xfrm>
          <a:off x="304800" y="40005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F969952-F229-4580-A3D3-9589DBDF4584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R$ 186.940,39 </a:t>
          </a:fld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171450</xdr:colOff>
      <xdr:row>14</xdr:row>
      <xdr:rowOff>57150</xdr:rowOff>
    </xdr:from>
    <xdr:to>
      <xdr:col>3</xdr:col>
      <xdr:colOff>476250</xdr:colOff>
      <xdr:row>15</xdr:row>
      <xdr:rowOff>161925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DF704A7-3C5A-48FB-ED4B-CE103DDCDE20}"/>
            </a:ext>
          </a:extLst>
        </xdr:cNvPr>
        <xdr:cNvSpPr txBox="1"/>
      </xdr:nvSpPr>
      <xdr:spPr>
        <a:xfrm>
          <a:off x="352425" y="234315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TOTAL</a:t>
          </a:r>
          <a:r>
            <a:rPr lang="pt-BR" sz="1100" b="1" baseline="0">
              <a:solidFill>
                <a:schemeClr val="bg2">
                  <a:lumMod val="25000"/>
                </a:schemeClr>
              </a:solidFill>
            </a:rPr>
            <a:t> VENDIDO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</xdr:col>
      <xdr:colOff>171450</xdr:colOff>
      <xdr:row>19</xdr:row>
      <xdr:rowOff>19050</xdr:rowOff>
    </xdr:from>
    <xdr:to>
      <xdr:col>3</xdr:col>
      <xdr:colOff>476250</xdr:colOff>
      <xdr:row>20</xdr:row>
      <xdr:rowOff>123825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F2F8868-5668-D7B5-8C40-8A841E1CC094}"/>
            </a:ext>
          </a:extLst>
        </xdr:cNvPr>
        <xdr:cNvSpPr txBox="1"/>
      </xdr:nvSpPr>
      <xdr:spPr>
        <a:xfrm>
          <a:off x="352425" y="325755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VALOR</a:t>
          </a:r>
          <a:r>
            <a:rPr lang="pt-BR" sz="1100" b="1" baseline="0">
              <a:solidFill>
                <a:schemeClr val="bg2">
                  <a:lumMod val="25000"/>
                </a:schemeClr>
              </a:solidFill>
            </a:rPr>
            <a:t> MÉDIO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</xdr:col>
      <xdr:colOff>28575</xdr:colOff>
      <xdr:row>24</xdr:row>
      <xdr:rowOff>95250</xdr:rowOff>
    </xdr:from>
    <xdr:to>
      <xdr:col>3</xdr:col>
      <xdr:colOff>561975</xdr:colOff>
      <xdr:row>26</xdr:row>
      <xdr:rowOff>9525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9F319D8-CBF3-20E3-7363-3AD5613029D1}"/>
            </a:ext>
          </a:extLst>
        </xdr:cNvPr>
        <xdr:cNvSpPr txBox="1"/>
      </xdr:nvSpPr>
      <xdr:spPr>
        <a:xfrm>
          <a:off x="209550" y="4286250"/>
          <a:ext cx="17526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baseline="0">
              <a:solidFill>
                <a:schemeClr val="bg2">
                  <a:lumMod val="25000"/>
                </a:schemeClr>
              </a:solidFill>
            </a:rPr>
            <a:t>PRODUTO MAIS VENDIDO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</xdr:col>
      <xdr:colOff>171450</xdr:colOff>
      <xdr:row>9</xdr:row>
      <xdr:rowOff>95250</xdr:rowOff>
    </xdr:from>
    <xdr:to>
      <xdr:col>3</xdr:col>
      <xdr:colOff>476250</xdr:colOff>
      <xdr:row>11</xdr:row>
      <xdr:rowOff>9525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3F4FECEB-2E7F-0E5C-972D-459576C1A003}"/>
            </a:ext>
          </a:extLst>
        </xdr:cNvPr>
        <xdr:cNvSpPr txBox="1"/>
      </xdr:nvSpPr>
      <xdr:spPr>
        <a:xfrm>
          <a:off x="352425" y="142875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TOTAL</a:t>
          </a:r>
          <a:r>
            <a:rPr lang="pt-BR" sz="1100" b="1" baseline="0">
              <a:solidFill>
                <a:schemeClr val="bg2">
                  <a:lumMod val="25000"/>
                </a:schemeClr>
              </a:solidFill>
            </a:rPr>
            <a:t> UNIDADES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</xdr:col>
      <xdr:colOff>123825</xdr:colOff>
      <xdr:row>5</xdr:row>
      <xdr:rowOff>76200</xdr:rowOff>
    </xdr:from>
    <xdr:to>
      <xdr:col>3</xdr:col>
      <xdr:colOff>428625</xdr:colOff>
      <xdr:row>6</xdr:row>
      <xdr:rowOff>180975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49D1A20-B55B-F1A3-30E7-9E94D404543B}"/>
            </a:ext>
          </a:extLst>
        </xdr:cNvPr>
        <xdr:cNvSpPr txBox="1"/>
      </xdr:nvSpPr>
      <xdr:spPr>
        <a:xfrm>
          <a:off x="304800" y="64770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TOTAL</a:t>
          </a:r>
          <a:r>
            <a:rPr lang="pt-BR" sz="1100" b="1" baseline="0">
              <a:solidFill>
                <a:schemeClr val="bg2">
                  <a:lumMod val="25000"/>
                </a:schemeClr>
              </a:solidFill>
            </a:rPr>
            <a:t> FATURADO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</xdr:col>
      <xdr:colOff>476250</xdr:colOff>
      <xdr:row>8</xdr:row>
      <xdr:rowOff>76200</xdr:rowOff>
    </xdr:from>
    <xdr:to>
      <xdr:col>3</xdr:col>
      <xdr:colOff>209550</xdr:colOff>
      <xdr:row>9</xdr:row>
      <xdr:rowOff>180975</xdr:rowOff>
    </xdr:to>
    <xdr:sp macro="" textlink="análises!B2">
      <xdr:nvSpPr>
        <xdr:cNvPr id="12" name="CaixaDeTexto 11">
          <a:extLst>
            <a:ext uri="{FF2B5EF4-FFF2-40B4-BE49-F238E27FC236}">
              <a16:creationId xmlns:a16="http://schemas.microsoft.com/office/drawing/2014/main" id="{CAE1D5AD-AE61-9C44-0099-15D28333EC2E}"/>
            </a:ext>
          </a:extLst>
        </xdr:cNvPr>
        <xdr:cNvSpPr txBox="1"/>
      </xdr:nvSpPr>
      <xdr:spPr>
        <a:xfrm>
          <a:off x="657225" y="1219200"/>
          <a:ext cx="9525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B308B07-79D8-4A96-AC31-DC7498CA95B6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1468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19050</xdr:colOff>
      <xdr:row>12</xdr:row>
      <xdr:rowOff>180975</xdr:rowOff>
    </xdr:from>
    <xdr:to>
      <xdr:col>3</xdr:col>
      <xdr:colOff>142875</xdr:colOff>
      <xdr:row>14</xdr:row>
      <xdr:rowOff>95250</xdr:rowOff>
    </xdr:to>
    <xdr:sp macro="" textlink="análises!E14">
      <xdr:nvSpPr>
        <xdr:cNvPr id="13" name="CaixaDeTexto 12">
          <a:extLst>
            <a:ext uri="{FF2B5EF4-FFF2-40B4-BE49-F238E27FC236}">
              <a16:creationId xmlns:a16="http://schemas.microsoft.com/office/drawing/2014/main" id="{B7CB7488-2D45-0AF1-6B50-C90FCB3F236F}"/>
            </a:ext>
          </a:extLst>
        </xdr:cNvPr>
        <xdr:cNvSpPr txBox="1"/>
      </xdr:nvSpPr>
      <xdr:spPr>
        <a:xfrm>
          <a:off x="809625" y="2466975"/>
          <a:ext cx="7334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4C760F9-DE4C-43BC-9955-DB02D18BF777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243</a:t>
          </a:fld>
          <a:endParaRPr lang="pt-BR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171450</xdr:colOff>
      <xdr:row>17</xdr:row>
      <xdr:rowOff>133350</xdr:rowOff>
    </xdr:from>
    <xdr:to>
      <xdr:col>3</xdr:col>
      <xdr:colOff>476250</xdr:colOff>
      <xdr:row>19</xdr:row>
      <xdr:rowOff>47625</xdr:rowOff>
    </xdr:to>
    <xdr:sp macro="" textlink="análises!H2">
      <xdr:nvSpPr>
        <xdr:cNvPr id="14" name="CaixaDeTexto 13">
          <a:extLst>
            <a:ext uri="{FF2B5EF4-FFF2-40B4-BE49-F238E27FC236}">
              <a16:creationId xmlns:a16="http://schemas.microsoft.com/office/drawing/2014/main" id="{1253D1A4-BBB2-A432-01CB-C27F3A1FC060}"/>
            </a:ext>
          </a:extLst>
        </xdr:cNvPr>
        <xdr:cNvSpPr txBox="1"/>
      </xdr:nvSpPr>
      <xdr:spPr>
        <a:xfrm>
          <a:off x="352425" y="299085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A5AB879-FC88-4CE9-A142-52B8123611F3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R$ 769,30 </a:t>
          </a:fld>
          <a:endParaRPr lang="pt-BR" sz="4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123825</xdr:colOff>
      <xdr:row>23</xdr:row>
      <xdr:rowOff>57150</xdr:rowOff>
    </xdr:from>
    <xdr:to>
      <xdr:col>3</xdr:col>
      <xdr:colOff>428625</xdr:colOff>
      <xdr:row>24</xdr:row>
      <xdr:rowOff>161925</xdr:rowOff>
    </xdr:to>
    <xdr:sp macro="" textlink="análises!K2">
      <xdr:nvSpPr>
        <xdr:cNvPr id="15" name="CaixaDeTexto 14">
          <a:extLst>
            <a:ext uri="{FF2B5EF4-FFF2-40B4-BE49-F238E27FC236}">
              <a16:creationId xmlns:a16="http://schemas.microsoft.com/office/drawing/2014/main" id="{31334C4B-6787-43B4-8C8D-DBD15F4CB30A}"/>
            </a:ext>
          </a:extLst>
        </xdr:cNvPr>
        <xdr:cNvSpPr txBox="1"/>
      </xdr:nvSpPr>
      <xdr:spPr>
        <a:xfrm>
          <a:off x="304800" y="405765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8694FD-D7D5-4888-A5A5-BFC9A133F257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Creatina 120 caps</a:t>
          </a:fld>
          <a:endParaRPr lang="pt-BR" sz="6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561975</xdr:colOff>
      <xdr:row>1</xdr:row>
      <xdr:rowOff>104775</xdr:rowOff>
    </xdr:from>
    <xdr:to>
      <xdr:col>12</xdr:col>
      <xdr:colOff>19049</xdr:colOff>
      <xdr:row>2</xdr:row>
      <xdr:rowOff>171450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7F5A2097-709D-4591-9C3F-079ACA1E3FCD}"/>
            </a:ext>
          </a:extLst>
        </xdr:cNvPr>
        <xdr:cNvSpPr txBox="1"/>
      </xdr:nvSpPr>
      <xdr:spPr>
        <a:xfrm>
          <a:off x="2752725" y="295275"/>
          <a:ext cx="329564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TOTAL</a:t>
          </a:r>
          <a:r>
            <a:rPr lang="pt-BR" sz="1600" b="1" baseline="0">
              <a:solidFill>
                <a:schemeClr val="bg1"/>
              </a:solidFill>
            </a:rPr>
            <a:t> VENDIDO POR CATEGORIA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333375</xdr:colOff>
      <xdr:row>1</xdr:row>
      <xdr:rowOff>57150</xdr:rowOff>
    </xdr:from>
    <xdr:to>
      <xdr:col>20</xdr:col>
      <xdr:colOff>581024</xdr:colOff>
      <xdr:row>2</xdr:row>
      <xdr:rowOff>161925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C2B8B3F-98BC-5B6B-FA52-F06F2421837D}"/>
            </a:ext>
          </a:extLst>
        </xdr:cNvPr>
        <xdr:cNvSpPr txBox="1"/>
      </xdr:nvSpPr>
      <xdr:spPr>
        <a:xfrm>
          <a:off x="7762875" y="247650"/>
          <a:ext cx="3295649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TOTAL</a:t>
          </a:r>
          <a:r>
            <a:rPr lang="pt-BR" sz="1600" b="1" baseline="0">
              <a:solidFill>
                <a:schemeClr val="bg1"/>
              </a:solidFill>
            </a:rPr>
            <a:t> VENDIDO POR MÊS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447675</xdr:colOff>
      <xdr:row>15</xdr:row>
      <xdr:rowOff>66675</xdr:rowOff>
    </xdr:from>
    <xdr:to>
      <xdr:col>16</xdr:col>
      <xdr:colOff>514349</xdr:colOff>
      <xdr:row>16</xdr:row>
      <xdr:rowOff>171450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1F86576D-2AFB-ECAB-66D1-7A77CCA3DE7F}"/>
            </a:ext>
          </a:extLst>
        </xdr:cNvPr>
        <xdr:cNvSpPr txBox="1"/>
      </xdr:nvSpPr>
      <xdr:spPr>
        <a:xfrm>
          <a:off x="5257800" y="2543175"/>
          <a:ext cx="3295649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QUANTIDADE</a:t>
          </a:r>
          <a:r>
            <a:rPr lang="pt-BR" sz="1600" b="1" baseline="0">
              <a:solidFill>
                <a:schemeClr val="bg1"/>
              </a:solidFill>
            </a:rPr>
            <a:t> VENDIDA POR MÊS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361950</xdr:colOff>
      <xdr:row>4</xdr:row>
      <xdr:rowOff>85725</xdr:rowOff>
    </xdr:from>
    <xdr:to>
      <xdr:col>22</xdr:col>
      <xdr:colOff>295275</xdr:colOff>
      <xdr:row>13</xdr:row>
      <xdr:rowOff>152402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D40D386-0A9E-4514-A30D-40FC1DAA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16</xdr:row>
      <xdr:rowOff>57150</xdr:rowOff>
    </xdr:from>
    <xdr:to>
      <xdr:col>22</xdr:col>
      <xdr:colOff>542925</xdr:colOff>
      <xdr:row>28</xdr:row>
      <xdr:rowOff>161927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2000917-464B-4452-88E7-3F69BB556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66675</xdr:colOff>
      <xdr:row>3</xdr:row>
      <xdr:rowOff>85726</xdr:rowOff>
    </xdr:from>
    <xdr:to>
      <xdr:col>27</xdr:col>
      <xdr:colOff>66675</xdr:colOff>
      <xdr:row>11</xdr:row>
      <xdr:rowOff>148442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REGIÃO">
              <a:extLst>
                <a:ext uri="{FF2B5EF4-FFF2-40B4-BE49-F238E27FC236}">
                  <a16:creationId xmlns:a16="http://schemas.microsoft.com/office/drawing/2014/main" id="{2775FF83-8801-4DFB-891C-4245ADD406F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1026" y="642382"/>
              <a:ext cx="1818409" cy="1547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27</xdr:col>
      <xdr:colOff>197179</xdr:colOff>
      <xdr:row>3</xdr:row>
      <xdr:rowOff>63828</xdr:rowOff>
    </xdr:from>
    <xdr:to>
      <xdr:col>30</xdr:col>
      <xdr:colOff>197179</xdr:colOff>
      <xdr:row>11</xdr:row>
      <xdr:rowOff>123700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CATEGORIA">
              <a:extLst>
                <a:ext uri="{FF2B5EF4-FFF2-40B4-BE49-F238E27FC236}">
                  <a16:creationId xmlns:a16="http://schemas.microsoft.com/office/drawing/2014/main" id="{9261C75F-D1A2-48EA-A855-233FB3162D9F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9939" y="620484"/>
              <a:ext cx="1818409" cy="1544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5</xdr:col>
      <xdr:colOff>133349</xdr:colOff>
      <xdr:row>3</xdr:row>
      <xdr:rowOff>47625</xdr:rowOff>
    </xdr:from>
    <xdr:to>
      <xdr:col>12</xdr:col>
      <xdr:colOff>323849</xdr:colOff>
      <xdr:row>14</xdr:row>
      <xdr:rowOff>142875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1CC7752-722D-4170-AAB2-10D8E3734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369.578261805553" createdVersion="8" refreshedVersion="8" minRefreshableVersion="3" recordCount="1520" xr:uid="{9BCB8F0A-5677-497F-B669-FD51B9CCFC25}">
  <cacheSource type="worksheet">
    <worksheetSource name="RELATORIO001"/>
  </cacheSource>
  <cacheFields count="16">
    <cacheField name="ID PEDIDO" numFmtId="0">
      <sharedItems/>
    </cacheField>
    <cacheField name="DATA" numFmtId="14">
      <sharedItems containsSemiMixedTypes="0" containsNonDate="0" containsDate="1" containsString="0" minDate="2024-01-01T00:00:00" maxDate="2024-06-02T00:00:00" count="153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</sharedItems>
      <fieldGroup par="15"/>
    </cacheField>
    <cacheField name="PRODUTO" numFmtId="0">
      <sharedItems count="15">
        <s v="Ômega 3 120 caps"/>
        <s v="Azeite 500ml"/>
        <s v="Creatina 120 caps"/>
        <s v="Creatina 300g"/>
        <s v="Pasta Amendoim 500g"/>
        <s v="Coenzima Q10"/>
        <s v="Café 250g"/>
        <s v="Leite Pó 380g"/>
        <s v="Café 1Kg"/>
        <s v="Ômega 3 60 caps"/>
        <s v="Creatina 150g"/>
        <s v="Pré-treino 300g"/>
        <s v="Chocolate 250ml"/>
        <s v="Pré-treino 150g"/>
        <s v="Ômega 3 180 caps"/>
      </sharedItems>
    </cacheField>
    <cacheField name="CATEGORIA" numFmtId="0">
      <sharedItems count="4">
        <s v="Suplementos"/>
        <s v="Óleos"/>
        <s v="Outros"/>
        <s v="Grãos"/>
      </sharedItems>
    </cacheField>
    <cacheField name="ID ITEM" numFmtId="0">
      <sharedItems/>
    </cacheField>
    <cacheField name="QTD" numFmtId="0">
      <sharedItems containsSemiMixedTypes="0" containsString="0" containsNumber="1" containsInteger="1" minValue="1" maxValue="10"/>
    </cacheField>
    <cacheField name="VENDA UNIT" numFmtId="44">
      <sharedItems containsSemiMixedTypes="0" containsString="0" containsNumber="1" minValue="2.29" maxValue="299"/>
    </cacheField>
    <cacheField name="VENDA TOTAL" numFmtId="44">
      <sharedItems containsSemiMixedTypes="0" containsString="0" containsNumber="1" minValue="2.29" maxValue="2990"/>
    </cacheField>
    <cacheField name="CUSTO UNIT" numFmtId="44">
      <sharedItems containsSemiMixedTypes="0" containsString="0" containsNumber="1" minValue="0.82440000000000002" maxValue="224.25"/>
    </cacheField>
    <cacheField name="CUSTO TOTAL" numFmtId="44">
      <sharedItems containsSemiMixedTypes="0" containsString="0" containsNumber="1" minValue="0.82440000000000002" maxValue="2242.5"/>
    </cacheField>
    <cacheField name="MARGEM" numFmtId="10">
      <sharedItems containsSemiMixedTypes="0" containsString="0" containsNumber="1" minValue="9.9999999999999978E-2" maxValue="0.68"/>
    </cacheField>
    <cacheField name="CLIENTE" numFmtId="0">
      <sharedItems/>
    </cacheField>
    <cacheField name="CPF" numFmtId="0">
      <sharedItems containsSemiMixedTypes="0" containsString="0" containsNumber="1" containsInteger="1" minValue="1007783" maxValue="9959233"/>
    </cacheField>
    <cacheField name="REGIÃO" numFmtId="0">
      <sharedItems count="4">
        <s v="SP"/>
        <s v="RJ"/>
        <s v="ES"/>
        <s v="MG"/>
      </sharedItems>
    </cacheField>
    <cacheField name="Dias (DATA)" numFmtId="0" databaseField="0">
      <fieldGroup base="1">
        <rangePr groupBy="days" startDate="2024-01-01T00:00:00" endDate="2024-06-02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6/2024"/>
        </groupItems>
      </fieldGroup>
    </cacheField>
    <cacheField name="Meses (DATA)" numFmtId="0" databaseField="0">
      <fieldGroup base="1">
        <rangePr groupBy="months" startDate="2024-01-01T00:00:00" endDate="2024-06-02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6/2024"/>
        </groupItems>
      </fieldGroup>
    </cacheField>
  </cacheFields>
  <extLst>
    <ext xmlns:x14="http://schemas.microsoft.com/office/spreadsheetml/2009/9/main" uri="{725AE2AE-9491-48be-B2B4-4EB974FC3084}">
      <x14:pivotCacheDefinition pivotCacheId="320072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0">
  <r>
    <s v="2038-4808"/>
    <x v="0"/>
    <x v="0"/>
    <x v="0"/>
    <s v="ome-3869"/>
    <n v="1"/>
    <n v="115.56"/>
    <n v="115.56"/>
    <n v="90.136800000000008"/>
    <n v="90.136800000000008"/>
    <n v="0.21999999999999995"/>
    <s v="Andresa"/>
    <n v="7403829"/>
    <x v="0"/>
  </r>
  <r>
    <s v="1144-5511"/>
    <x v="0"/>
    <x v="1"/>
    <x v="1"/>
    <s v="aze-5955"/>
    <n v="1"/>
    <n v="2.29"/>
    <n v="2.29"/>
    <n v="0.82440000000000002"/>
    <n v="0.82440000000000002"/>
    <n v="0.64"/>
    <s v="Fernanda"/>
    <n v="1506333"/>
    <x v="1"/>
  </r>
  <r>
    <s v="1935-1812"/>
    <x v="0"/>
    <x v="2"/>
    <x v="0"/>
    <s v="cre-2453"/>
    <n v="10"/>
    <n v="103.18"/>
    <n v="1031.8000000000002"/>
    <n v="42.303800000000003"/>
    <n v="423.03800000000001"/>
    <n v="0.59000000000000008"/>
    <s v="Alana"/>
    <n v="3585869"/>
    <x v="2"/>
  </r>
  <r>
    <s v="7130-7252"/>
    <x v="0"/>
    <x v="3"/>
    <x v="0"/>
    <s v="cre-2810"/>
    <n v="8"/>
    <n v="129.74"/>
    <n v="1037.92"/>
    <n v="79.141400000000004"/>
    <n v="633.13120000000004"/>
    <n v="0.39"/>
    <s v="Rafael"/>
    <n v="5247453"/>
    <x v="3"/>
  </r>
  <r>
    <s v="1368-1077"/>
    <x v="0"/>
    <x v="4"/>
    <x v="2"/>
    <s v="pas-6438"/>
    <n v="2"/>
    <n v="14.49"/>
    <n v="28.98"/>
    <n v="5.6511000000000005"/>
    <n v="11.302200000000001"/>
    <n v="0.60999999999999988"/>
    <s v="Cassandra"/>
    <n v="1693867"/>
    <x v="0"/>
  </r>
  <r>
    <s v="7429-5142"/>
    <x v="1"/>
    <x v="3"/>
    <x v="0"/>
    <s v="cre-2810"/>
    <n v="7"/>
    <n v="109.9"/>
    <n v="769.30000000000007"/>
    <n v="35.167999999999999"/>
    <n v="246.17599999999999"/>
    <n v="0.67999999999999994"/>
    <s v="Alcione"/>
    <n v="5546068"/>
    <x v="1"/>
  </r>
  <r>
    <s v="7759-7963"/>
    <x v="1"/>
    <x v="5"/>
    <x v="2"/>
    <s v="coe-2458"/>
    <n v="4"/>
    <n v="102.87"/>
    <n v="411.48"/>
    <n v="62.750700000000009"/>
    <n v="251.00280000000004"/>
    <n v="0.38999999999999996"/>
    <s v="Anabela"/>
    <n v="3455829"/>
    <x v="2"/>
  </r>
  <r>
    <s v="2860-8866"/>
    <x v="1"/>
    <x v="0"/>
    <x v="0"/>
    <s v="ome-3869"/>
    <n v="4"/>
    <n v="115.56"/>
    <n v="462.24"/>
    <n v="90.136800000000008"/>
    <n v="360.54720000000003"/>
    <n v="0.21999999999999995"/>
    <s v="Sabrina"/>
    <n v="4976346"/>
    <x v="3"/>
  </r>
  <r>
    <s v="5262-2245"/>
    <x v="1"/>
    <x v="0"/>
    <x v="0"/>
    <s v="ome-3869"/>
    <n v="8"/>
    <n v="15.29"/>
    <n v="122.32"/>
    <n v="10.5501"/>
    <n v="84.400800000000004"/>
    <n v="0.30999999999999994"/>
    <s v="Adalina"/>
    <n v="7921028"/>
    <x v="0"/>
  </r>
  <r>
    <s v="4430-8430"/>
    <x v="1"/>
    <x v="6"/>
    <x v="3"/>
    <s v="caf-7642"/>
    <n v="7"/>
    <n v="25.29"/>
    <n v="177.03"/>
    <n v="20.484899999999996"/>
    <n v="143.39429999999999"/>
    <n v="0.19000000000000009"/>
    <s v="Amália"/>
    <n v="6864662"/>
    <x v="1"/>
  </r>
  <r>
    <s v="9965-9432"/>
    <x v="1"/>
    <x v="1"/>
    <x v="1"/>
    <s v="aze-5955"/>
    <n v="3"/>
    <n v="2.29"/>
    <n v="6.87"/>
    <n v="0.82440000000000002"/>
    <n v="2.4732000000000003"/>
    <n v="0.64"/>
    <s v="Paola"/>
    <n v="9068695"/>
    <x v="2"/>
  </r>
  <r>
    <s v="7846-4148"/>
    <x v="1"/>
    <x v="3"/>
    <x v="0"/>
    <s v="cre-2810"/>
    <n v="5"/>
    <n v="109.9"/>
    <n v="549.5"/>
    <n v="35.167999999999999"/>
    <n v="175.84"/>
    <n v="0.67999999999999994"/>
    <s v="Cloé"/>
    <n v="8062563"/>
    <x v="3"/>
  </r>
  <r>
    <s v="9508-5774"/>
    <x v="1"/>
    <x v="6"/>
    <x v="3"/>
    <s v="caf-7642"/>
    <n v="9"/>
    <n v="25.29"/>
    <n v="227.60999999999999"/>
    <n v="20.484899999999996"/>
    <n v="184.36409999999995"/>
    <n v="0.19000000000000017"/>
    <s v="Bianca"/>
    <n v="7251106"/>
    <x v="0"/>
  </r>
  <r>
    <s v="7278-4893"/>
    <x v="1"/>
    <x v="6"/>
    <x v="3"/>
    <s v="caf-7642"/>
    <n v="4"/>
    <n v="25.29"/>
    <n v="101.16"/>
    <n v="20.484899999999996"/>
    <n v="81.939599999999984"/>
    <n v="0.19000000000000011"/>
    <s v="Tereza"/>
    <n v="3487389"/>
    <x v="1"/>
  </r>
  <r>
    <s v="1521-7001"/>
    <x v="1"/>
    <x v="3"/>
    <x v="0"/>
    <s v="cre-2810"/>
    <n v="9"/>
    <n v="129.74"/>
    <n v="1167.6600000000001"/>
    <n v="79.141400000000004"/>
    <n v="712.27260000000001"/>
    <n v="0.39"/>
    <s v="Betânia"/>
    <n v="7203261"/>
    <x v="2"/>
  </r>
  <r>
    <s v="7611-7186"/>
    <x v="2"/>
    <x v="2"/>
    <x v="0"/>
    <s v="cre-2453"/>
    <n v="1"/>
    <n v="175.71"/>
    <n v="175.71"/>
    <n v="117.7257"/>
    <n v="117.7257"/>
    <n v="0.33"/>
    <s v="Isabelly"/>
    <n v="8094350"/>
    <x v="3"/>
  </r>
  <r>
    <s v="1545-8880"/>
    <x v="2"/>
    <x v="7"/>
    <x v="2"/>
    <s v="lei-7759"/>
    <n v="9"/>
    <n v="19.79"/>
    <n v="178.10999999999999"/>
    <n v="9.6970999999999989"/>
    <n v="87.273899999999998"/>
    <n v="0.51"/>
    <s v="Ludmila"/>
    <n v="7116872"/>
    <x v="0"/>
  </r>
  <r>
    <s v="4869-4201"/>
    <x v="2"/>
    <x v="6"/>
    <x v="3"/>
    <s v="caf-7642"/>
    <n v="8"/>
    <n v="25.29"/>
    <n v="202.32"/>
    <n v="20.484899999999996"/>
    <n v="163.87919999999997"/>
    <n v="0.19000000000000011"/>
    <s v="Luciana"/>
    <n v="9955716"/>
    <x v="1"/>
  </r>
  <r>
    <s v="2157-4340"/>
    <x v="2"/>
    <x v="2"/>
    <x v="0"/>
    <s v="cre-2453"/>
    <n v="10"/>
    <n v="57.32"/>
    <n v="573.20000000000005"/>
    <n v="47.002399999999994"/>
    <n v="470.02399999999994"/>
    <n v="0.18000000000000016"/>
    <s v="Viviane"/>
    <n v="7633802"/>
    <x v="2"/>
  </r>
  <r>
    <s v="3994-2115"/>
    <x v="2"/>
    <x v="1"/>
    <x v="1"/>
    <s v="aze-5955"/>
    <n v="6"/>
    <n v="27.99"/>
    <n v="167.94"/>
    <n v="14.5548"/>
    <n v="87.328800000000001"/>
    <n v="0.48"/>
    <s v="Joana"/>
    <n v="2581238"/>
    <x v="3"/>
  </r>
  <r>
    <s v="1862-1233"/>
    <x v="2"/>
    <x v="2"/>
    <x v="0"/>
    <s v="cre-2453"/>
    <n v="3"/>
    <n v="103.18"/>
    <n v="309.54000000000002"/>
    <n v="42.303800000000003"/>
    <n v="126.91140000000001"/>
    <n v="0.59"/>
    <s v="Jamila"/>
    <n v="7001845"/>
    <x v="0"/>
  </r>
  <r>
    <s v="3929-2938"/>
    <x v="2"/>
    <x v="0"/>
    <x v="0"/>
    <s v="ome-3869"/>
    <n v="10"/>
    <n v="115.56"/>
    <n v="1155.5999999999999"/>
    <n v="90.136800000000008"/>
    <n v="901.36800000000005"/>
    <n v="0.21999999999999989"/>
    <s v="Maria"/>
    <n v="8421810"/>
    <x v="1"/>
  </r>
  <r>
    <s v="6058-9441"/>
    <x v="2"/>
    <x v="2"/>
    <x v="0"/>
    <s v="cre-2453"/>
    <n v="6"/>
    <n v="299"/>
    <n v="1794"/>
    <n v="224.25"/>
    <n v="1345.5"/>
    <n v="0.25"/>
    <s v="Hannah"/>
    <n v="7770022"/>
    <x v="2"/>
  </r>
  <r>
    <s v="8640-2322"/>
    <x v="2"/>
    <x v="2"/>
    <x v="0"/>
    <s v="cre-2453"/>
    <n v="4"/>
    <n v="175.71"/>
    <n v="702.84"/>
    <n v="117.7257"/>
    <n v="470.90280000000001"/>
    <n v="0.33"/>
    <s v="Valentina"/>
    <n v="9088583"/>
    <x v="3"/>
  </r>
  <r>
    <s v="3498-1905"/>
    <x v="2"/>
    <x v="1"/>
    <x v="1"/>
    <s v="aze-5955"/>
    <n v="9"/>
    <n v="2.29"/>
    <n v="20.61"/>
    <n v="0.82440000000000002"/>
    <n v="7.4196"/>
    <n v="0.64"/>
    <s v="Yasmin"/>
    <n v="8069344"/>
    <x v="0"/>
  </r>
  <r>
    <s v="5960-2969"/>
    <x v="3"/>
    <x v="4"/>
    <x v="2"/>
    <s v="pas-6438"/>
    <n v="6"/>
    <n v="14.49"/>
    <n v="86.94"/>
    <n v="5.6511000000000005"/>
    <n v="33.906600000000005"/>
    <n v="0.61"/>
    <s v="Melissa"/>
    <n v="1411531"/>
    <x v="1"/>
  </r>
  <r>
    <s v="3366-4456"/>
    <x v="3"/>
    <x v="8"/>
    <x v="3"/>
    <s v="caf-5502"/>
    <n v="3"/>
    <n v="75.7"/>
    <n v="227.10000000000002"/>
    <n v="48.448"/>
    <n v="145.34399999999999"/>
    <n v="0.3600000000000001"/>
    <s v="Claire"/>
    <n v="5808081"/>
    <x v="2"/>
  </r>
  <r>
    <s v="6831-2282"/>
    <x v="3"/>
    <x v="9"/>
    <x v="0"/>
    <s v="ome-7103"/>
    <n v="8"/>
    <n v="69.335999999999999"/>
    <n v="554.68799999999999"/>
    <n v="50.615280000000006"/>
    <n v="404.92224000000004"/>
    <n v="0.26999999999999991"/>
    <s v="Lucca"/>
    <n v="5639997"/>
    <x v="3"/>
  </r>
  <r>
    <s v="2423-1986"/>
    <x v="3"/>
    <x v="6"/>
    <x v="3"/>
    <s v="caf-7642"/>
    <n v="4"/>
    <n v="25.29"/>
    <n v="101.16"/>
    <n v="20.484899999999996"/>
    <n v="81.939599999999984"/>
    <n v="0.19000000000000011"/>
    <s v="Lidia"/>
    <n v="3002279"/>
    <x v="0"/>
  </r>
  <r>
    <s v="4767-8172"/>
    <x v="3"/>
    <x v="4"/>
    <x v="2"/>
    <s v="pas-6438"/>
    <n v="8"/>
    <n v="14.49"/>
    <n v="115.92"/>
    <n v="5.6511000000000005"/>
    <n v="45.208800000000004"/>
    <n v="0.60999999999999988"/>
    <s v="Ana"/>
    <n v="2370279"/>
    <x v="1"/>
  </r>
  <r>
    <s v="7689-7932"/>
    <x v="3"/>
    <x v="5"/>
    <x v="2"/>
    <s v="coe-2458"/>
    <n v="10"/>
    <n v="102.87"/>
    <n v="1028.7"/>
    <n v="62.750700000000009"/>
    <n v="627.50700000000006"/>
    <n v="0.38999999999999996"/>
    <s v="Miranda"/>
    <n v="6878550"/>
    <x v="2"/>
  </r>
  <r>
    <s v="2372-3174"/>
    <x v="3"/>
    <x v="2"/>
    <x v="0"/>
    <s v="cre-2453"/>
    <n v="1"/>
    <n v="175.71"/>
    <n v="175.71"/>
    <n v="117.7257"/>
    <n v="117.7257"/>
    <n v="0.33"/>
    <s v="Aparecida"/>
    <n v="5304279"/>
    <x v="3"/>
  </r>
  <r>
    <s v="1196-1886"/>
    <x v="3"/>
    <x v="3"/>
    <x v="0"/>
    <s v="cre-2810"/>
    <n v="5"/>
    <n v="109.9"/>
    <n v="549.5"/>
    <n v="35.167999999999999"/>
    <n v="175.84"/>
    <n v="0.67999999999999994"/>
    <s v="Alícia"/>
    <n v="3729168"/>
    <x v="0"/>
  </r>
  <r>
    <s v="5369-8850"/>
    <x v="3"/>
    <x v="0"/>
    <x v="0"/>
    <s v="ome-3869"/>
    <n v="4"/>
    <n v="15.29"/>
    <n v="61.16"/>
    <n v="10.5501"/>
    <n v="42.200400000000002"/>
    <n v="0.30999999999999994"/>
    <s v="Adália"/>
    <n v="6841166"/>
    <x v="1"/>
  </r>
  <r>
    <s v="4265-4919"/>
    <x v="3"/>
    <x v="2"/>
    <x v="0"/>
    <s v="cre-2453"/>
    <n v="8"/>
    <n v="103.18"/>
    <n v="825.44"/>
    <n v="42.303800000000003"/>
    <n v="338.43040000000002"/>
    <n v="0.59"/>
    <s v="Betânia"/>
    <n v="3675244"/>
    <x v="2"/>
  </r>
  <r>
    <s v="2494-2644"/>
    <x v="3"/>
    <x v="6"/>
    <x v="3"/>
    <s v="caf-7642"/>
    <n v="10"/>
    <n v="25.29"/>
    <n v="252.89999999999998"/>
    <n v="20.484899999999996"/>
    <n v="204.84899999999996"/>
    <n v="0.19000000000000009"/>
    <s v="Gláucia"/>
    <n v="7336492"/>
    <x v="3"/>
  </r>
  <r>
    <s v="5177-8477"/>
    <x v="4"/>
    <x v="2"/>
    <x v="0"/>
    <s v="cre-2453"/>
    <n v="1"/>
    <n v="299"/>
    <n v="299"/>
    <n v="224.25"/>
    <n v="224.25"/>
    <n v="0.25"/>
    <s v="Lívia"/>
    <n v="2752308"/>
    <x v="0"/>
  </r>
  <r>
    <s v="2401-3601"/>
    <x v="4"/>
    <x v="0"/>
    <x v="0"/>
    <s v="ome-3869"/>
    <n v="8"/>
    <n v="15.29"/>
    <n v="122.32"/>
    <n v="10.5501"/>
    <n v="84.400800000000004"/>
    <n v="0.30999999999999994"/>
    <s v="Ângela"/>
    <n v="8202266"/>
    <x v="1"/>
  </r>
  <r>
    <s v="6389-2746"/>
    <x v="4"/>
    <x v="6"/>
    <x v="3"/>
    <s v="caf-7642"/>
    <n v="2"/>
    <n v="20.9"/>
    <n v="41.8"/>
    <n v="18.809999999999999"/>
    <n v="37.619999999999997"/>
    <n v="0.1"/>
    <s v="Camille"/>
    <n v="3200741"/>
    <x v="2"/>
  </r>
  <r>
    <s v="8645-4237"/>
    <x v="4"/>
    <x v="0"/>
    <x v="0"/>
    <s v="ome-3869"/>
    <n v="7"/>
    <n v="15.29"/>
    <n v="107.03"/>
    <n v="10.5501"/>
    <n v="73.850700000000003"/>
    <n v="0.31"/>
    <s v="Ângela"/>
    <n v="5091096"/>
    <x v="3"/>
  </r>
  <r>
    <s v="1048-2903"/>
    <x v="4"/>
    <x v="8"/>
    <x v="3"/>
    <s v="caf-5502"/>
    <n v="10"/>
    <n v="75.7"/>
    <n v="757"/>
    <n v="48.448"/>
    <n v="484.48"/>
    <n v="0.36"/>
    <s v="Daisy"/>
    <n v="5714073"/>
    <x v="0"/>
  </r>
  <r>
    <s v="3496-8900"/>
    <x v="4"/>
    <x v="3"/>
    <x v="0"/>
    <s v="cre-2810"/>
    <n v="10"/>
    <n v="109.9"/>
    <n v="1099"/>
    <n v="35.167999999999999"/>
    <n v="351.68"/>
    <n v="0.67999999999999994"/>
    <s v="Alexa"/>
    <n v="7023895"/>
    <x v="1"/>
  </r>
  <r>
    <s v="7237-1973"/>
    <x v="4"/>
    <x v="9"/>
    <x v="0"/>
    <s v="ome-7103"/>
    <n v="6"/>
    <n v="208.00800000000001"/>
    <n v="1248.048"/>
    <n v="183.04704000000001"/>
    <n v="1098.28224"/>
    <n v="0.12"/>
    <s v="Roberta"/>
    <n v="4139930"/>
    <x v="2"/>
  </r>
  <r>
    <s v="2838-8683"/>
    <x v="4"/>
    <x v="9"/>
    <x v="0"/>
    <s v="ome-7103"/>
    <n v="7"/>
    <n v="208.00800000000001"/>
    <n v="1456.056"/>
    <n v="183.04704000000001"/>
    <n v="1281.3292800000002"/>
    <n v="0.11999999999999991"/>
    <s v="Jéssica"/>
    <n v="2372097"/>
    <x v="3"/>
  </r>
  <r>
    <s v="2527-5932"/>
    <x v="4"/>
    <x v="4"/>
    <x v="2"/>
    <s v="pas-6438"/>
    <n v="5"/>
    <n v="14.49"/>
    <n v="72.45"/>
    <n v="5.6511000000000005"/>
    <n v="28.255500000000001"/>
    <n v="0.6100000000000001"/>
    <s v="Isabela"/>
    <n v="7071218"/>
    <x v="0"/>
  </r>
  <r>
    <s v="9978-6271"/>
    <x v="4"/>
    <x v="7"/>
    <x v="2"/>
    <s v="lei-7759"/>
    <n v="3"/>
    <n v="19.79"/>
    <n v="59.37"/>
    <n v="9.6970999999999989"/>
    <n v="29.091299999999997"/>
    <n v="0.51"/>
    <s v="Davi"/>
    <n v="9662143"/>
    <x v="1"/>
  </r>
  <r>
    <s v="3671-4234"/>
    <x v="5"/>
    <x v="9"/>
    <x v="0"/>
    <s v="ome-7103"/>
    <n v="1"/>
    <n v="208.00800000000001"/>
    <n v="208.00800000000001"/>
    <n v="183.04704000000001"/>
    <n v="183.04704000000001"/>
    <n v="0.12"/>
    <s v="Valentina"/>
    <n v="1841306"/>
    <x v="2"/>
  </r>
  <r>
    <s v="5765-9703"/>
    <x v="5"/>
    <x v="9"/>
    <x v="0"/>
    <s v="ome-7103"/>
    <n v="6"/>
    <n v="208.00800000000001"/>
    <n v="1248.048"/>
    <n v="183.04704000000001"/>
    <n v="1098.28224"/>
    <n v="0.12"/>
    <s v="Gláucia"/>
    <n v="8853132"/>
    <x v="3"/>
  </r>
  <r>
    <s v="7942-3714"/>
    <x v="5"/>
    <x v="0"/>
    <x v="0"/>
    <s v="ome-3869"/>
    <n v="3"/>
    <n v="115.56"/>
    <n v="346.68"/>
    <n v="90.136800000000008"/>
    <n v="270.41040000000004"/>
    <n v="0.21999999999999992"/>
    <s v="Adalgisa"/>
    <n v="2037586"/>
    <x v="0"/>
  </r>
  <r>
    <s v="9879-8968"/>
    <x v="5"/>
    <x v="10"/>
    <x v="0"/>
    <s v="cre-7461"/>
    <n v="9"/>
    <n v="89.9"/>
    <n v="809.1"/>
    <n v="64.728000000000009"/>
    <n v="582.55200000000013"/>
    <n v="0.27999999999999986"/>
    <s v="Gia"/>
    <n v="9262648"/>
    <x v="1"/>
  </r>
  <r>
    <s v="6759-5266"/>
    <x v="5"/>
    <x v="10"/>
    <x v="0"/>
    <s v="cre-7461"/>
    <n v="1"/>
    <n v="89.9"/>
    <n v="89.9"/>
    <n v="64.728000000000009"/>
    <n v="64.728000000000009"/>
    <n v="0.27999999999999997"/>
    <s v="Frida"/>
    <n v="1736836"/>
    <x v="2"/>
  </r>
  <r>
    <s v="5356-7771"/>
    <x v="5"/>
    <x v="9"/>
    <x v="0"/>
    <s v="ome-7103"/>
    <n v="5"/>
    <n v="69.335999999999999"/>
    <n v="346.68"/>
    <n v="50.615280000000006"/>
    <n v="253.07640000000004"/>
    <n v="0.26999999999999991"/>
    <s v="Chiara"/>
    <n v="4885024"/>
    <x v="3"/>
  </r>
  <r>
    <s v="8985-5556"/>
    <x v="5"/>
    <x v="1"/>
    <x v="1"/>
    <s v="aze-5955"/>
    <n v="10"/>
    <n v="27.99"/>
    <n v="279.89999999999998"/>
    <n v="14.5548"/>
    <n v="145.548"/>
    <n v="0.47999999999999993"/>
    <s v="Elisa"/>
    <n v="6644967"/>
    <x v="0"/>
  </r>
  <r>
    <s v="8674-6909"/>
    <x v="5"/>
    <x v="11"/>
    <x v="0"/>
    <s v="pre-7055"/>
    <n v="6"/>
    <n v="114.74"/>
    <n v="688.43999999999994"/>
    <n v="61.959600000000002"/>
    <n v="371.75760000000002"/>
    <n v="0.45999999999999991"/>
    <s v="Alexa"/>
    <n v="9726746"/>
    <x v="1"/>
  </r>
  <r>
    <s v="2447-4140"/>
    <x v="5"/>
    <x v="7"/>
    <x v="2"/>
    <s v="lei-7759"/>
    <n v="8"/>
    <n v="19.79"/>
    <n v="158.32"/>
    <n v="9.6970999999999989"/>
    <n v="77.576799999999992"/>
    <n v="0.51"/>
    <s v="Cloé"/>
    <n v="3737230"/>
    <x v="2"/>
  </r>
  <r>
    <s v="5777-6917"/>
    <x v="5"/>
    <x v="6"/>
    <x v="3"/>
    <s v="caf-7642"/>
    <n v="10"/>
    <n v="25.29"/>
    <n v="252.89999999999998"/>
    <n v="20.484899999999996"/>
    <n v="204.84899999999996"/>
    <n v="0.19000000000000009"/>
    <s v="Karin"/>
    <n v="4321397"/>
    <x v="3"/>
  </r>
  <r>
    <s v="4957-1752"/>
    <x v="6"/>
    <x v="2"/>
    <x v="0"/>
    <s v="cre-2453"/>
    <n v="8"/>
    <n v="57.32"/>
    <n v="458.56"/>
    <n v="47.002399999999994"/>
    <n v="376.01919999999996"/>
    <n v="0.1800000000000001"/>
    <s v="Gisele"/>
    <n v="5744776"/>
    <x v="0"/>
  </r>
  <r>
    <s v="3839-5300"/>
    <x v="6"/>
    <x v="1"/>
    <x v="1"/>
    <s v="aze-5955"/>
    <n v="5"/>
    <n v="2.29"/>
    <n v="11.45"/>
    <n v="0.82440000000000002"/>
    <n v="4.1219999999999999"/>
    <n v="0.64"/>
    <s v="Adália"/>
    <n v="7684490"/>
    <x v="1"/>
  </r>
  <r>
    <s v="1651-1239"/>
    <x v="6"/>
    <x v="2"/>
    <x v="0"/>
    <s v="cre-2453"/>
    <n v="4"/>
    <n v="103.18"/>
    <n v="412.72"/>
    <n v="42.303800000000003"/>
    <n v="169.21520000000001"/>
    <n v="0.59"/>
    <s v="Lais"/>
    <n v="9563175"/>
    <x v="2"/>
  </r>
  <r>
    <s v="6173-2451"/>
    <x v="6"/>
    <x v="0"/>
    <x v="0"/>
    <s v="ome-3869"/>
    <n v="5"/>
    <n v="115.56"/>
    <n v="577.79999999999995"/>
    <n v="90.136800000000008"/>
    <n v="450.68400000000003"/>
    <n v="0.21999999999999989"/>
    <s v="Gisele"/>
    <n v="2314626"/>
    <x v="3"/>
  </r>
  <r>
    <s v="2223-2685"/>
    <x v="6"/>
    <x v="12"/>
    <x v="2"/>
    <s v="cho-9456"/>
    <n v="10"/>
    <n v="9.2899999999999991"/>
    <n v="92.899999999999991"/>
    <n v="3.1585999999999994"/>
    <n v="31.585999999999995"/>
    <n v="0.66"/>
    <s v="Isabela"/>
    <n v="8012182"/>
    <x v="0"/>
  </r>
  <r>
    <s v="7845-8740"/>
    <x v="6"/>
    <x v="3"/>
    <x v="0"/>
    <s v="cre-2810"/>
    <n v="7"/>
    <n v="129.74"/>
    <n v="908.18000000000006"/>
    <n v="79.141400000000004"/>
    <n v="553.98980000000006"/>
    <n v="0.38999999999999996"/>
    <s v="Stephanie"/>
    <n v="9709746"/>
    <x v="1"/>
  </r>
  <r>
    <s v="3609-2513"/>
    <x v="6"/>
    <x v="3"/>
    <x v="0"/>
    <s v="cre-2810"/>
    <n v="10"/>
    <n v="109.9"/>
    <n v="1099"/>
    <n v="35.167999999999999"/>
    <n v="351.68"/>
    <n v="0.67999999999999994"/>
    <s v="Melissa"/>
    <n v="6157884"/>
    <x v="2"/>
  </r>
  <r>
    <s v="3827-8679"/>
    <x v="6"/>
    <x v="10"/>
    <x v="0"/>
    <s v="cre-7461"/>
    <n v="9"/>
    <n v="89.9"/>
    <n v="809.1"/>
    <n v="64.728000000000009"/>
    <n v="582.55200000000013"/>
    <n v="0.27999999999999986"/>
    <s v="Sophia"/>
    <n v="8665077"/>
    <x v="3"/>
  </r>
  <r>
    <s v="4295-9376"/>
    <x v="6"/>
    <x v="13"/>
    <x v="0"/>
    <s v="pre-2335"/>
    <n v="8"/>
    <n v="87.9"/>
    <n v="703.2"/>
    <n v="65.924999999999997"/>
    <n v="527.4"/>
    <n v="0.25000000000000006"/>
    <s v="Gaia"/>
    <n v="8168188"/>
    <x v="0"/>
  </r>
  <r>
    <s v="7998-9634"/>
    <x v="6"/>
    <x v="2"/>
    <x v="0"/>
    <s v="cre-2453"/>
    <n v="1"/>
    <n v="175.71"/>
    <n v="175.71"/>
    <n v="117.7257"/>
    <n v="117.7257"/>
    <n v="0.33"/>
    <s v="Cláudia"/>
    <n v="8336373"/>
    <x v="1"/>
  </r>
  <r>
    <s v="1012-6333"/>
    <x v="7"/>
    <x v="7"/>
    <x v="2"/>
    <s v="lei-7759"/>
    <n v="4"/>
    <n v="19.79"/>
    <n v="79.16"/>
    <n v="9.6970999999999989"/>
    <n v="38.788399999999996"/>
    <n v="0.51"/>
    <s v="Elisabete"/>
    <n v="2476100"/>
    <x v="2"/>
  </r>
  <r>
    <s v="3717-9930"/>
    <x v="7"/>
    <x v="0"/>
    <x v="0"/>
    <s v="ome-3869"/>
    <n v="2"/>
    <n v="15.29"/>
    <n v="30.58"/>
    <n v="10.5501"/>
    <n v="21.100200000000001"/>
    <n v="0.30999999999999994"/>
    <s v="Selena"/>
    <n v="9664183"/>
    <x v="3"/>
  </r>
  <r>
    <s v="6463-2177"/>
    <x v="7"/>
    <x v="9"/>
    <x v="0"/>
    <s v="ome-7103"/>
    <n v="1"/>
    <n v="69.335999999999999"/>
    <n v="69.335999999999999"/>
    <n v="50.615280000000006"/>
    <n v="50.615280000000006"/>
    <n v="0.26999999999999991"/>
    <s v="Clarissa"/>
    <n v="3006258"/>
    <x v="0"/>
  </r>
  <r>
    <s v="5843-3505"/>
    <x v="7"/>
    <x v="6"/>
    <x v="3"/>
    <s v="caf-7642"/>
    <n v="3"/>
    <n v="20.9"/>
    <n v="62.699999999999996"/>
    <n v="18.809999999999999"/>
    <n v="56.429999999999993"/>
    <n v="0.10000000000000006"/>
    <s v="Dafne"/>
    <n v="9057969"/>
    <x v="1"/>
  </r>
  <r>
    <s v="8219-6605"/>
    <x v="7"/>
    <x v="1"/>
    <x v="1"/>
    <s v="aze-5955"/>
    <n v="3"/>
    <n v="27.99"/>
    <n v="83.97"/>
    <n v="14.5548"/>
    <n v="43.664400000000001"/>
    <n v="0.48"/>
    <s v="Ynes"/>
    <n v="2400158"/>
    <x v="2"/>
  </r>
  <r>
    <s v="4971-4635"/>
    <x v="7"/>
    <x v="1"/>
    <x v="1"/>
    <s v="aze-5955"/>
    <n v="7"/>
    <n v="2.29"/>
    <n v="16.03"/>
    <n v="0.82440000000000002"/>
    <n v="5.7708000000000004"/>
    <n v="0.6399999999999999"/>
    <s v="Gláucia"/>
    <n v="9690030"/>
    <x v="3"/>
  </r>
  <r>
    <s v="5998-4781"/>
    <x v="7"/>
    <x v="11"/>
    <x v="0"/>
    <s v="pre-7055"/>
    <n v="8"/>
    <n v="114.74"/>
    <n v="917.92"/>
    <n v="61.959600000000002"/>
    <n v="495.67680000000001"/>
    <n v="0.45999999999999996"/>
    <s v="Antônia"/>
    <n v="3616433"/>
    <x v="0"/>
  </r>
  <r>
    <s v="7352-7070"/>
    <x v="7"/>
    <x v="1"/>
    <x v="1"/>
    <s v="aze-5955"/>
    <n v="6"/>
    <n v="27.99"/>
    <n v="167.94"/>
    <n v="14.5548"/>
    <n v="87.328800000000001"/>
    <n v="0.48"/>
    <s v="Claire"/>
    <n v="1560679"/>
    <x v="1"/>
  </r>
  <r>
    <s v="7140-8055"/>
    <x v="7"/>
    <x v="2"/>
    <x v="0"/>
    <s v="cre-2453"/>
    <n v="7"/>
    <n v="299"/>
    <n v="2093"/>
    <n v="224.25"/>
    <n v="1569.75"/>
    <n v="0.25"/>
    <s v="June"/>
    <n v="5120265"/>
    <x v="2"/>
  </r>
  <r>
    <s v="5072-5122"/>
    <x v="7"/>
    <x v="9"/>
    <x v="0"/>
    <s v="ome-7103"/>
    <n v="9"/>
    <n v="69.335999999999999"/>
    <n v="624.024"/>
    <n v="50.615280000000006"/>
    <n v="455.53752000000003"/>
    <n v="0.26999999999999996"/>
    <s v="Heidi"/>
    <n v="6675755"/>
    <x v="3"/>
  </r>
  <r>
    <s v="8287-5317"/>
    <x v="8"/>
    <x v="4"/>
    <x v="2"/>
    <s v="pas-6438"/>
    <n v="7"/>
    <n v="14.49"/>
    <n v="101.43"/>
    <n v="5.6511000000000005"/>
    <n v="39.557700000000004"/>
    <n v="0.61"/>
    <s v="Elisa"/>
    <n v="5487979"/>
    <x v="0"/>
  </r>
  <r>
    <s v="3532-5456"/>
    <x v="8"/>
    <x v="2"/>
    <x v="0"/>
    <s v="cre-2453"/>
    <n v="8"/>
    <n v="103.18"/>
    <n v="825.44"/>
    <n v="42.303800000000003"/>
    <n v="338.43040000000002"/>
    <n v="0.59"/>
    <s v="Gabriel"/>
    <n v="3835576"/>
    <x v="1"/>
  </r>
  <r>
    <s v="3473-5814"/>
    <x v="8"/>
    <x v="6"/>
    <x v="3"/>
    <s v="caf-7642"/>
    <n v="9"/>
    <n v="25.29"/>
    <n v="227.60999999999999"/>
    <n v="20.484899999999996"/>
    <n v="184.36409999999995"/>
    <n v="0.19000000000000017"/>
    <s v="Andrea"/>
    <n v="8189417"/>
    <x v="2"/>
  </r>
  <r>
    <s v="6014-7614"/>
    <x v="8"/>
    <x v="12"/>
    <x v="2"/>
    <s v="cho-9456"/>
    <n v="2"/>
    <n v="9.2899999999999991"/>
    <n v="18.579999999999998"/>
    <n v="3.1585999999999994"/>
    <n v="6.3171999999999988"/>
    <n v="0.66"/>
    <s v="Gabriela"/>
    <n v="9613507"/>
    <x v="3"/>
  </r>
  <r>
    <s v="1460-5936"/>
    <x v="8"/>
    <x v="10"/>
    <x v="0"/>
    <s v="cre-7461"/>
    <n v="8"/>
    <n v="89.9"/>
    <n v="719.2"/>
    <n v="64.728000000000009"/>
    <n v="517.82400000000007"/>
    <n v="0.27999999999999997"/>
    <s v="Danielle"/>
    <n v="3800890"/>
    <x v="0"/>
  </r>
  <r>
    <s v="7599-7999"/>
    <x v="8"/>
    <x v="2"/>
    <x v="0"/>
    <s v="cre-2453"/>
    <n v="10"/>
    <n v="57.32"/>
    <n v="573.20000000000005"/>
    <n v="47.002399999999994"/>
    <n v="470.02399999999994"/>
    <n v="0.18000000000000016"/>
    <s v="Rosa"/>
    <n v="4596441"/>
    <x v="1"/>
  </r>
  <r>
    <s v="5189-6232"/>
    <x v="8"/>
    <x v="0"/>
    <x v="0"/>
    <s v="ome-3869"/>
    <n v="8"/>
    <n v="15.29"/>
    <n v="122.32"/>
    <n v="10.5501"/>
    <n v="84.400800000000004"/>
    <n v="0.30999999999999994"/>
    <s v="Paola"/>
    <n v="7794825"/>
    <x v="2"/>
  </r>
  <r>
    <s v="3861-4463"/>
    <x v="8"/>
    <x v="9"/>
    <x v="0"/>
    <s v="ome-7103"/>
    <n v="7"/>
    <n v="69.335999999999999"/>
    <n v="485.35199999999998"/>
    <n v="50.615280000000006"/>
    <n v="354.30696000000006"/>
    <n v="0.26999999999999985"/>
    <s v="Ynes"/>
    <n v="5482222"/>
    <x v="3"/>
  </r>
  <r>
    <s v="6374-5315"/>
    <x v="8"/>
    <x v="4"/>
    <x v="2"/>
    <s v="pas-6438"/>
    <n v="4"/>
    <n v="14.49"/>
    <n v="57.96"/>
    <n v="5.6511000000000005"/>
    <n v="22.604400000000002"/>
    <n v="0.60999999999999988"/>
    <s v="Amanda"/>
    <n v="8630358"/>
    <x v="0"/>
  </r>
  <r>
    <s v="1741-5606"/>
    <x v="8"/>
    <x v="6"/>
    <x v="3"/>
    <s v="caf-7642"/>
    <n v="10"/>
    <n v="25.29"/>
    <n v="252.89999999999998"/>
    <n v="20.484899999999996"/>
    <n v="204.84899999999996"/>
    <n v="0.19000000000000009"/>
    <s v="Valentina"/>
    <n v="9172379"/>
    <x v="1"/>
  </r>
  <r>
    <s v="5117-2699"/>
    <x v="9"/>
    <x v="0"/>
    <x v="0"/>
    <s v="ome-3869"/>
    <n v="7"/>
    <n v="115.56"/>
    <n v="808.92000000000007"/>
    <n v="90.136800000000008"/>
    <n v="630.95760000000007"/>
    <n v="0.21999999999999997"/>
    <s v="Lucca"/>
    <n v="2387664"/>
    <x v="2"/>
  </r>
  <r>
    <s v="7181-7270"/>
    <x v="9"/>
    <x v="1"/>
    <x v="1"/>
    <s v="aze-5955"/>
    <n v="5"/>
    <n v="2.29"/>
    <n v="11.45"/>
    <n v="0.82440000000000002"/>
    <n v="4.1219999999999999"/>
    <n v="0.64"/>
    <s v="Gabriela"/>
    <n v="7950877"/>
    <x v="3"/>
  </r>
  <r>
    <s v="2437-9242"/>
    <x v="9"/>
    <x v="10"/>
    <x v="0"/>
    <s v="cre-7461"/>
    <n v="8"/>
    <n v="89.9"/>
    <n v="719.2"/>
    <n v="64.728000000000009"/>
    <n v="517.82400000000007"/>
    <n v="0.27999999999999997"/>
    <s v="Jane"/>
    <n v="5150646"/>
    <x v="0"/>
  </r>
  <r>
    <s v="7420-4430"/>
    <x v="9"/>
    <x v="9"/>
    <x v="0"/>
    <s v="ome-7103"/>
    <n v="7"/>
    <n v="208.00800000000001"/>
    <n v="1456.056"/>
    <n v="183.04704000000001"/>
    <n v="1281.3292800000002"/>
    <n v="0.11999999999999991"/>
    <s v="Selena"/>
    <n v="5409266"/>
    <x v="1"/>
  </r>
  <r>
    <s v="5833-1173"/>
    <x v="9"/>
    <x v="9"/>
    <x v="0"/>
    <s v="ome-7103"/>
    <n v="4"/>
    <n v="208.00800000000001"/>
    <n v="832.03200000000004"/>
    <n v="183.04704000000001"/>
    <n v="732.18816000000004"/>
    <n v="0.12"/>
    <s v="Juliana"/>
    <n v="3612439"/>
    <x v="2"/>
  </r>
  <r>
    <s v="2432-8776"/>
    <x v="9"/>
    <x v="4"/>
    <x v="2"/>
    <s v="pas-6438"/>
    <n v="8"/>
    <n v="14.49"/>
    <n v="115.92"/>
    <n v="5.6511000000000005"/>
    <n v="45.208800000000004"/>
    <n v="0.60999999999999988"/>
    <s v="Milena"/>
    <n v="6906700"/>
    <x v="3"/>
  </r>
  <r>
    <s v="4167-9963"/>
    <x v="9"/>
    <x v="14"/>
    <x v="0"/>
    <s v="ome-6877"/>
    <n v="8"/>
    <n v="194.14079999999998"/>
    <n v="1553.1263999999999"/>
    <n v="151.429824"/>
    <n v="1211.438592"/>
    <n v="0.21999999999999995"/>
    <s v="Berenice"/>
    <n v="8866401"/>
    <x v="0"/>
  </r>
  <r>
    <s v="8753-7663"/>
    <x v="9"/>
    <x v="11"/>
    <x v="0"/>
    <s v="pre-7055"/>
    <n v="10"/>
    <n v="114.74"/>
    <n v="1147.3999999999999"/>
    <n v="61.959600000000002"/>
    <n v="619.596"/>
    <n v="0.45999999999999991"/>
    <s v="Maya"/>
    <n v="9539469"/>
    <x v="1"/>
  </r>
  <r>
    <s v="1472-2893"/>
    <x v="9"/>
    <x v="3"/>
    <x v="0"/>
    <s v="cre-2810"/>
    <n v="4"/>
    <n v="109.9"/>
    <n v="439.6"/>
    <n v="35.167999999999999"/>
    <n v="140.672"/>
    <n v="0.67999999999999994"/>
    <s v="Arthur"/>
    <n v="7633939"/>
    <x v="2"/>
  </r>
  <r>
    <s v="6921-3941"/>
    <x v="9"/>
    <x v="2"/>
    <x v="0"/>
    <s v="cre-2453"/>
    <n v="8"/>
    <n v="299"/>
    <n v="2392"/>
    <n v="224.25"/>
    <n v="1794"/>
    <n v="0.25"/>
    <s v="Elvira"/>
    <n v="2498443"/>
    <x v="3"/>
  </r>
  <r>
    <s v="4659-3987"/>
    <x v="10"/>
    <x v="11"/>
    <x v="0"/>
    <s v="pre-7055"/>
    <n v="9"/>
    <n v="114.74"/>
    <n v="1032.6599999999999"/>
    <n v="61.959600000000002"/>
    <n v="557.63639999999998"/>
    <n v="0.45999999999999996"/>
    <s v="Jane"/>
    <n v="7977215"/>
    <x v="0"/>
  </r>
  <r>
    <s v="2415-9296"/>
    <x v="10"/>
    <x v="2"/>
    <x v="0"/>
    <s v="cre-2453"/>
    <n v="2"/>
    <n v="299"/>
    <n v="598"/>
    <n v="224.25"/>
    <n v="448.5"/>
    <n v="0.25"/>
    <s v="Lucca"/>
    <n v="3872203"/>
    <x v="1"/>
  </r>
  <r>
    <s v="8927-1798"/>
    <x v="10"/>
    <x v="3"/>
    <x v="0"/>
    <s v="cre-2810"/>
    <n v="4"/>
    <n v="129.74"/>
    <n v="518.96"/>
    <n v="79.141400000000004"/>
    <n v="316.56560000000002"/>
    <n v="0.39"/>
    <s v="Claire"/>
    <n v="1055892"/>
    <x v="2"/>
  </r>
  <r>
    <s v="1854-1080"/>
    <x v="10"/>
    <x v="6"/>
    <x v="3"/>
    <s v="caf-7642"/>
    <n v="6"/>
    <n v="20.9"/>
    <n v="125.39999999999999"/>
    <n v="18.809999999999999"/>
    <n v="112.85999999999999"/>
    <n v="0.10000000000000006"/>
    <s v="Olga"/>
    <n v="5511574"/>
    <x v="3"/>
  </r>
  <r>
    <s v="3798-4812"/>
    <x v="10"/>
    <x v="7"/>
    <x v="2"/>
    <s v="lei-7759"/>
    <n v="5"/>
    <n v="19.79"/>
    <n v="98.949999999999989"/>
    <n v="9.6970999999999989"/>
    <n v="48.485499999999995"/>
    <n v="0.51"/>
    <s v="Catarina"/>
    <n v="5759943"/>
    <x v="0"/>
  </r>
  <r>
    <s v="8883-5497"/>
    <x v="10"/>
    <x v="6"/>
    <x v="3"/>
    <s v="caf-7642"/>
    <n v="7"/>
    <n v="20.9"/>
    <n v="146.29999999999998"/>
    <n v="18.809999999999999"/>
    <n v="131.66999999999999"/>
    <n v="9.9999999999999978E-2"/>
    <s v="Davi"/>
    <n v="4360679"/>
    <x v="1"/>
  </r>
  <r>
    <s v="3451-3773"/>
    <x v="10"/>
    <x v="14"/>
    <x v="0"/>
    <s v="ome-6877"/>
    <n v="3"/>
    <n v="194.14079999999998"/>
    <n v="582.42239999999993"/>
    <n v="151.429824"/>
    <n v="454.28947199999999"/>
    <n v="0.21999999999999992"/>
    <s v="Dalila"/>
    <n v="1733019"/>
    <x v="2"/>
  </r>
  <r>
    <s v="3923-2819"/>
    <x v="10"/>
    <x v="3"/>
    <x v="0"/>
    <s v="cre-2810"/>
    <n v="7"/>
    <n v="109.9"/>
    <n v="769.30000000000007"/>
    <n v="35.167999999999999"/>
    <n v="246.17599999999999"/>
    <n v="0.67999999999999994"/>
    <s v="Márcia"/>
    <n v="7029518"/>
    <x v="3"/>
  </r>
  <r>
    <s v="1286-2324"/>
    <x v="10"/>
    <x v="2"/>
    <x v="0"/>
    <s v="cre-2453"/>
    <n v="10"/>
    <n v="175.71"/>
    <n v="1757.1000000000001"/>
    <n v="117.7257"/>
    <n v="1177.2570000000001"/>
    <n v="0.33"/>
    <s v="Maria"/>
    <n v="9546740"/>
    <x v="0"/>
  </r>
  <r>
    <s v="3834-6537"/>
    <x v="10"/>
    <x v="3"/>
    <x v="0"/>
    <s v="cre-2810"/>
    <n v="5"/>
    <n v="109.9"/>
    <n v="549.5"/>
    <n v="35.167999999999999"/>
    <n v="175.84"/>
    <n v="0.67999999999999994"/>
    <s v="June"/>
    <n v="1129542"/>
    <x v="1"/>
  </r>
  <r>
    <s v="8497-8223"/>
    <x v="11"/>
    <x v="2"/>
    <x v="0"/>
    <s v="cre-2453"/>
    <n v="10"/>
    <n v="299"/>
    <n v="2990"/>
    <n v="224.25"/>
    <n v="2242.5"/>
    <n v="0.25"/>
    <s v="Bianca"/>
    <n v="5602984"/>
    <x v="2"/>
  </r>
  <r>
    <s v="7315-4285"/>
    <x v="11"/>
    <x v="0"/>
    <x v="0"/>
    <s v="ome-3869"/>
    <n v="3"/>
    <n v="15.29"/>
    <n v="45.87"/>
    <n v="10.5501"/>
    <n v="31.650300000000001"/>
    <n v="0.30999999999999994"/>
    <s v="Adalgisa"/>
    <n v="4531356"/>
    <x v="3"/>
  </r>
  <r>
    <s v="7087-1865"/>
    <x v="11"/>
    <x v="3"/>
    <x v="0"/>
    <s v="cre-2810"/>
    <n v="1"/>
    <n v="109.9"/>
    <n v="109.9"/>
    <n v="35.167999999999999"/>
    <n v="35.167999999999999"/>
    <n v="0.67999999999999994"/>
    <s v="Mônica"/>
    <n v="7538197"/>
    <x v="0"/>
  </r>
  <r>
    <s v="4960-8345"/>
    <x v="11"/>
    <x v="2"/>
    <x v="0"/>
    <s v="cre-2453"/>
    <n v="4"/>
    <n v="175.71"/>
    <n v="702.84"/>
    <n v="117.7257"/>
    <n v="470.90280000000001"/>
    <n v="0.33"/>
    <s v="Milena"/>
    <n v="6648977"/>
    <x v="1"/>
  </r>
  <r>
    <s v="4513-7488"/>
    <x v="11"/>
    <x v="2"/>
    <x v="0"/>
    <s v="cre-2453"/>
    <n v="8"/>
    <n v="299"/>
    <n v="2392"/>
    <n v="224.25"/>
    <n v="1794"/>
    <n v="0.25"/>
    <s v="Pietro"/>
    <n v="3612809"/>
    <x v="2"/>
  </r>
  <r>
    <s v="6792-3959"/>
    <x v="11"/>
    <x v="1"/>
    <x v="1"/>
    <s v="aze-5955"/>
    <n v="10"/>
    <n v="27.99"/>
    <n v="279.89999999999998"/>
    <n v="14.5548"/>
    <n v="145.548"/>
    <n v="0.47999999999999993"/>
    <s v="Isadora"/>
    <n v="8843451"/>
    <x v="3"/>
  </r>
  <r>
    <s v="4803-2394"/>
    <x v="11"/>
    <x v="12"/>
    <x v="2"/>
    <s v="cho-9456"/>
    <n v="3"/>
    <n v="9.2899999999999991"/>
    <n v="27.869999999999997"/>
    <n v="3.1585999999999994"/>
    <n v="9.4757999999999978"/>
    <n v="0.66"/>
    <s v="Ana"/>
    <n v="3055631"/>
    <x v="0"/>
  </r>
  <r>
    <s v="5127-5926"/>
    <x v="11"/>
    <x v="2"/>
    <x v="0"/>
    <s v="cre-2453"/>
    <n v="2"/>
    <n v="103.18"/>
    <n v="206.36"/>
    <n v="42.303800000000003"/>
    <n v="84.607600000000005"/>
    <n v="0.59"/>
    <s v="Alma"/>
    <n v="3771542"/>
    <x v="1"/>
  </r>
  <r>
    <s v="3601-3701"/>
    <x v="11"/>
    <x v="14"/>
    <x v="0"/>
    <s v="ome-6877"/>
    <n v="3"/>
    <n v="194.14079999999998"/>
    <n v="582.42239999999993"/>
    <n v="151.429824"/>
    <n v="454.28947199999999"/>
    <n v="0.21999999999999992"/>
    <s v="Ivy"/>
    <n v="1141450"/>
    <x v="2"/>
  </r>
  <r>
    <s v="9384-8935"/>
    <x v="11"/>
    <x v="3"/>
    <x v="0"/>
    <s v="cre-2810"/>
    <n v="10"/>
    <n v="109.9"/>
    <n v="1099"/>
    <n v="35.167999999999999"/>
    <n v="351.68"/>
    <n v="0.67999999999999994"/>
    <s v="Abigail"/>
    <n v="1196489"/>
    <x v="3"/>
  </r>
  <r>
    <s v="4536-9429"/>
    <x v="12"/>
    <x v="0"/>
    <x v="0"/>
    <s v="ome-3869"/>
    <n v="5"/>
    <n v="115.56"/>
    <n v="577.79999999999995"/>
    <n v="90.136800000000008"/>
    <n v="450.68400000000003"/>
    <n v="0.21999999999999989"/>
    <s v="Magnólia"/>
    <n v="7076089"/>
    <x v="0"/>
  </r>
  <r>
    <s v="8993-7942"/>
    <x v="12"/>
    <x v="2"/>
    <x v="0"/>
    <s v="cre-2453"/>
    <n v="4"/>
    <n v="299"/>
    <n v="1196"/>
    <n v="224.25"/>
    <n v="897"/>
    <n v="0.25"/>
    <s v="Alma"/>
    <n v="7892819"/>
    <x v="1"/>
  </r>
  <r>
    <s v="5790-9175"/>
    <x v="12"/>
    <x v="5"/>
    <x v="2"/>
    <s v="coe-2458"/>
    <n v="4"/>
    <n v="102.87"/>
    <n v="411.48"/>
    <n v="62.750700000000009"/>
    <n v="251.00280000000004"/>
    <n v="0.38999999999999996"/>
    <s v="Lilian"/>
    <n v="6841763"/>
    <x v="2"/>
  </r>
  <r>
    <s v="4789-2016"/>
    <x v="12"/>
    <x v="13"/>
    <x v="0"/>
    <s v="pre-2335"/>
    <n v="4"/>
    <n v="87.9"/>
    <n v="351.6"/>
    <n v="65.924999999999997"/>
    <n v="263.7"/>
    <n v="0.25000000000000006"/>
    <s v="Beatriz"/>
    <n v="3715040"/>
    <x v="3"/>
  </r>
  <r>
    <s v="4606-9333"/>
    <x v="12"/>
    <x v="6"/>
    <x v="3"/>
    <s v="caf-7642"/>
    <n v="4"/>
    <n v="20.9"/>
    <n v="83.6"/>
    <n v="18.809999999999999"/>
    <n v="75.239999999999995"/>
    <n v="0.1"/>
    <s v="Fernanda"/>
    <n v="6777391"/>
    <x v="0"/>
  </r>
  <r>
    <s v="8271-5589"/>
    <x v="12"/>
    <x v="10"/>
    <x v="0"/>
    <s v="cre-7461"/>
    <n v="2"/>
    <n v="89.9"/>
    <n v="179.8"/>
    <n v="64.728000000000009"/>
    <n v="129.45600000000002"/>
    <n v="0.27999999999999997"/>
    <s v="Joana"/>
    <n v="3689217"/>
    <x v="1"/>
  </r>
  <r>
    <s v="3496-6992"/>
    <x v="12"/>
    <x v="4"/>
    <x v="2"/>
    <s v="pas-6438"/>
    <n v="5"/>
    <n v="14.49"/>
    <n v="72.45"/>
    <n v="5.6511000000000005"/>
    <n v="28.255500000000001"/>
    <n v="0.6100000000000001"/>
    <s v="Jamila"/>
    <n v="3534701"/>
    <x v="2"/>
  </r>
  <r>
    <s v="1950-2903"/>
    <x v="12"/>
    <x v="2"/>
    <x v="0"/>
    <s v="cre-2453"/>
    <n v="5"/>
    <n v="57.32"/>
    <n v="286.60000000000002"/>
    <n v="47.002399999999994"/>
    <n v="235.01199999999997"/>
    <n v="0.18000000000000016"/>
    <s v="Chiara"/>
    <n v="8165582"/>
    <x v="3"/>
  </r>
  <r>
    <s v="6862-5771"/>
    <x v="12"/>
    <x v="5"/>
    <x v="2"/>
    <s v="coe-2458"/>
    <n v="8"/>
    <n v="102.87"/>
    <n v="822.96"/>
    <n v="62.750700000000009"/>
    <n v="502.00560000000007"/>
    <n v="0.38999999999999996"/>
    <s v="Anastácia"/>
    <n v="5430300"/>
    <x v="0"/>
  </r>
  <r>
    <s v="6607-1685"/>
    <x v="12"/>
    <x v="2"/>
    <x v="0"/>
    <s v="cre-2453"/>
    <n v="3"/>
    <n v="299"/>
    <n v="897"/>
    <n v="224.25"/>
    <n v="672.75"/>
    <n v="0.25"/>
    <s v="Danielle"/>
    <n v="2307924"/>
    <x v="1"/>
  </r>
  <r>
    <s v="9683-4117"/>
    <x v="13"/>
    <x v="2"/>
    <x v="0"/>
    <s v="cre-2453"/>
    <n v="9"/>
    <n v="175.71"/>
    <n v="1581.39"/>
    <n v="117.7257"/>
    <n v="1059.5313000000001"/>
    <n v="0.32999999999999996"/>
    <s v="Betty"/>
    <n v="8385281"/>
    <x v="2"/>
  </r>
  <r>
    <s v="1519-9221"/>
    <x v="13"/>
    <x v="0"/>
    <x v="0"/>
    <s v="ome-3869"/>
    <n v="10"/>
    <n v="115.56"/>
    <n v="1155.5999999999999"/>
    <n v="90.136800000000008"/>
    <n v="901.36800000000005"/>
    <n v="0.21999999999999989"/>
    <s v="Mara"/>
    <n v="4333839"/>
    <x v="3"/>
  </r>
  <r>
    <s v="5494-8838"/>
    <x v="13"/>
    <x v="2"/>
    <x v="0"/>
    <s v="cre-2453"/>
    <n v="5"/>
    <n v="57.32"/>
    <n v="286.60000000000002"/>
    <n v="47.002399999999994"/>
    <n v="235.01199999999997"/>
    <n v="0.18000000000000016"/>
    <s v="Isabel"/>
    <n v="7102103"/>
    <x v="0"/>
  </r>
  <r>
    <s v="4324-8664"/>
    <x v="13"/>
    <x v="7"/>
    <x v="2"/>
    <s v="lei-7759"/>
    <n v="8"/>
    <n v="19.79"/>
    <n v="158.32"/>
    <n v="9.6970999999999989"/>
    <n v="77.576799999999992"/>
    <n v="0.51"/>
    <s v="Poliana"/>
    <n v="2095864"/>
    <x v="1"/>
  </r>
  <r>
    <s v="7772-3531"/>
    <x v="13"/>
    <x v="1"/>
    <x v="1"/>
    <s v="aze-5955"/>
    <n v="5"/>
    <n v="27.99"/>
    <n v="139.94999999999999"/>
    <n v="14.5548"/>
    <n v="72.774000000000001"/>
    <n v="0.47999999999999993"/>
    <s v="Maria"/>
    <n v="9205637"/>
    <x v="2"/>
  </r>
  <r>
    <s v="6571-9540"/>
    <x v="13"/>
    <x v="6"/>
    <x v="3"/>
    <s v="caf-7642"/>
    <n v="9"/>
    <n v="20.9"/>
    <n v="188.1"/>
    <n v="18.809999999999999"/>
    <n v="169.29"/>
    <n v="0.10000000000000002"/>
    <s v="Bruna"/>
    <n v="3259508"/>
    <x v="3"/>
  </r>
  <r>
    <s v="5444-5578"/>
    <x v="13"/>
    <x v="12"/>
    <x v="2"/>
    <s v="cho-9456"/>
    <n v="2"/>
    <n v="9.2899999999999991"/>
    <n v="18.579999999999998"/>
    <n v="3.1585999999999994"/>
    <n v="6.3171999999999988"/>
    <n v="0.66"/>
    <s v="Telma"/>
    <n v="3797030"/>
    <x v="0"/>
  </r>
  <r>
    <s v="2004-1764"/>
    <x v="13"/>
    <x v="11"/>
    <x v="0"/>
    <s v="pre-7055"/>
    <n v="9"/>
    <n v="114.74"/>
    <n v="1032.6599999999999"/>
    <n v="61.959600000000002"/>
    <n v="557.63639999999998"/>
    <n v="0.45999999999999996"/>
    <s v="Désirée"/>
    <n v="4805768"/>
    <x v="1"/>
  </r>
  <r>
    <s v="7405-2769"/>
    <x v="13"/>
    <x v="2"/>
    <x v="0"/>
    <s v="cre-2453"/>
    <n v="2"/>
    <n v="175.71"/>
    <n v="351.42"/>
    <n v="117.7257"/>
    <n v="235.45140000000001"/>
    <n v="0.33"/>
    <s v="Tarsila"/>
    <n v="2603955"/>
    <x v="2"/>
  </r>
  <r>
    <s v="7377-2955"/>
    <x v="13"/>
    <x v="6"/>
    <x v="3"/>
    <s v="caf-7642"/>
    <n v="3"/>
    <n v="20.9"/>
    <n v="62.699999999999996"/>
    <n v="18.809999999999999"/>
    <n v="56.429999999999993"/>
    <n v="0.10000000000000006"/>
    <s v="Jamila"/>
    <n v="9569929"/>
    <x v="3"/>
  </r>
  <r>
    <s v="5523-2235"/>
    <x v="14"/>
    <x v="14"/>
    <x v="0"/>
    <s v="ome-6877"/>
    <n v="10"/>
    <n v="194.14079999999998"/>
    <n v="1941.4079999999999"/>
    <n v="151.429824"/>
    <n v="1514.2982400000001"/>
    <n v="0.21999999999999992"/>
    <s v="Monalisa"/>
    <n v="6093224"/>
    <x v="0"/>
  </r>
  <r>
    <s v="2074-9006"/>
    <x v="14"/>
    <x v="2"/>
    <x v="0"/>
    <s v="cre-2453"/>
    <n v="6"/>
    <n v="175.71"/>
    <n v="1054.26"/>
    <n v="117.7257"/>
    <n v="706.35419999999999"/>
    <n v="0.33"/>
    <s v="Elisângela"/>
    <n v="2562628"/>
    <x v="1"/>
  </r>
  <r>
    <s v="2521-7814"/>
    <x v="14"/>
    <x v="8"/>
    <x v="3"/>
    <s v="caf-5502"/>
    <n v="3"/>
    <n v="75.7"/>
    <n v="227.10000000000002"/>
    <n v="48.448"/>
    <n v="145.34399999999999"/>
    <n v="0.3600000000000001"/>
    <s v="Pietro"/>
    <n v="9702515"/>
    <x v="2"/>
  </r>
  <r>
    <s v="2612-1459"/>
    <x v="14"/>
    <x v="3"/>
    <x v="0"/>
    <s v="cre-2810"/>
    <n v="9"/>
    <n v="129.74"/>
    <n v="1167.6600000000001"/>
    <n v="79.141400000000004"/>
    <n v="712.27260000000001"/>
    <n v="0.39"/>
    <s v="Eliana"/>
    <n v="3933376"/>
    <x v="3"/>
  </r>
  <r>
    <s v="4801-4417"/>
    <x v="14"/>
    <x v="1"/>
    <x v="1"/>
    <s v="aze-5955"/>
    <n v="6"/>
    <n v="2.29"/>
    <n v="13.74"/>
    <n v="0.82440000000000002"/>
    <n v="4.9464000000000006"/>
    <n v="0.64"/>
    <s v="Júlia"/>
    <n v="6511445"/>
    <x v="0"/>
  </r>
  <r>
    <s v="1690-8965"/>
    <x v="14"/>
    <x v="11"/>
    <x v="0"/>
    <s v="pre-7055"/>
    <n v="8"/>
    <n v="114.74"/>
    <n v="917.92"/>
    <n v="61.959600000000002"/>
    <n v="495.67680000000001"/>
    <n v="0.45999999999999996"/>
    <s v="Fátima"/>
    <n v="8917946"/>
    <x v="1"/>
  </r>
  <r>
    <s v="3012-3867"/>
    <x v="14"/>
    <x v="5"/>
    <x v="2"/>
    <s v="coe-2458"/>
    <n v="6"/>
    <n v="102.87"/>
    <n v="617.22"/>
    <n v="62.750700000000009"/>
    <n v="376.50420000000008"/>
    <n v="0.3899999999999999"/>
    <s v="Alice"/>
    <n v="4576805"/>
    <x v="2"/>
  </r>
  <r>
    <s v="3759-7662"/>
    <x v="14"/>
    <x v="1"/>
    <x v="1"/>
    <s v="aze-5955"/>
    <n v="1"/>
    <n v="27.99"/>
    <n v="27.99"/>
    <n v="14.5548"/>
    <n v="14.5548"/>
    <n v="0.48"/>
    <s v="Maria"/>
    <n v="4368250"/>
    <x v="3"/>
  </r>
  <r>
    <s v="2215-4681"/>
    <x v="14"/>
    <x v="11"/>
    <x v="0"/>
    <s v="pre-7055"/>
    <n v="6"/>
    <n v="114.74"/>
    <n v="688.43999999999994"/>
    <n v="61.959600000000002"/>
    <n v="371.75760000000002"/>
    <n v="0.45999999999999991"/>
    <s v="Gaia"/>
    <n v="3363758"/>
    <x v="0"/>
  </r>
  <r>
    <s v="4903-2436"/>
    <x v="14"/>
    <x v="12"/>
    <x v="2"/>
    <s v="cho-9456"/>
    <n v="9"/>
    <n v="9.2899999999999991"/>
    <n v="83.609999999999985"/>
    <n v="3.1585999999999994"/>
    <n v="28.427399999999995"/>
    <n v="0.66"/>
    <s v="Luna"/>
    <n v="8308423"/>
    <x v="1"/>
  </r>
  <r>
    <s v="7276-8486"/>
    <x v="15"/>
    <x v="8"/>
    <x v="3"/>
    <s v="caf-5502"/>
    <n v="8"/>
    <n v="75.7"/>
    <n v="605.6"/>
    <n v="48.448"/>
    <n v="387.584"/>
    <n v="0.36000000000000004"/>
    <s v="Marília"/>
    <n v="2713795"/>
    <x v="2"/>
  </r>
  <r>
    <s v="3826-7886"/>
    <x v="15"/>
    <x v="2"/>
    <x v="0"/>
    <s v="cre-2453"/>
    <n v="6"/>
    <n v="175.71"/>
    <n v="1054.26"/>
    <n v="117.7257"/>
    <n v="706.35419999999999"/>
    <n v="0.33"/>
    <s v="Paula"/>
    <n v="9107899"/>
    <x v="3"/>
  </r>
  <r>
    <s v="2321-3278"/>
    <x v="15"/>
    <x v="9"/>
    <x v="0"/>
    <s v="ome-7103"/>
    <n v="1"/>
    <n v="69.335999999999999"/>
    <n v="69.335999999999999"/>
    <n v="50.615280000000006"/>
    <n v="50.615280000000006"/>
    <n v="0.26999999999999991"/>
    <s v="Rafaela"/>
    <n v="9508442"/>
    <x v="0"/>
  </r>
  <r>
    <s v="1452-9097"/>
    <x v="15"/>
    <x v="6"/>
    <x v="3"/>
    <s v="caf-7642"/>
    <n v="3"/>
    <n v="25.29"/>
    <n v="75.87"/>
    <n v="20.484899999999996"/>
    <n v="61.454699999999988"/>
    <n v="0.1900000000000002"/>
    <s v="Daniela"/>
    <n v="3670152"/>
    <x v="1"/>
  </r>
  <r>
    <s v="2644-5590"/>
    <x v="15"/>
    <x v="13"/>
    <x v="0"/>
    <s v="pre-2335"/>
    <n v="3"/>
    <n v="87.9"/>
    <n v="263.70000000000005"/>
    <n v="65.924999999999997"/>
    <n v="197.77499999999998"/>
    <n v="0.25000000000000022"/>
    <s v="Ana"/>
    <n v="2066953"/>
    <x v="2"/>
  </r>
  <r>
    <s v="1927-4736"/>
    <x v="15"/>
    <x v="3"/>
    <x v="0"/>
    <s v="cre-2810"/>
    <n v="7"/>
    <n v="109.9"/>
    <n v="769.30000000000007"/>
    <n v="35.167999999999999"/>
    <n v="246.17599999999999"/>
    <n v="0.67999999999999994"/>
    <s v="Isabel"/>
    <n v="8576888"/>
    <x v="3"/>
  </r>
  <r>
    <s v="4168-4346"/>
    <x v="15"/>
    <x v="7"/>
    <x v="2"/>
    <s v="lei-7759"/>
    <n v="1"/>
    <n v="19.79"/>
    <n v="19.79"/>
    <n v="9.6970999999999989"/>
    <n v="9.6970999999999989"/>
    <n v="0.51"/>
    <s v="Maria"/>
    <n v="3767542"/>
    <x v="0"/>
  </r>
  <r>
    <s v="4820-1402"/>
    <x v="15"/>
    <x v="9"/>
    <x v="0"/>
    <s v="ome-7103"/>
    <n v="6"/>
    <n v="69.335999999999999"/>
    <n v="416.01599999999996"/>
    <n v="50.615280000000006"/>
    <n v="303.69168000000002"/>
    <n v="0.26999999999999991"/>
    <s v="Elisa"/>
    <n v="2283520"/>
    <x v="1"/>
  </r>
  <r>
    <s v="2630-2970"/>
    <x v="15"/>
    <x v="11"/>
    <x v="0"/>
    <s v="pre-7055"/>
    <n v="6"/>
    <n v="114.74"/>
    <n v="688.43999999999994"/>
    <n v="61.959600000000002"/>
    <n v="371.75760000000002"/>
    <n v="0.45999999999999991"/>
    <s v="Dulce"/>
    <n v="6465371"/>
    <x v="2"/>
  </r>
  <r>
    <s v="6144-9280"/>
    <x v="15"/>
    <x v="3"/>
    <x v="0"/>
    <s v="cre-2810"/>
    <n v="6"/>
    <n v="109.9"/>
    <n v="659.40000000000009"/>
    <n v="35.167999999999999"/>
    <n v="211.00799999999998"/>
    <n v="0.68"/>
    <s v="Lara"/>
    <n v="3754667"/>
    <x v="3"/>
  </r>
  <r>
    <s v="3542-6242"/>
    <x v="16"/>
    <x v="2"/>
    <x v="0"/>
    <s v="cre-2453"/>
    <n v="6"/>
    <n v="57.32"/>
    <n v="343.92"/>
    <n v="47.002399999999994"/>
    <n v="282.01439999999997"/>
    <n v="0.18000000000000013"/>
    <s v="Luciana"/>
    <n v="3831811"/>
    <x v="0"/>
  </r>
  <r>
    <s v="2369-6978"/>
    <x v="16"/>
    <x v="13"/>
    <x v="0"/>
    <s v="pre-2335"/>
    <n v="4"/>
    <n v="87.9"/>
    <n v="351.6"/>
    <n v="65.924999999999997"/>
    <n v="263.7"/>
    <n v="0.25000000000000006"/>
    <s v="Aparecida"/>
    <n v="1693177"/>
    <x v="1"/>
  </r>
  <r>
    <s v="4256-2201"/>
    <x v="16"/>
    <x v="3"/>
    <x v="0"/>
    <s v="cre-2810"/>
    <n v="1"/>
    <n v="109.9"/>
    <n v="109.9"/>
    <n v="35.167999999999999"/>
    <n v="35.167999999999999"/>
    <n v="0.67999999999999994"/>
    <s v="Claire"/>
    <n v="2877842"/>
    <x v="2"/>
  </r>
  <r>
    <s v="4120-4536"/>
    <x v="16"/>
    <x v="9"/>
    <x v="0"/>
    <s v="ome-7103"/>
    <n v="5"/>
    <n v="208.00800000000001"/>
    <n v="1040.04"/>
    <n v="183.04704000000001"/>
    <n v="915.23520000000008"/>
    <n v="0.1199999999999999"/>
    <s v="Alana"/>
    <n v="3620297"/>
    <x v="3"/>
  </r>
  <r>
    <s v="6672-9952"/>
    <x v="16"/>
    <x v="2"/>
    <x v="0"/>
    <s v="cre-2453"/>
    <n v="10"/>
    <n v="103.18"/>
    <n v="1031.8000000000002"/>
    <n v="42.303800000000003"/>
    <n v="423.03800000000001"/>
    <n v="0.59000000000000008"/>
    <s v="Danielle"/>
    <n v="2560855"/>
    <x v="0"/>
  </r>
  <r>
    <s v="1585-6596"/>
    <x v="16"/>
    <x v="14"/>
    <x v="0"/>
    <s v="ome-6877"/>
    <n v="8"/>
    <n v="194.14079999999998"/>
    <n v="1553.1263999999999"/>
    <n v="151.429824"/>
    <n v="1211.438592"/>
    <n v="0.21999999999999995"/>
    <s v="Beatriz"/>
    <n v="4360743"/>
    <x v="1"/>
  </r>
  <r>
    <s v="2622-1625"/>
    <x v="16"/>
    <x v="0"/>
    <x v="0"/>
    <s v="ome-3869"/>
    <n v="10"/>
    <n v="115.56"/>
    <n v="1155.5999999999999"/>
    <n v="90.136800000000008"/>
    <n v="901.36800000000005"/>
    <n v="0.21999999999999989"/>
    <s v="Lívia"/>
    <n v="1581923"/>
    <x v="2"/>
  </r>
  <r>
    <s v="2399-1724"/>
    <x v="16"/>
    <x v="1"/>
    <x v="1"/>
    <s v="aze-5955"/>
    <n v="10"/>
    <n v="27.99"/>
    <n v="279.89999999999998"/>
    <n v="14.5548"/>
    <n v="145.548"/>
    <n v="0.47999999999999993"/>
    <s v="Rafaela"/>
    <n v="6370113"/>
    <x v="3"/>
  </r>
  <r>
    <s v="1099-9963"/>
    <x v="16"/>
    <x v="2"/>
    <x v="0"/>
    <s v="cre-2453"/>
    <n v="7"/>
    <n v="299"/>
    <n v="2093"/>
    <n v="224.25"/>
    <n v="1569.75"/>
    <n v="0.25"/>
    <s v="Désirée"/>
    <n v="1702047"/>
    <x v="0"/>
  </r>
  <r>
    <s v="9667-9652"/>
    <x v="16"/>
    <x v="1"/>
    <x v="1"/>
    <s v="aze-5955"/>
    <n v="5"/>
    <n v="27.99"/>
    <n v="139.94999999999999"/>
    <n v="14.5548"/>
    <n v="72.774000000000001"/>
    <n v="0.47999999999999993"/>
    <s v="Iara"/>
    <n v="9307888"/>
    <x v="1"/>
  </r>
  <r>
    <s v="7712-3347"/>
    <x v="17"/>
    <x v="1"/>
    <x v="1"/>
    <s v="aze-5955"/>
    <n v="6"/>
    <n v="27.99"/>
    <n v="167.94"/>
    <n v="14.5548"/>
    <n v="87.328800000000001"/>
    <n v="0.48"/>
    <s v="Augusta"/>
    <n v="2497333"/>
    <x v="2"/>
  </r>
  <r>
    <s v="4252-9762"/>
    <x v="17"/>
    <x v="2"/>
    <x v="0"/>
    <s v="cre-2453"/>
    <n v="3"/>
    <n v="103.18"/>
    <n v="309.54000000000002"/>
    <n v="42.303800000000003"/>
    <n v="126.91140000000001"/>
    <n v="0.59"/>
    <s v="Telma"/>
    <n v="8391257"/>
    <x v="3"/>
  </r>
  <r>
    <s v="2783-7019"/>
    <x v="17"/>
    <x v="6"/>
    <x v="3"/>
    <s v="caf-7642"/>
    <n v="6"/>
    <n v="20.9"/>
    <n v="125.39999999999999"/>
    <n v="18.809999999999999"/>
    <n v="112.85999999999999"/>
    <n v="0.10000000000000006"/>
    <s v="Angelina"/>
    <n v="9261264"/>
    <x v="0"/>
  </r>
  <r>
    <s v="3664-9342"/>
    <x v="17"/>
    <x v="8"/>
    <x v="3"/>
    <s v="caf-5502"/>
    <n v="3"/>
    <n v="75.7"/>
    <n v="227.10000000000002"/>
    <n v="48.448"/>
    <n v="145.34399999999999"/>
    <n v="0.3600000000000001"/>
    <s v="Lolita"/>
    <n v="2986717"/>
    <x v="1"/>
  </r>
  <r>
    <s v="8540-4027"/>
    <x v="17"/>
    <x v="6"/>
    <x v="3"/>
    <s v="caf-7642"/>
    <n v="6"/>
    <n v="25.29"/>
    <n v="151.74"/>
    <n v="20.484899999999996"/>
    <n v="122.90939999999998"/>
    <n v="0.1900000000000002"/>
    <s v="Roberta"/>
    <n v="6546266"/>
    <x v="2"/>
  </r>
  <r>
    <s v="8200-5827"/>
    <x v="17"/>
    <x v="1"/>
    <x v="1"/>
    <s v="aze-5955"/>
    <n v="1"/>
    <n v="27.99"/>
    <n v="27.99"/>
    <n v="14.5548"/>
    <n v="14.5548"/>
    <n v="0.48"/>
    <s v="Fernanda"/>
    <n v="8411135"/>
    <x v="3"/>
  </r>
  <r>
    <s v="3214-1503"/>
    <x v="17"/>
    <x v="1"/>
    <x v="1"/>
    <s v="aze-5955"/>
    <n v="7"/>
    <n v="27.99"/>
    <n v="195.92999999999998"/>
    <n v="14.5548"/>
    <n v="101.8836"/>
    <n v="0.47999999999999993"/>
    <s v="Viviane"/>
    <n v="8231558"/>
    <x v="0"/>
  </r>
  <r>
    <s v="4804-4598"/>
    <x v="17"/>
    <x v="8"/>
    <x v="3"/>
    <s v="caf-5502"/>
    <n v="7"/>
    <n v="75.7"/>
    <n v="529.9"/>
    <n v="48.448"/>
    <n v="339.13600000000002"/>
    <n v="0.35999999999999993"/>
    <s v="Mônica"/>
    <n v="5457015"/>
    <x v="1"/>
  </r>
  <r>
    <s v="1506-2052"/>
    <x v="17"/>
    <x v="6"/>
    <x v="3"/>
    <s v="caf-7642"/>
    <n v="6"/>
    <n v="20.9"/>
    <n v="125.39999999999999"/>
    <n v="18.809999999999999"/>
    <n v="112.85999999999999"/>
    <n v="0.10000000000000006"/>
    <s v="Alana"/>
    <n v="8313706"/>
    <x v="2"/>
  </r>
  <r>
    <s v="7411-4456"/>
    <x v="17"/>
    <x v="7"/>
    <x v="2"/>
    <s v="lei-7759"/>
    <n v="5"/>
    <n v="19.79"/>
    <n v="98.949999999999989"/>
    <n v="9.6970999999999989"/>
    <n v="48.485499999999995"/>
    <n v="0.51"/>
    <s v="Morgana"/>
    <n v="5157929"/>
    <x v="3"/>
  </r>
  <r>
    <s v="1434-6962"/>
    <x v="18"/>
    <x v="13"/>
    <x v="0"/>
    <s v="pre-2335"/>
    <n v="6"/>
    <n v="87.9"/>
    <n v="527.40000000000009"/>
    <n v="65.924999999999997"/>
    <n v="395.54999999999995"/>
    <n v="0.25000000000000022"/>
    <s v="Dafne"/>
    <n v="2562992"/>
    <x v="0"/>
  </r>
  <r>
    <s v="1209-8975"/>
    <x v="18"/>
    <x v="0"/>
    <x v="0"/>
    <s v="ome-3869"/>
    <n v="2"/>
    <n v="115.56"/>
    <n v="231.12"/>
    <n v="90.136800000000008"/>
    <n v="180.27360000000002"/>
    <n v="0.21999999999999995"/>
    <s v="Sophia"/>
    <n v="4379903"/>
    <x v="1"/>
  </r>
  <r>
    <s v="9248-8251"/>
    <x v="18"/>
    <x v="9"/>
    <x v="0"/>
    <s v="ome-7103"/>
    <n v="6"/>
    <n v="208.00800000000001"/>
    <n v="1248.048"/>
    <n v="183.04704000000001"/>
    <n v="1098.28224"/>
    <n v="0.12"/>
    <s v="Marina"/>
    <n v="1060697"/>
    <x v="2"/>
  </r>
  <r>
    <s v="9502-1557"/>
    <x v="18"/>
    <x v="9"/>
    <x v="0"/>
    <s v="ome-7103"/>
    <n v="6"/>
    <n v="208.00800000000001"/>
    <n v="1248.048"/>
    <n v="183.04704000000001"/>
    <n v="1098.28224"/>
    <n v="0.12"/>
    <s v="Michele"/>
    <n v="3117353"/>
    <x v="3"/>
  </r>
  <r>
    <s v="9306-5035"/>
    <x v="18"/>
    <x v="3"/>
    <x v="0"/>
    <s v="cre-2810"/>
    <n v="10"/>
    <n v="129.74"/>
    <n v="1297.4000000000001"/>
    <n v="79.141400000000004"/>
    <n v="791.41399999999999"/>
    <n v="0.39000000000000007"/>
    <s v="Augusta"/>
    <n v="4990133"/>
    <x v="0"/>
  </r>
  <r>
    <s v="3568-2008"/>
    <x v="18"/>
    <x v="3"/>
    <x v="0"/>
    <s v="cre-2810"/>
    <n v="7"/>
    <n v="109.9"/>
    <n v="769.30000000000007"/>
    <n v="35.167999999999999"/>
    <n v="246.17599999999999"/>
    <n v="0.67999999999999994"/>
    <s v="Angelina"/>
    <n v="5453422"/>
    <x v="1"/>
  </r>
  <r>
    <s v="9589-8788"/>
    <x v="18"/>
    <x v="6"/>
    <x v="3"/>
    <s v="caf-7642"/>
    <n v="6"/>
    <n v="25.29"/>
    <n v="151.74"/>
    <n v="20.484899999999996"/>
    <n v="122.90939999999998"/>
    <n v="0.1900000000000002"/>
    <s v="Isabelly"/>
    <n v="7140590"/>
    <x v="2"/>
  </r>
  <r>
    <s v="1873-1946"/>
    <x v="18"/>
    <x v="8"/>
    <x v="3"/>
    <s v="caf-5502"/>
    <n v="7"/>
    <n v="75.7"/>
    <n v="529.9"/>
    <n v="48.448"/>
    <n v="339.13600000000002"/>
    <n v="0.35999999999999993"/>
    <s v="Cássia"/>
    <n v="4159073"/>
    <x v="3"/>
  </r>
  <r>
    <s v="5129-3987"/>
    <x v="18"/>
    <x v="2"/>
    <x v="0"/>
    <s v="cre-2453"/>
    <n v="5"/>
    <n v="103.18"/>
    <n v="515.90000000000009"/>
    <n v="42.303800000000003"/>
    <n v="211.51900000000001"/>
    <n v="0.59000000000000008"/>
    <s v="Elisa"/>
    <n v="6372544"/>
    <x v="0"/>
  </r>
  <r>
    <s v="9661-5526"/>
    <x v="18"/>
    <x v="5"/>
    <x v="2"/>
    <s v="coe-2458"/>
    <n v="5"/>
    <n v="102.87"/>
    <n v="514.35"/>
    <n v="62.750700000000009"/>
    <n v="313.75350000000003"/>
    <n v="0.38999999999999996"/>
    <s v="Tereza"/>
    <n v="3372797"/>
    <x v="1"/>
  </r>
  <r>
    <s v="7110-6654"/>
    <x v="19"/>
    <x v="4"/>
    <x v="2"/>
    <s v="pas-6438"/>
    <n v="10"/>
    <n v="14.49"/>
    <n v="144.9"/>
    <n v="5.6511000000000005"/>
    <n v="56.511000000000003"/>
    <n v="0.6100000000000001"/>
    <s v="Lívia"/>
    <n v="4132943"/>
    <x v="2"/>
  </r>
  <r>
    <s v="2808-1943"/>
    <x v="19"/>
    <x v="9"/>
    <x v="0"/>
    <s v="ome-7103"/>
    <n v="7"/>
    <n v="69.335999999999999"/>
    <n v="485.35199999999998"/>
    <n v="50.615280000000006"/>
    <n v="354.30696000000006"/>
    <n v="0.26999999999999985"/>
    <s v="Ynes"/>
    <n v="1546081"/>
    <x v="3"/>
  </r>
  <r>
    <s v="3711-9985"/>
    <x v="19"/>
    <x v="13"/>
    <x v="0"/>
    <s v="pre-2335"/>
    <n v="4"/>
    <n v="87.9"/>
    <n v="351.6"/>
    <n v="65.924999999999997"/>
    <n v="263.7"/>
    <n v="0.25000000000000006"/>
    <s v="Luciana"/>
    <n v="8003167"/>
    <x v="0"/>
  </r>
  <r>
    <s v="9047-2634"/>
    <x v="19"/>
    <x v="13"/>
    <x v="0"/>
    <s v="pre-2335"/>
    <n v="9"/>
    <n v="87.9"/>
    <n v="791.1"/>
    <n v="65.924999999999997"/>
    <n v="593.32499999999993"/>
    <n v="0.25000000000000011"/>
    <s v="Elena"/>
    <n v="9371547"/>
    <x v="1"/>
  </r>
  <r>
    <s v="4836-9680"/>
    <x v="19"/>
    <x v="11"/>
    <x v="0"/>
    <s v="pre-7055"/>
    <n v="5"/>
    <n v="114.74"/>
    <n v="573.69999999999993"/>
    <n v="61.959600000000002"/>
    <n v="309.798"/>
    <n v="0.45999999999999991"/>
    <s v="Jane"/>
    <n v="8741717"/>
    <x v="2"/>
  </r>
  <r>
    <s v="9029-7268"/>
    <x v="19"/>
    <x v="3"/>
    <x v="0"/>
    <s v="cre-2810"/>
    <n v="5"/>
    <n v="129.74"/>
    <n v="648.70000000000005"/>
    <n v="79.141400000000004"/>
    <n v="395.70699999999999"/>
    <n v="0.39000000000000007"/>
    <s v="Adalgisa"/>
    <n v="7701751"/>
    <x v="3"/>
  </r>
  <r>
    <s v="2983-5433"/>
    <x v="19"/>
    <x v="13"/>
    <x v="0"/>
    <s v="pre-2335"/>
    <n v="6"/>
    <n v="87.9"/>
    <n v="527.40000000000009"/>
    <n v="65.924999999999997"/>
    <n v="395.54999999999995"/>
    <n v="0.25000000000000022"/>
    <s v="Yeda"/>
    <n v="8339301"/>
    <x v="0"/>
  </r>
  <r>
    <s v="9005-1431"/>
    <x v="19"/>
    <x v="4"/>
    <x v="2"/>
    <s v="pas-6438"/>
    <n v="5"/>
    <n v="14.49"/>
    <n v="72.45"/>
    <n v="5.6511000000000005"/>
    <n v="28.255500000000001"/>
    <n v="0.6100000000000001"/>
    <s v="Lidia"/>
    <n v="9784148"/>
    <x v="1"/>
  </r>
  <r>
    <s v="4378-2642"/>
    <x v="19"/>
    <x v="13"/>
    <x v="0"/>
    <s v="pre-2335"/>
    <n v="8"/>
    <n v="87.9"/>
    <n v="703.2"/>
    <n v="65.924999999999997"/>
    <n v="527.4"/>
    <n v="0.25000000000000006"/>
    <s v="Elisângela"/>
    <n v="4425377"/>
    <x v="2"/>
  </r>
  <r>
    <s v="8980-8003"/>
    <x v="19"/>
    <x v="12"/>
    <x v="2"/>
    <s v="cho-9456"/>
    <n v="9"/>
    <n v="9.2899999999999991"/>
    <n v="83.609999999999985"/>
    <n v="3.1585999999999994"/>
    <n v="28.427399999999995"/>
    <n v="0.66"/>
    <s v="Afrodite"/>
    <n v="9884693"/>
    <x v="3"/>
  </r>
  <r>
    <s v="7943-8812"/>
    <x v="20"/>
    <x v="1"/>
    <x v="1"/>
    <s v="aze-5955"/>
    <n v="9"/>
    <n v="27.99"/>
    <n v="251.91"/>
    <n v="14.5548"/>
    <n v="130.9932"/>
    <n v="0.48"/>
    <s v="Letícia"/>
    <n v="4116635"/>
    <x v="0"/>
  </r>
  <r>
    <s v="6692-5467"/>
    <x v="20"/>
    <x v="2"/>
    <x v="0"/>
    <s v="cre-2453"/>
    <n v="10"/>
    <n v="299"/>
    <n v="2990"/>
    <n v="224.25"/>
    <n v="2242.5"/>
    <n v="0.25"/>
    <s v="Ivy"/>
    <n v="2659734"/>
    <x v="1"/>
  </r>
  <r>
    <s v="9892-3120"/>
    <x v="20"/>
    <x v="0"/>
    <x v="0"/>
    <s v="ome-3869"/>
    <n v="10"/>
    <n v="15.29"/>
    <n v="152.89999999999998"/>
    <n v="10.5501"/>
    <n v="105.501"/>
    <n v="0.30999999999999989"/>
    <s v="Rosana"/>
    <n v="4270933"/>
    <x v="2"/>
  </r>
  <r>
    <s v="7960-4105"/>
    <x v="20"/>
    <x v="7"/>
    <x v="2"/>
    <s v="lei-7759"/>
    <n v="1"/>
    <n v="19.79"/>
    <n v="19.79"/>
    <n v="9.6970999999999989"/>
    <n v="9.6970999999999989"/>
    <n v="0.51"/>
    <s v="Ângela"/>
    <n v="5980542"/>
    <x v="3"/>
  </r>
  <r>
    <s v="6223-6236"/>
    <x v="20"/>
    <x v="2"/>
    <x v="0"/>
    <s v="cre-2453"/>
    <n v="3"/>
    <n v="175.71"/>
    <n v="527.13"/>
    <n v="117.7257"/>
    <n v="353.1771"/>
    <n v="0.33"/>
    <s v="Ana"/>
    <n v="8373063"/>
    <x v="0"/>
  </r>
  <r>
    <s v="5843-5504"/>
    <x v="20"/>
    <x v="1"/>
    <x v="1"/>
    <s v="aze-5955"/>
    <n v="4"/>
    <n v="2.29"/>
    <n v="9.16"/>
    <n v="0.82440000000000002"/>
    <n v="3.2976000000000001"/>
    <n v="0.64"/>
    <s v="Alana"/>
    <n v="6490598"/>
    <x v="1"/>
  </r>
  <r>
    <s v="8843-5618"/>
    <x v="20"/>
    <x v="11"/>
    <x v="0"/>
    <s v="pre-7055"/>
    <n v="3"/>
    <n v="114.74"/>
    <n v="344.21999999999997"/>
    <n v="61.959600000000002"/>
    <n v="185.87880000000001"/>
    <n v="0.45999999999999991"/>
    <s v="Luciana"/>
    <n v="5641301"/>
    <x v="2"/>
  </r>
  <r>
    <s v="4213-5832"/>
    <x v="20"/>
    <x v="4"/>
    <x v="2"/>
    <s v="pas-6438"/>
    <n v="3"/>
    <n v="14.49"/>
    <n v="43.47"/>
    <n v="5.6511000000000005"/>
    <n v="16.953300000000002"/>
    <n v="0.61"/>
    <s v="Chiara"/>
    <n v="4695524"/>
    <x v="3"/>
  </r>
  <r>
    <s v="5401-2274"/>
    <x v="20"/>
    <x v="6"/>
    <x v="3"/>
    <s v="caf-7642"/>
    <n v="10"/>
    <n v="20.9"/>
    <n v="209"/>
    <n v="18.809999999999999"/>
    <n v="188.1"/>
    <n v="0.10000000000000003"/>
    <s v="Sônia"/>
    <n v="1038351"/>
    <x v="0"/>
  </r>
  <r>
    <s v="4181-2409"/>
    <x v="20"/>
    <x v="9"/>
    <x v="0"/>
    <s v="ome-7103"/>
    <n v="7"/>
    <n v="208.00800000000001"/>
    <n v="1456.056"/>
    <n v="183.04704000000001"/>
    <n v="1281.3292800000002"/>
    <n v="0.11999999999999991"/>
    <s v="Iracema"/>
    <n v="1019102"/>
    <x v="1"/>
  </r>
  <r>
    <s v="5295-1067"/>
    <x v="21"/>
    <x v="3"/>
    <x v="0"/>
    <s v="cre-2810"/>
    <n v="4"/>
    <n v="129.74"/>
    <n v="518.96"/>
    <n v="79.141400000000004"/>
    <n v="316.56560000000002"/>
    <n v="0.39"/>
    <s v="Lolita"/>
    <n v="3557886"/>
    <x v="2"/>
  </r>
  <r>
    <s v="6246-7585"/>
    <x v="21"/>
    <x v="8"/>
    <x v="3"/>
    <s v="caf-5502"/>
    <n v="3"/>
    <n v="75.7"/>
    <n v="227.10000000000002"/>
    <n v="48.448"/>
    <n v="145.34399999999999"/>
    <n v="0.3600000000000001"/>
    <s v="Joana"/>
    <n v="5729211"/>
    <x v="3"/>
  </r>
  <r>
    <s v="4739-5925"/>
    <x v="21"/>
    <x v="6"/>
    <x v="3"/>
    <s v="caf-7642"/>
    <n v="1"/>
    <n v="20.9"/>
    <n v="20.9"/>
    <n v="18.809999999999999"/>
    <n v="18.809999999999999"/>
    <n v="0.1"/>
    <s v="Gláucia"/>
    <n v="8172076"/>
    <x v="0"/>
  </r>
  <r>
    <s v="1342-3527"/>
    <x v="21"/>
    <x v="2"/>
    <x v="0"/>
    <s v="cre-2453"/>
    <n v="9"/>
    <n v="103.18"/>
    <n v="928.62000000000012"/>
    <n v="42.303800000000003"/>
    <n v="380.73420000000004"/>
    <n v="0.59"/>
    <s v="Rosana"/>
    <n v="9835784"/>
    <x v="1"/>
  </r>
  <r>
    <s v="9112-2390"/>
    <x v="21"/>
    <x v="4"/>
    <x v="2"/>
    <s v="pas-6438"/>
    <n v="10"/>
    <n v="14.49"/>
    <n v="144.9"/>
    <n v="5.6511000000000005"/>
    <n v="56.511000000000003"/>
    <n v="0.6100000000000001"/>
    <s v="Ivy"/>
    <n v="9570312"/>
    <x v="2"/>
  </r>
  <r>
    <s v="1156-5367"/>
    <x v="21"/>
    <x v="3"/>
    <x v="0"/>
    <s v="cre-2810"/>
    <n v="4"/>
    <n v="109.9"/>
    <n v="439.6"/>
    <n v="35.167999999999999"/>
    <n v="140.672"/>
    <n v="0.67999999999999994"/>
    <s v="Graziela"/>
    <n v="1991595"/>
    <x v="3"/>
  </r>
  <r>
    <s v="9432-8410"/>
    <x v="21"/>
    <x v="2"/>
    <x v="0"/>
    <s v="cre-2453"/>
    <n v="2"/>
    <n v="103.18"/>
    <n v="206.36"/>
    <n v="42.303800000000003"/>
    <n v="84.607600000000005"/>
    <n v="0.59"/>
    <s v="Bianca"/>
    <n v="8099994"/>
    <x v="0"/>
  </r>
  <r>
    <s v="8557-9281"/>
    <x v="21"/>
    <x v="2"/>
    <x v="0"/>
    <s v="cre-2453"/>
    <n v="7"/>
    <n v="299"/>
    <n v="2093"/>
    <n v="224.25"/>
    <n v="1569.75"/>
    <n v="0.25"/>
    <s v="Iasmin"/>
    <n v="6621422"/>
    <x v="1"/>
  </r>
  <r>
    <s v="7385-4368"/>
    <x v="21"/>
    <x v="14"/>
    <x v="0"/>
    <s v="ome-6877"/>
    <n v="8"/>
    <n v="194.14079999999998"/>
    <n v="1553.1263999999999"/>
    <n v="151.429824"/>
    <n v="1211.438592"/>
    <n v="0.21999999999999995"/>
    <s v="Viviana"/>
    <n v="3888531"/>
    <x v="2"/>
  </r>
  <r>
    <s v="3136-5556"/>
    <x v="21"/>
    <x v="9"/>
    <x v="0"/>
    <s v="ome-7103"/>
    <n v="3"/>
    <n v="69.335999999999999"/>
    <n v="208.00799999999998"/>
    <n v="50.615280000000006"/>
    <n v="151.84584000000001"/>
    <n v="0.26999999999999991"/>
    <s v="Elisa"/>
    <n v="8967276"/>
    <x v="3"/>
  </r>
  <r>
    <s v="5588-3713"/>
    <x v="22"/>
    <x v="6"/>
    <x v="3"/>
    <s v="caf-7642"/>
    <n v="5"/>
    <n v="25.29"/>
    <n v="126.44999999999999"/>
    <n v="20.484899999999996"/>
    <n v="102.42449999999998"/>
    <n v="0.19000000000000009"/>
    <s v="Célia"/>
    <n v="6948632"/>
    <x v="0"/>
  </r>
  <r>
    <s v="4046-4502"/>
    <x v="22"/>
    <x v="9"/>
    <x v="0"/>
    <s v="ome-7103"/>
    <n v="3"/>
    <n v="208.00800000000001"/>
    <n v="624.024"/>
    <n v="183.04704000000001"/>
    <n v="549.14112"/>
    <n v="0.12"/>
    <s v="Bianca"/>
    <n v="7124818"/>
    <x v="1"/>
  </r>
  <r>
    <s v="7247-9918"/>
    <x v="22"/>
    <x v="3"/>
    <x v="0"/>
    <s v="cre-2810"/>
    <n v="6"/>
    <n v="129.74"/>
    <n v="778.44"/>
    <n v="79.141400000000004"/>
    <n v="474.84840000000003"/>
    <n v="0.39"/>
    <s v="Flávia"/>
    <n v="4444864"/>
    <x v="2"/>
  </r>
  <r>
    <s v="8954-6849"/>
    <x v="22"/>
    <x v="12"/>
    <x v="2"/>
    <s v="cho-9456"/>
    <n v="7"/>
    <n v="9.2899999999999991"/>
    <n v="65.03"/>
    <n v="3.1585999999999994"/>
    <n v="22.110199999999995"/>
    <n v="0.66000000000000014"/>
    <s v="Juliana"/>
    <n v="6066644"/>
    <x v="3"/>
  </r>
  <r>
    <s v="5345-8984"/>
    <x v="22"/>
    <x v="13"/>
    <x v="0"/>
    <s v="pre-2335"/>
    <n v="8"/>
    <n v="87.9"/>
    <n v="703.2"/>
    <n v="65.924999999999997"/>
    <n v="527.4"/>
    <n v="0.25000000000000006"/>
    <s v="Úrsula"/>
    <n v="4809564"/>
    <x v="0"/>
  </r>
  <r>
    <s v="1696-8464"/>
    <x v="22"/>
    <x v="14"/>
    <x v="0"/>
    <s v="ome-6877"/>
    <n v="6"/>
    <n v="194.14079999999998"/>
    <n v="1164.8447999999999"/>
    <n v="151.429824"/>
    <n v="908.57894399999998"/>
    <n v="0.21999999999999992"/>
    <s v="Antônia"/>
    <n v="7806463"/>
    <x v="1"/>
  </r>
  <r>
    <s v="3163-7195"/>
    <x v="22"/>
    <x v="2"/>
    <x v="0"/>
    <s v="cre-2453"/>
    <n v="6"/>
    <n v="299"/>
    <n v="1794"/>
    <n v="224.25"/>
    <n v="1345.5"/>
    <n v="0.25"/>
    <s v="Luiza"/>
    <n v="3450128"/>
    <x v="2"/>
  </r>
  <r>
    <s v="7276-1703"/>
    <x v="22"/>
    <x v="10"/>
    <x v="0"/>
    <s v="cre-7461"/>
    <n v="3"/>
    <n v="89.9"/>
    <n v="269.70000000000005"/>
    <n v="64.728000000000009"/>
    <n v="194.18400000000003"/>
    <n v="0.28000000000000003"/>
    <s v="Viviane"/>
    <n v="8512086"/>
    <x v="3"/>
  </r>
  <r>
    <s v="3500-8754"/>
    <x v="22"/>
    <x v="4"/>
    <x v="2"/>
    <s v="pas-6438"/>
    <n v="7"/>
    <n v="14.49"/>
    <n v="101.43"/>
    <n v="5.6511000000000005"/>
    <n v="39.557700000000004"/>
    <n v="0.61"/>
    <s v="Bianca"/>
    <n v="9330128"/>
    <x v="0"/>
  </r>
  <r>
    <s v="1964-3498"/>
    <x v="22"/>
    <x v="13"/>
    <x v="0"/>
    <s v="pre-2335"/>
    <n v="9"/>
    <n v="87.9"/>
    <n v="791.1"/>
    <n v="65.924999999999997"/>
    <n v="593.32499999999993"/>
    <n v="0.25000000000000011"/>
    <s v="Kelly"/>
    <n v="2061708"/>
    <x v="1"/>
  </r>
  <r>
    <s v="3737-6637"/>
    <x v="23"/>
    <x v="12"/>
    <x v="2"/>
    <s v="cho-9456"/>
    <n v="9"/>
    <n v="9.2899999999999991"/>
    <n v="83.609999999999985"/>
    <n v="3.1585999999999994"/>
    <n v="28.427399999999995"/>
    <n v="0.66"/>
    <s v="Verônica"/>
    <n v="5245309"/>
    <x v="2"/>
  </r>
  <r>
    <s v="9616-9424"/>
    <x v="23"/>
    <x v="1"/>
    <x v="1"/>
    <s v="aze-5955"/>
    <n v="4"/>
    <n v="2.29"/>
    <n v="9.16"/>
    <n v="0.82440000000000002"/>
    <n v="3.2976000000000001"/>
    <n v="0.64"/>
    <s v="Tábata"/>
    <n v="2301753"/>
    <x v="3"/>
  </r>
  <r>
    <s v="4299-2533"/>
    <x v="23"/>
    <x v="1"/>
    <x v="1"/>
    <s v="aze-5955"/>
    <n v="8"/>
    <n v="2.29"/>
    <n v="18.32"/>
    <n v="0.82440000000000002"/>
    <n v="6.5952000000000002"/>
    <n v="0.64"/>
    <s v="Tarsila"/>
    <n v="2492538"/>
    <x v="0"/>
  </r>
  <r>
    <s v="6520-3400"/>
    <x v="23"/>
    <x v="2"/>
    <x v="0"/>
    <s v="cre-2453"/>
    <n v="10"/>
    <n v="57.32"/>
    <n v="573.20000000000005"/>
    <n v="47.002399999999994"/>
    <n v="470.02399999999994"/>
    <n v="0.18000000000000016"/>
    <s v="Alcione"/>
    <n v="3378486"/>
    <x v="1"/>
  </r>
  <r>
    <s v="3681-4799"/>
    <x v="23"/>
    <x v="2"/>
    <x v="0"/>
    <s v="cre-2453"/>
    <n v="7"/>
    <n v="103.18"/>
    <n v="722.26"/>
    <n v="42.303800000000003"/>
    <n v="296.1266"/>
    <n v="0.59"/>
    <s v="Florence"/>
    <n v="8765084"/>
    <x v="2"/>
  </r>
  <r>
    <s v="4645-9329"/>
    <x v="23"/>
    <x v="10"/>
    <x v="0"/>
    <s v="cre-7461"/>
    <n v="8"/>
    <n v="89.9"/>
    <n v="719.2"/>
    <n v="64.728000000000009"/>
    <n v="517.82400000000007"/>
    <n v="0.27999999999999997"/>
    <s v="Lúcia"/>
    <n v="6157576"/>
    <x v="3"/>
  </r>
  <r>
    <s v="4621-6427"/>
    <x v="23"/>
    <x v="2"/>
    <x v="0"/>
    <s v="cre-2453"/>
    <n v="4"/>
    <n v="103.18"/>
    <n v="412.72"/>
    <n v="42.303800000000003"/>
    <n v="169.21520000000001"/>
    <n v="0.59"/>
    <s v="Augusta"/>
    <n v="4082217"/>
    <x v="0"/>
  </r>
  <r>
    <s v="6066-8742"/>
    <x v="23"/>
    <x v="13"/>
    <x v="0"/>
    <s v="pre-2335"/>
    <n v="6"/>
    <n v="87.9"/>
    <n v="527.40000000000009"/>
    <n v="65.924999999999997"/>
    <n v="395.54999999999995"/>
    <n v="0.25000000000000022"/>
    <s v="Karin"/>
    <n v="9432778"/>
    <x v="1"/>
  </r>
  <r>
    <s v="9899-8762"/>
    <x v="23"/>
    <x v="6"/>
    <x v="3"/>
    <s v="caf-7642"/>
    <n v="10"/>
    <n v="25.29"/>
    <n v="252.89999999999998"/>
    <n v="20.484899999999996"/>
    <n v="204.84899999999996"/>
    <n v="0.19000000000000009"/>
    <s v="Maya"/>
    <n v="3705078"/>
    <x v="2"/>
  </r>
  <r>
    <s v="4732-8376"/>
    <x v="23"/>
    <x v="3"/>
    <x v="0"/>
    <s v="cre-2810"/>
    <n v="4"/>
    <n v="109.9"/>
    <n v="439.6"/>
    <n v="35.167999999999999"/>
    <n v="140.672"/>
    <n v="0.67999999999999994"/>
    <s v="Fernanda"/>
    <n v="1274437"/>
    <x v="3"/>
  </r>
  <r>
    <s v="3078-5444"/>
    <x v="24"/>
    <x v="13"/>
    <x v="0"/>
    <s v="pre-2335"/>
    <n v="7"/>
    <n v="87.9"/>
    <n v="615.30000000000007"/>
    <n v="65.924999999999997"/>
    <n v="461.47499999999997"/>
    <n v="0.25000000000000011"/>
    <s v="Paula"/>
    <n v="1342112"/>
    <x v="0"/>
  </r>
  <r>
    <s v="5830-3593"/>
    <x v="24"/>
    <x v="12"/>
    <x v="2"/>
    <s v="cho-9456"/>
    <n v="4"/>
    <n v="9.2899999999999991"/>
    <n v="37.159999999999997"/>
    <n v="3.1585999999999994"/>
    <n v="12.634399999999998"/>
    <n v="0.66"/>
    <s v="Alícia"/>
    <n v="1822736"/>
    <x v="1"/>
  </r>
  <r>
    <s v="6805-3512"/>
    <x v="24"/>
    <x v="0"/>
    <x v="0"/>
    <s v="ome-3869"/>
    <n v="3"/>
    <n v="15.29"/>
    <n v="45.87"/>
    <n v="10.5501"/>
    <n v="31.650300000000001"/>
    <n v="0.30999999999999994"/>
    <s v="Ágata"/>
    <n v="1297973"/>
    <x v="2"/>
  </r>
  <r>
    <s v="4709-1934"/>
    <x v="24"/>
    <x v="6"/>
    <x v="3"/>
    <s v="caf-7642"/>
    <n v="7"/>
    <n v="20.9"/>
    <n v="146.29999999999998"/>
    <n v="18.809999999999999"/>
    <n v="131.66999999999999"/>
    <n v="9.9999999999999978E-2"/>
    <s v="Célia"/>
    <n v="9668268"/>
    <x v="3"/>
  </r>
  <r>
    <s v="6330-3235"/>
    <x v="24"/>
    <x v="9"/>
    <x v="0"/>
    <s v="ome-7103"/>
    <n v="9"/>
    <n v="208.00800000000001"/>
    <n v="1872.0720000000001"/>
    <n v="183.04704000000001"/>
    <n v="1647.42336"/>
    <n v="0.12000000000000005"/>
    <s v="Maria"/>
    <n v="3887863"/>
    <x v="0"/>
  </r>
  <r>
    <s v="9854-6204"/>
    <x v="24"/>
    <x v="8"/>
    <x v="3"/>
    <s v="caf-5502"/>
    <n v="3"/>
    <n v="75.7"/>
    <n v="227.10000000000002"/>
    <n v="48.448"/>
    <n v="145.34399999999999"/>
    <n v="0.3600000000000001"/>
    <s v="Alana"/>
    <n v="7751938"/>
    <x v="1"/>
  </r>
  <r>
    <s v="7850-8776"/>
    <x v="24"/>
    <x v="10"/>
    <x v="0"/>
    <s v="cre-7461"/>
    <n v="4"/>
    <n v="89.9"/>
    <n v="359.6"/>
    <n v="64.728000000000009"/>
    <n v="258.91200000000003"/>
    <n v="0.27999999999999997"/>
    <s v="Guilherme"/>
    <n v="1324508"/>
    <x v="2"/>
  </r>
  <r>
    <s v="9712-2465"/>
    <x v="24"/>
    <x v="8"/>
    <x v="3"/>
    <s v="caf-5502"/>
    <n v="9"/>
    <n v="75.7"/>
    <n v="681.30000000000007"/>
    <n v="48.448"/>
    <n v="436.03199999999998"/>
    <n v="0.3600000000000001"/>
    <s v="Rosana"/>
    <n v="7766033"/>
    <x v="3"/>
  </r>
  <r>
    <s v="8906-4304"/>
    <x v="24"/>
    <x v="4"/>
    <x v="2"/>
    <s v="pas-6438"/>
    <n v="10"/>
    <n v="14.49"/>
    <n v="144.9"/>
    <n v="5.6511000000000005"/>
    <n v="56.511000000000003"/>
    <n v="0.6100000000000001"/>
    <s v="Zulmira"/>
    <n v="6517951"/>
    <x v="0"/>
  </r>
  <r>
    <s v="6542-6524"/>
    <x v="24"/>
    <x v="1"/>
    <x v="1"/>
    <s v="aze-5955"/>
    <n v="2"/>
    <n v="27.99"/>
    <n v="55.98"/>
    <n v="14.5548"/>
    <n v="29.1096"/>
    <n v="0.48"/>
    <s v="Elena"/>
    <n v="9735008"/>
    <x v="1"/>
  </r>
  <r>
    <s v="6130-2399"/>
    <x v="25"/>
    <x v="5"/>
    <x v="2"/>
    <s v="coe-2458"/>
    <n v="7"/>
    <n v="102.87"/>
    <n v="720.09"/>
    <n v="62.750700000000009"/>
    <n v="439.25490000000008"/>
    <n v="0.3899999999999999"/>
    <s v="Cíntia"/>
    <n v="8637160"/>
    <x v="2"/>
  </r>
  <r>
    <s v="4789-1072"/>
    <x v="25"/>
    <x v="9"/>
    <x v="0"/>
    <s v="ome-7103"/>
    <n v="6"/>
    <n v="208.00800000000001"/>
    <n v="1248.048"/>
    <n v="183.04704000000001"/>
    <n v="1098.28224"/>
    <n v="0.12"/>
    <s v="Frida"/>
    <n v="5567610"/>
    <x v="3"/>
  </r>
  <r>
    <s v="6727-2131"/>
    <x v="25"/>
    <x v="2"/>
    <x v="0"/>
    <s v="cre-2453"/>
    <n v="3"/>
    <n v="299"/>
    <n v="897"/>
    <n v="224.25"/>
    <n v="672.75"/>
    <n v="0.25"/>
    <s v="Tábata"/>
    <n v="1538327"/>
    <x v="0"/>
  </r>
  <r>
    <s v="2076-7795"/>
    <x v="25"/>
    <x v="0"/>
    <x v="0"/>
    <s v="ome-3869"/>
    <n v="3"/>
    <n v="15.29"/>
    <n v="45.87"/>
    <n v="10.5501"/>
    <n v="31.650300000000001"/>
    <n v="0.30999999999999994"/>
    <s v="Ágata"/>
    <n v="7359825"/>
    <x v="1"/>
  </r>
  <r>
    <s v="8541-5801"/>
    <x v="25"/>
    <x v="9"/>
    <x v="0"/>
    <s v="ome-7103"/>
    <n v="1"/>
    <n v="208.00800000000001"/>
    <n v="208.00800000000001"/>
    <n v="183.04704000000001"/>
    <n v="183.04704000000001"/>
    <n v="0.12"/>
    <s v="Ariadne"/>
    <n v="6564756"/>
    <x v="2"/>
  </r>
  <r>
    <s v="2927-1809"/>
    <x v="25"/>
    <x v="14"/>
    <x v="0"/>
    <s v="ome-6877"/>
    <n v="3"/>
    <n v="194.14079999999998"/>
    <n v="582.42239999999993"/>
    <n v="151.429824"/>
    <n v="454.28947199999999"/>
    <n v="0.21999999999999992"/>
    <s v="Andrea"/>
    <n v="9250630"/>
    <x v="3"/>
  </r>
  <r>
    <s v="3157-2407"/>
    <x v="25"/>
    <x v="2"/>
    <x v="0"/>
    <s v="cre-2453"/>
    <n v="2"/>
    <n v="299"/>
    <n v="598"/>
    <n v="224.25"/>
    <n v="448.5"/>
    <n v="0.25"/>
    <s v="Adalina"/>
    <n v="5918606"/>
    <x v="0"/>
  </r>
  <r>
    <s v="1239-3025"/>
    <x v="25"/>
    <x v="14"/>
    <x v="0"/>
    <s v="ome-6877"/>
    <n v="1"/>
    <n v="194.14079999999998"/>
    <n v="194.14079999999998"/>
    <n v="151.429824"/>
    <n v="151.429824"/>
    <n v="0.21999999999999995"/>
    <s v="Ariadne"/>
    <n v="2092637"/>
    <x v="1"/>
  </r>
  <r>
    <s v="7806-3184"/>
    <x v="25"/>
    <x v="2"/>
    <x v="0"/>
    <s v="cre-2453"/>
    <n v="3"/>
    <n v="299"/>
    <n v="897"/>
    <n v="224.25"/>
    <n v="672.75"/>
    <n v="0.25"/>
    <s v="Betty"/>
    <n v="9881223"/>
    <x v="2"/>
  </r>
  <r>
    <s v="1953-6426"/>
    <x v="25"/>
    <x v="2"/>
    <x v="0"/>
    <s v="cre-2453"/>
    <n v="10"/>
    <n v="103.18"/>
    <n v="1031.8000000000002"/>
    <n v="42.303800000000003"/>
    <n v="423.03800000000001"/>
    <n v="0.59000000000000008"/>
    <s v="Beatriz"/>
    <n v="8753633"/>
    <x v="3"/>
  </r>
  <r>
    <s v="6974-5956"/>
    <x v="26"/>
    <x v="12"/>
    <x v="2"/>
    <s v="cho-9456"/>
    <n v="2"/>
    <n v="9.2899999999999991"/>
    <n v="18.579999999999998"/>
    <n v="3.1585999999999994"/>
    <n v="6.3171999999999988"/>
    <n v="0.66"/>
    <s v="Michele"/>
    <n v="7890550"/>
    <x v="0"/>
  </r>
  <r>
    <s v="2323-1366"/>
    <x v="26"/>
    <x v="9"/>
    <x v="0"/>
    <s v="ome-7103"/>
    <n v="4"/>
    <n v="208.00800000000001"/>
    <n v="832.03200000000004"/>
    <n v="183.04704000000001"/>
    <n v="732.18816000000004"/>
    <n v="0.12"/>
    <s v="Désirée"/>
    <n v="3447735"/>
    <x v="1"/>
  </r>
  <r>
    <s v="7003-1915"/>
    <x v="26"/>
    <x v="12"/>
    <x v="2"/>
    <s v="cho-9456"/>
    <n v="4"/>
    <n v="9.2899999999999991"/>
    <n v="37.159999999999997"/>
    <n v="3.1585999999999994"/>
    <n v="12.634399999999998"/>
    <n v="0.66"/>
    <s v="Manuela"/>
    <n v="6195129"/>
    <x v="2"/>
  </r>
  <r>
    <s v="3629-8078"/>
    <x v="26"/>
    <x v="2"/>
    <x v="0"/>
    <s v="cre-2453"/>
    <n v="6"/>
    <n v="175.71"/>
    <n v="1054.26"/>
    <n v="117.7257"/>
    <n v="706.35419999999999"/>
    <n v="0.33"/>
    <s v="Yasmin"/>
    <n v="1768694"/>
    <x v="3"/>
  </r>
  <r>
    <s v="2773-8751"/>
    <x v="26"/>
    <x v="2"/>
    <x v="0"/>
    <s v="cre-2453"/>
    <n v="10"/>
    <n v="103.18"/>
    <n v="1031.8000000000002"/>
    <n v="42.303800000000003"/>
    <n v="423.03800000000001"/>
    <n v="0.59000000000000008"/>
    <s v="Tereza"/>
    <n v="3439023"/>
    <x v="0"/>
  </r>
  <r>
    <s v="4218-3491"/>
    <x v="26"/>
    <x v="4"/>
    <x v="2"/>
    <s v="pas-6438"/>
    <n v="9"/>
    <n v="14.49"/>
    <n v="130.41"/>
    <n v="5.6511000000000005"/>
    <n v="50.859900000000003"/>
    <n v="0.60999999999999988"/>
    <s v="Verena"/>
    <n v="5954831"/>
    <x v="1"/>
  </r>
  <r>
    <s v="8196-2958"/>
    <x v="26"/>
    <x v="2"/>
    <x v="0"/>
    <s v="cre-2453"/>
    <n v="5"/>
    <n v="103.18"/>
    <n v="515.90000000000009"/>
    <n v="42.303800000000003"/>
    <n v="211.51900000000001"/>
    <n v="0.59000000000000008"/>
    <s v="Adrienne"/>
    <n v="9455515"/>
    <x v="2"/>
  </r>
  <r>
    <s v="4326-3750"/>
    <x v="26"/>
    <x v="11"/>
    <x v="0"/>
    <s v="pre-7055"/>
    <n v="10"/>
    <n v="114.74"/>
    <n v="1147.3999999999999"/>
    <n v="61.959600000000002"/>
    <n v="619.596"/>
    <n v="0.45999999999999991"/>
    <s v="Íris"/>
    <n v="6369974"/>
    <x v="3"/>
  </r>
  <r>
    <s v="3761-3375"/>
    <x v="26"/>
    <x v="2"/>
    <x v="0"/>
    <s v="cre-2453"/>
    <n v="8"/>
    <n v="175.71"/>
    <n v="1405.68"/>
    <n v="117.7257"/>
    <n v="941.80560000000003"/>
    <n v="0.33"/>
    <s v="Isaac"/>
    <n v="4755756"/>
    <x v="0"/>
  </r>
  <r>
    <s v="9342-5643"/>
    <x v="26"/>
    <x v="11"/>
    <x v="0"/>
    <s v="pre-7055"/>
    <n v="4"/>
    <n v="114.74"/>
    <n v="458.96"/>
    <n v="61.959600000000002"/>
    <n v="247.83840000000001"/>
    <n v="0.45999999999999996"/>
    <s v="Camille"/>
    <n v="7136414"/>
    <x v="1"/>
  </r>
  <r>
    <s v="9778-4630"/>
    <x v="27"/>
    <x v="12"/>
    <x v="2"/>
    <s v="cho-9456"/>
    <n v="5"/>
    <n v="9.2899999999999991"/>
    <n v="46.449999999999996"/>
    <n v="3.1585999999999994"/>
    <n v="15.792999999999997"/>
    <n v="0.66"/>
    <s v="Verena"/>
    <n v="1768156"/>
    <x v="2"/>
  </r>
  <r>
    <s v="6875-1131"/>
    <x v="27"/>
    <x v="9"/>
    <x v="0"/>
    <s v="ome-7103"/>
    <n v="4"/>
    <n v="208.00800000000001"/>
    <n v="832.03200000000004"/>
    <n v="183.04704000000001"/>
    <n v="732.18816000000004"/>
    <n v="0.12"/>
    <s v="Ariadne"/>
    <n v="1805116"/>
    <x v="3"/>
  </r>
  <r>
    <s v="4306-3423"/>
    <x v="27"/>
    <x v="9"/>
    <x v="0"/>
    <s v="ome-7103"/>
    <n v="7"/>
    <n v="208.00800000000001"/>
    <n v="1456.056"/>
    <n v="183.04704000000001"/>
    <n v="1281.3292800000002"/>
    <n v="0.11999999999999991"/>
    <s v="Abigail"/>
    <n v="2305886"/>
    <x v="0"/>
  </r>
  <r>
    <s v="4308-4944"/>
    <x v="27"/>
    <x v="2"/>
    <x v="0"/>
    <s v="cre-2453"/>
    <n v="5"/>
    <n v="57.32"/>
    <n v="286.60000000000002"/>
    <n v="47.002399999999994"/>
    <n v="235.01199999999997"/>
    <n v="0.18000000000000016"/>
    <s v="Daisy"/>
    <n v="4064120"/>
    <x v="1"/>
  </r>
  <r>
    <s v="2188-5714"/>
    <x v="27"/>
    <x v="2"/>
    <x v="0"/>
    <s v="cre-2453"/>
    <n v="1"/>
    <n v="299"/>
    <n v="299"/>
    <n v="224.25"/>
    <n v="224.25"/>
    <n v="0.25"/>
    <s v="Zulmira"/>
    <n v="6384310"/>
    <x v="2"/>
  </r>
  <r>
    <s v="1238-8732"/>
    <x v="27"/>
    <x v="3"/>
    <x v="0"/>
    <s v="cre-2810"/>
    <n v="5"/>
    <n v="129.74"/>
    <n v="648.70000000000005"/>
    <n v="79.141400000000004"/>
    <n v="395.70699999999999"/>
    <n v="0.39000000000000007"/>
    <s v="Daniela"/>
    <n v="6188327"/>
    <x v="3"/>
  </r>
  <r>
    <s v="5355-8430"/>
    <x v="27"/>
    <x v="3"/>
    <x v="0"/>
    <s v="cre-2810"/>
    <n v="3"/>
    <n v="109.9"/>
    <n v="329.70000000000005"/>
    <n v="35.167999999999999"/>
    <n v="105.50399999999999"/>
    <n v="0.68"/>
    <s v="Andresa"/>
    <n v="1415580"/>
    <x v="0"/>
  </r>
  <r>
    <s v="4244-1171"/>
    <x v="27"/>
    <x v="0"/>
    <x v="0"/>
    <s v="ome-3869"/>
    <n v="7"/>
    <n v="115.56"/>
    <n v="808.92000000000007"/>
    <n v="90.136800000000008"/>
    <n v="630.95760000000007"/>
    <n v="0.21999999999999997"/>
    <s v="Angelina"/>
    <n v="7748153"/>
    <x v="1"/>
  </r>
  <r>
    <s v="8574-9851"/>
    <x v="27"/>
    <x v="1"/>
    <x v="1"/>
    <s v="aze-5955"/>
    <n v="3"/>
    <n v="27.99"/>
    <n v="83.97"/>
    <n v="14.5548"/>
    <n v="43.664400000000001"/>
    <n v="0.48"/>
    <s v="Lívia"/>
    <n v="9577846"/>
    <x v="2"/>
  </r>
  <r>
    <s v="2884-8840"/>
    <x v="27"/>
    <x v="3"/>
    <x v="0"/>
    <s v="cre-2810"/>
    <n v="1"/>
    <n v="129.74"/>
    <n v="129.74"/>
    <n v="79.141400000000004"/>
    <n v="79.141400000000004"/>
    <n v="0.39"/>
    <s v="Rosa"/>
    <n v="2974513"/>
    <x v="3"/>
  </r>
  <r>
    <s v="5695-2167"/>
    <x v="28"/>
    <x v="9"/>
    <x v="0"/>
    <s v="ome-7103"/>
    <n v="8"/>
    <n v="208.00800000000001"/>
    <n v="1664.0640000000001"/>
    <n v="183.04704000000001"/>
    <n v="1464.3763200000001"/>
    <n v="0.12"/>
    <s v="Isadora"/>
    <n v="9424715"/>
    <x v="0"/>
  </r>
  <r>
    <s v="9561-5373"/>
    <x v="28"/>
    <x v="6"/>
    <x v="3"/>
    <s v="caf-7642"/>
    <n v="1"/>
    <n v="20.9"/>
    <n v="20.9"/>
    <n v="18.809999999999999"/>
    <n v="18.809999999999999"/>
    <n v="0.1"/>
    <s v="Rafaela"/>
    <n v="6914415"/>
    <x v="1"/>
  </r>
  <r>
    <s v="1723-1555"/>
    <x v="28"/>
    <x v="1"/>
    <x v="1"/>
    <s v="aze-5955"/>
    <n v="5"/>
    <n v="2.29"/>
    <n v="11.45"/>
    <n v="0.82440000000000002"/>
    <n v="4.1219999999999999"/>
    <n v="0.64"/>
    <s v="Cassandra"/>
    <n v="1937818"/>
    <x v="2"/>
  </r>
  <r>
    <s v="5041-1172"/>
    <x v="28"/>
    <x v="9"/>
    <x v="0"/>
    <s v="ome-7103"/>
    <n v="9"/>
    <n v="69.335999999999999"/>
    <n v="624.024"/>
    <n v="50.615280000000006"/>
    <n v="455.53752000000003"/>
    <n v="0.26999999999999996"/>
    <s v="Rafael"/>
    <n v="8051969"/>
    <x v="3"/>
  </r>
  <r>
    <s v="8066-7653"/>
    <x v="28"/>
    <x v="11"/>
    <x v="0"/>
    <s v="pre-7055"/>
    <n v="10"/>
    <n v="114.74"/>
    <n v="1147.3999999999999"/>
    <n v="61.959600000000002"/>
    <n v="619.596"/>
    <n v="0.45999999999999991"/>
    <s v="Selma"/>
    <n v="8582748"/>
    <x v="0"/>
  </r>
  <r>
    <s v="1185-1432"/>
    <x v="28"/>
    <x v="11"/>
    <x v="0"/>
    <s v="pre-7055"/>
    <n v="3"/>
    <n v="114.74"/>
    <n v="344.21999999999997"/>
    <n v="61.959600000000002"/>
    <n v="185.87880000000001"/>
    <n v="0.45999999999999991"/>
    <s v="Abigail"/>
    <n v="3081454"/>
    <x v="1"/>
  </r>
  <r>
    <s v="9372-8645"/>
    <x v="28"/>
    <x v="9"/>
    <x v="0"/>
    <s v="ome-7103"/>
    <n v="5"/>
    <n v="208.00800000000001"/>
    <n v="1040.04"/>
    <n v="183.04704000000001"/>
    <n v="915.23520000000008"/>
    <n v="0.1199999999999999"/>
    <s v="Velma"/>
    <n v="7782543"/>
    <x v="2"/>
  </r>
  <r>
    <s v="7886-7796"/>
    <x v="28"/>
    <x v="7"/>
    <x v="2"/>
    <s v="lei-7759"/>
    <n v="10"/>
    <n v="19.79"/>
    <n v="197.89999999999998"/>
    <n v="9.6970999999999989"/>
    <n v="96.970999999999989"/>
    <n v="0.51"/>
    <s v="Cíntia"/>
    <n v="1501737"/>
    <x v="3"/>
  </r>
  <r>
    <s v="6111-6145"/>
    <x v="28"/>
    <x v="2"/>
    <x v="0"/>
    <s v="cre-2453"/>
    <n v="10"/>
    <n v="103.18"/>
    <n v="1031.8000000000002"/>
    <n v="42.303800000000003"/>
    <n v="423.03800000000001"/>
    <n v="0.59000000000000008"/>
    <s v="Afrodite"/>
    <n v="2637830"/>
    <x v="0"/>
  </r>
  <r>
    <s v="8376-2944"/>
    <x v="28"/>
    <x v="2"/>
    <x v="0"/>
    <s v="cre-2453"/>
    <n v="9"/>
    <n v="175.71"/>
    <n v="1581.39"/>
    <n v="117.7257"/>
    <n v="1059.5313000000001"/>
    <n v="0.32999999999999996"/>
    <s v="Bernadete"/>
    <n v="1441399"/>
    <x v="1"/>
  </r>
  <r>
    <s v="3797-4414"/>
    <x v="29"/>
    <x v="2"/>
    <x v="0"/>
    <s v="cre-2453"/>
    <n v="9"/>
    <n v="299"/>
    <n v="2691"/>
    <n v="224.25"/>
    <n v="2018.25"/>
    <n v="0.25"/>
    <s v="Mara"/>
    <n v="6827561"/>
    <x v="2"/>
  </r>
  <r>
    <s v="2797-3178"/>
    <x v="29"/>
    <x v="2"/>
    <x v="0"/>
    <s v="cre-2453"/>
    <n v="10"/>
    <n v="175.71"/>
    <n v="1757.1000000000001"/>
    <n v="117.7257"/>
    <n v="1177.2570000000001"/>
    <n v="0.33"/>
    <s v="Beatriz"/>
    <n v="2858024"/>
    <x v="3"/>
  </r>
  <r>
    <s v="4666-5567"/>
    <x v="29"/>
    <x v="14"/>
    <x v="0"/>
    <s v="ome-6877"/>
    <n v="5"/>
    <n v="194.14079999999998"/>
    <n v="970.70399999999995"/>
    <n v="151.429824"/>
    <n v="757.14912000000004"/>
    <n v="0.21999999999999992"/>
    <s v="Davi"/>
    <n v="4554684"/>
    <x v="0"/>
  </r>
  <r>
    <s v="1694-7231"/>
    <x v="29"/>
    <x v="5"/>
    <x v="2"/>
    <s v="coe-2458"/>
    <n v="1"/>
    <n v="102.87"/>
    <n v="102.87"/>
    <n v="62.750700000000009"/>
    <n v="62.750700000000009"/>
    <n v="0.38999999999999996"/>
    <s v="Cassandra"/>
    <n v="9438308"/>
    <x v="1"/>
  </r>
  <r>
    <s v="3286-2902"/>
    <x v="29"/>
    <x v="6"/>
    <x v="3"/>
    <s v="caf-7642"/>
    <n v="1"/>
    <n v="25.29"/>
    <n v="25.29"/>
    <n v="20.484899999999996"/>
    <n v="20.484899999999996"/>
    <n v="0.19000000000000011"/>
    <s v="Carmem"/>
    <n v="1187625"/>
    <x v="2"/>
  </r>
  <r>
    <s v="2564-4949"/>
    <x v="29"/>
    <x v="9"/>
    <x v="0"/>
    <s v="ome-7103"/>
    <n v="3"/>
    <n v="208.00800000000001"/>
    <n v="624.024"/>
    <n v="183.04704000000001"/>
    <n v="549.14112"/>
    <n v="0.12"/>
    <s v="Marília"/>
    <n v="1417333"/>
    <x v="3"/>
  </r>
  <r>
    <s v="1043-5091"/>
    <x v="29"/>
    <x v="2"/>
    <x v="0"/>
    <s v="cre-2453"/>
    <n v="8"/>
    <n v="103.18"/>
    <n v="825.44"/>
    <n v="42.303800000000003"/>
    <n v="338.43040000000002"/>
    <n v="0.59"/>
    <s v="Valentina"/>
    <n v="2313314"/>
    <x v="0"/>
  </r>
  <r>
    <s v="7494-1872"/>
    <x v="29"/>
    <x v="7"/>
    <x v="2"/>
    <s v="lei-7759"/>
    <n v="1"/>
    <n v="19.79"/>
    <n v="19.79"/>
    <n v="9.6970999999999989"/>
    <n v="9.6970999999999989"/>
    <n v="0.51"/>
    <s v="Eliana"/>
    <n v="2836200"/>
    <x v="1"/>
  </r>
  <r>
    <s v="4431-4312"/>
    <x v="29"/>
    <x v="14"/>
    <x v="0"/>
    <s v="ome-6877"/>
    <n v="8"/>
    <n v="194.14079999999998"/>
    <n v="1553.1263999999999"/>
    <n v="151.429824"/>
    <n v="1211.438592"/>
    <n v="0.21999999999999995"/>
    <s v="Elvira"/>
    <n v="7098212"/>
    <x v="2"/>
  </r>
  <r>
    <s v="5195-2219"/>
    <x v="29"/>
    <x v="7"/>
    <x v="2"/>
    <s v="lei-7759"/>
    <n v="10"/>
    <n v="19.79"/>
    <n v="197.89999999999998"/>
    <n v="9.6970999999999989"/>
    <n v="96.970999999999989"/>
    <n v="0.51"/>
    <s v="Júlia"/>
    <n v="5818169"/>
    <x v="3"/>
  </r>
  <r>
    <s v="4301-3178"/>
    <x v="30"/>
    <x v="9"/>
    <x v="0"/>
    <s v="ome-7103"/>
    <n v="10"/>
    <n v="69.335999999999999"/>
    <n v="693.36"/>
    <n v="50.615280000000006"/>
    <n v="506.15280000000007"/>
    <n v="0.26999999999999991"/>
    <s v="Augusta"/>
    <n v="2221459"/>
    <x v="0"/>
  </r>
  <r>
    <s v="5360-4615"/>
    <x v="30"/>
    <x v="2"/>
    <x v="0"/>
    <s v="cre-2453"/>
    <n v="10"/>
    <n v="175.71"/>
    <n v="1757.1000000000001"/>
    <n v="117.7257"/>
    <n v="1177.2570000000001"/>
    <n v="0.33"/>
    <s v="Yasmin"/>
    <n v="4930770"/>
    <x v="1"/>
  </r>
  <r>
    <s v="7096-2973"/>
    <x v="30"/>
    <x v="1"/>
    <x v="1"/>
    <s v="aze-5955"/>
    <n v="4"/>
    <n v="27.99"/>
    <n v="111.96"/>
    <n v="14.5548"/>
    <n v="58.219200000000001"/>
    <n v="0.48"/>
    <s v="Elen"/>
    <n v="3240651"/>
    <x v="2"/>
  </r>
  <r>
    <s v="1352-3854"/>
    <x v="30"/>
    <x v="13"/>
    <x v="0"/>
    <s v="pre-2335"/>
    <n v="9"/>
    <n v="87.9"/>
    <n v="791.1"/>
    <n v="65.924999999999997"/>
    <n v="593.32499999999993"/>
    <n v="0.25000000000000011"/>
    <s v="Beatriz"/>
    <n v="7900821"/>
    <x v="3"/>
  </r>
  <r>
    <s v="3640-9671"/>
    <x v="30"/>
    <x v="2"/>
    <x v="0"/>
    <s v="cre-2453"/>
    <n v="4"/>
    <n v="103.18"/>
    <n v="412.72"/>
    <n v="42.303800000000003"/>
    <n v="169.21520000000001"/>
    <n v="0.59"/>
    <s v="Dalila"/>
    <n v="2682266"/>
    <x v="0"/>
  </r>
  <r>
    <s v="3886-7796"/>
    <x v="30"/>
    <x v="11"/>
    <x v="0"/>
    <s v="pre-7055"/>
    <n v="3"/>
    <n v="114.74"/>
    <n v="344.21999999999997"/>
    <n v="61.959600000000002"/>
    <n v="185.87880000000001"/>
    <n v="0.45999999999999991"/>
    <s v="Elen"/>
    <n v="5044852"/>
    <x v="1"/>
  </r>
  <r>
    <s v="6525-8599"/>
    <x v="30"/>
    <x v="9"/>
    <x v="0"/>
    <s v="ome-7103"/>
    <n v="5"/>
    <n v="208.00800000000001"/>
    <n v="1040.04"/>
    <n v="183.04704000000001"/>
    <n v="915.23520000000008"/>
    <n v="0.1199999999999999"/>
    <s v="Berenice"/>
    <n v="4362032"/>
    <x v="2"/>
  </r>
  <r>
    <s v="3425-7662"/>
    <x v="30"/>
    <x v="6"/>
    <x v="3"/>
    <s v="caf-7642"/>
    <n v="3"/>
    <n v="25.29"/>
    <n v="75.87"/>
    <n v="20.484899999999996"/>
    <n v="61.454699999999988"/>
    <n v="0.1900000000000002"/>
    <s v="Célia"/>
    <n v="7196866"/>
    <x v="3"/>
  </r>
  <r>
    <s v="9017-9155"/>
    <x v="30"/>
    <x v="6"/>
    <x v="3"/>
    <s v="caf-7642"/>
    <n v="9"/>
    <n v="25.29"/>
    <n v="227.60999999999999"/>
    <n v="20.484899999999996"/>
    <n v="184.36409999999995"/>
    <n v="0.19000000000000017"/>
    <s v="Adalina"/>
    <n v="7707369"/>
    <x v="0"/>
  </r>
  <r>
    <s v="8268-7947"/>
    <x v="30"/>
    <x v="2"/>
    <x v="0"/>
    <s v="cre-2453"/>
    <n v="9"/>
    <n v="175.71"/>
    <n v="1581.39"/>
    <n v="117.7257"/>
    <n v="1059.5313000000001"/>
    <n v="0.32999999999999996"/>
    <s v="Carmem"/>
    <n v="6168818"/>
    <x v="1"/>
  </r>
  <r>
    <s v="7902-8632"/>
    <x v="31"/>
    <x v="2"/>
    <x v="0"/>
    <s v="cre-2453"/>
    <n v="3"/>
    <n v="57.32"/>
    <n v="171.96"/>
    <n v="47.002399999999994"/>
    <n v="141.00719999999998"/>
    <n v="0.18000000000000013"/>
    <s v="Berenice"/>
    <n v="3980782"/>
    <x v="2"/>
  </r>
  <r>
    <s v="9792-3310"/>
    <x v="31"/>
    <x v="3"/>
    <x v="0"/>
    <s v="cre-2810"/>
    <n v="7"/>
    <n v="129.74"/>
    <n v="908.18000000000006"/>
    <n v="79.141400000000004"/>
    <n v="553.98980000000006"/>
    <n v="0.38999999999999996"/>
    <s v="Jéssica"/>
    <n v="3765104"/>
    <x v="3"/>
  </r>
  <r>
    <s v="2250-6717"/>
    <x v="31"/>
    <x v="5"/>
    <x v="2"/>
    <s v="coe-2458"/>
    <n v="8"/>
    <n v="102.87"/>
    <n v="822.96"/>
    <n v="62.750700000000009"/>
    <n v="502.00560000000007"/>
    <n v="0.38999999999999996"/>
    <s v="Rosa"/>
    <n v="1182894"/>
    <x v="0"/>
  </r>
  <r>
    <s v="7298-8070"/>
    <x v="31"/>
    <x v="2"/>
    <x v="0"/>
    <s v="cre-2453"/>
    <n v="4"/>
    <n v="57.32"/>
    <n v="229.28"/>
    <n v="47.002399999999994"/>
    <n v="188.00959999999998"/>
    <n v="0.1800000000000001"/>
    <s v="Sônia"/>
    <n v="2658147"/>
    <x v="1"/>
  </r>
  <r>
    <s v="1608-4311"/>
    <x v="31"/>
    <x v="2"/>
    <x v="0"/>
    <s v="cre-2453"/>
    <n v="10"/>
    <n v="103.18"/>
    <n v="1031.8000000000002"/>
    <n v="42.303800000000003"/>
    <n v="423.03800000000001"/>
    <n v="0.59000000000000008"/>
    <s v="Miranda"/>
    <n v="5952383"/>
    <x v="2"/>
  </r>
  <r>
    <s v="5770-9817"/>
    <x v="31"/>
    <x v="12"/>
    <x v="2"/>
    <s v="cho-9456"/>
    <n v="4"/>
    <n v="9.2899999999999991"/>
    <n v="37.159999999999997"/>
    <n v="3.1585999999999994"/>
    <n v="12.634399999999998"/>
    <n v="0.66"/>
    <s v="Hannah"/>
    <n v="8704120"/>
    <x v="3"/>
  </r>
  <r>
    <s v="2326-3997"/>
    <x v="31"/>
    <x v="2"/>
    <x v="0"/>
    <s v="cre-2453"/>
    <n v="10"/>
    <n v="175.71"/>
    <n v="1757.1000000000001"/>
    <n v="117.7257"/>
    <n v="1177.2570000000001"/>
    <n v="0.33"/>
    <s v="Selma"/>
    <n v="4309661"/>
    <x v="0"/>
  </r>
  <r>
    <s v="3253-4874"/>
    <x v="31"/>
    <x v="6"/>
    <x v="3"/>
    <s v="caf-7642"/>
    <n v="1"/>
    <n v="20.9"/>
    <n v="20.9"/>
    <n v="18.809999999999999"/>
    <n v="18.809999999999999"/>
    <n v="0.1"/>
    <s v="Verônica"/>
    <n v="4025745"/>
    <x v="1"/>
  </r>
  <r>
    <s v="9102-5162"/>
    <x v="31"/>
    <x v="9"/>
    <x v="0"/>
    <s v="ome-7103"/>
    <n v="8"/>
    <n v="69.335999999999999"/>
    <n v="554.68799999999999"/>
    <n v="50.615280000000006"/>
    <n v="404.92224000000004"/>
    <n v="0.26999999999999991"/>
    <s v="Abigail"/>
    <n v="8333014"/>
    <x v="2"/>
  </r>
  <r>
    <s v="4765-5488"/>
    <x v="31"/>
    <x v="5"/>
    <x v="2"/>
    <s v="coe-2458"/>
    <n v="7"/>
    <n v="102.87"/>
    <n v="720.09"/>
    <n v="62.750700000000009"/>
    <n v="439.25490000000008"/>
    <n v="0.3899999999999999"/>
    <s v="Elisabete"/>
    <n v="5472507"/>
    <x v="3"/>
  </r>
  <r>
    <s v="7477-7930"/>
    <x v="32"/>
    <x v="8"/>
    <x v="3"/>
    <s v="caf-5502"/>
    <n v="6"/>
    <n v="75.7"/>
    <n v="454.20000000000005"/>
    <n v="48.448"/>
    <n v="290.68799999999999"/>
    <n v="0.3600000000000001"/>
    <s v="Márcia"/>
    <n v="1606438"/>
    <x v="0"/>
  </r>
  <r>
    <s v="1083-2428"/>
    <x v="32"/>
    <x v="2"/>
    <x v="0"/>
    <s v="cre-2453"/>
    <n v="5"/>
    <n v="175.71"/>
    <n v="878.55000000000007"/>
    <n v="117.7257"/>
    <n v="588.62850000000003"/>
    <n v="0.33"/>
    <s v="Márcia"/>
    <n v="2624889"/>
    <x v="1"/>
  </r>
  <r>
    <s v="8382-7558"/>
    <x v="32"/>
    <x v="1"/>
    <x v="1"/>
    <s v="aze-5955"/>
    <n v="4"/>
    <n v="27.99"/>
    <n v="111.96"/>
    <n v="14.5548"/>
    <n v="58.219200000000001"/>
    <n v="0.48"/>
    <s v="Andrea"/>
    <n v="3566289"/>
    <x v="2"/>
  </r>
  <r>
    <s v="4567-1879"/>
    <x v="32"/>
    <x v="1"/>
    <x v="1"/>
    <s v="aze-5955"/>
    <n v="2"/>
    <n v="2.29"/>
    <n v="4.58"/>
    <n v="0.82440000000000002"/>
    <n v="1.6488"/>
    <n v="0.64"/>
    <s v="Carolina"/>
    <n v="3527235"/>
    <x v="3"/>
  </r>
  <r>
    <s v="8693-9147"/>
    <x v="32"/>
    <x v="6"/>
    <x v="3"/>
    <s v="caf-7642"/>
    <n v="8"/>
    <n v="25.29"/>
    <n v="202.32"/>
    <n v="20.484899999999996"/>
    <n v="163.87919999999997"/>
    <n v="0.19000000000000011"/>
    <s v="Camille"/>
    <n v="5510353"/>
    <x v="0"/>
  </r>
  <r>
    <s v="6240-4004"/>
    <x v="32"/>
    <x v="9"/>
    <x v="0"/>
    <s v="ome-7103"/>
    <n v="9"/>
    <n v="208.00800000000001"/>
    <n v="1872.0720000000001"/>
    <n v="183.04704000000001"/>
    <n v="1647.42336"/>
    <n v="0.12000000000000005"/>
    <s v="Anabela"/>
    <n v="3847988"/>
    <x v="1"/>
  </r>
  <r>
    <s v="2700-3333"/>
    <x v="32"/>
    <x v="9"/>
    <x v="0"/>
    <s v="ome-7103"/>
    <n v="9"/>
    <n v="208.00800000000001"/>
    <n v="1872.0720000000001"/>
    <n v="183.04704000000001"/>
    <n v="1647.42336"/>
    <n v="0.12000000000000005"/>
    <s v="Mara"/>
    <n v="2822418"/>
    <x v="2"/>
  </r>
  <r>
    <s v="9162-1504"/>
    <x v="32"/>
    <x v="13"/>
    <x v="0"/>
    <s v="pre-2335"/>
    <n v="1"/>
    <n v="87.9"/>
    <n v="87.9"/>
    <n v="65.924999999999997"/>
    <n v="65.924999999999997"/>
    <n v="0.25000000000000006"/>
    <s v="Adrienne"/>
    <n v="5070652"/>
    <x v="3"/>
  </r>
  <r>
    <s v="8532-1639"/>
    <x v="32"/>
    <x v="3"/>
    <x v="0"/>
    <s v="cre-2810"/>
    <n v="7"/>
    <n v="129.74"/>
    <n v="908.18000000000006"/>
    <n v="79.141400000000004"/>
    <n v="553.98980000000006"/>
    <n v="0.38999999999999996"/>
    <s v="Luna"/>
    <n v="2420027"/>
    <x v="0"/>
  </r>
  <r>
    <s v="1868-3849"/>
    <x v="32"/>
    <x v="13"/>
    <x v="0"/>
    <s v="pre-2335"/>
    <n v="9"/>
    <n v="87.9"/>
    <n v="791.1"/>
    <n v="65.924999999999997"/>
    <n v="593.32499999999993"/>
    <n v="0.25000000000000011"/>
    <s v="Marina"/>
    <n v="3614358"/>
    <x v="1"/>
  </r>
  <r>
    <s v="7958-4158"/>
    <x v="33"/>
    <x v="5"/>
    <x v="2"/>
    <s v="coe-2458"/>
    <n v="10"/>
    <n v="102.87"/>
    <n v="1028.7"/>
    <n v="62.750700000000009"/>
    <n v="627.50700000000006"/>
    <n v="0.38999999999999996"/>
    <s v="Cíntia"/>
    <n v="9017533"/>
    <x v="2"/>
  </r>
  <r>
    <s v="7715-9297"/>
    <x v="33"/>
    <x v="8"/>
    <x v="3"/>
    <s v="caf-5502"/>
    <n v="2"/>
    <n v="75.7"/>
    <n v="151.4"/>
    <n v="48.448"/>
    <n v="96.896000000000001"/>
    <n v="0.36000000000000004"/>
    <s v="Désirée"/>
    <n v="3470148"/>
    <x v="3"/>
  </r>
  <r>
    <s v="7065-8836"/>
    <x v="33"/>
    <x v="0"/>
    <x v="0"/>
    <s v="ome-3869"/>
    <n v="2"/>
    <n v="115.56"/>
    <n v="231.12"/>
    <n v="90.136800000000008"/>
    <n v="180.27360000000002"/>
    <n v="0.21999999999999995"/>
    <s v="Ana"/>
    <n v="1821081"/>
    <x v="0"/>
  </r>
  <r>
    <s v="9897-2176"/>
    <x v="33"/>
    <x v="1"/>
    <x v="1"/>
    <s v="aze-5955"/>
    <n v="6"/>
    <n v="2.29"/>
    <n v="13.74"/>
    <n v="0.82440000000000002"/>
    <n v="4.9464000000000006"/>
    <n v="0.64"/>
    <s v="Adalina"/>
    <n v="3233024"/>
    <x v="1"/>
  </r>
  <r>
    <s v="8173-6485"/>
    <x v="33"/>
    <x v="3"/>
    <x v="0"/>
    <s v="cre-2810"/>
    <n v="3"/>
    <n v="109.9"/>
    <n v="329.70000000000005"/>
    <n v="35.167999999999999"/>
    <n v="105.50399999999999"/>
    <n v="0.68"/>
    <s v="Maya"/>
    <n v="5578350"/>
    <x v="2"/>
  </r>
  <r>
    <s v="4401-3376"/>
    <x v="33"/>
    <x v="5"/>
    <x v="2"/>
    <s v="coe-2458"/>
    <n v="2"/>
    <n v="102.87"/>
    <n v="205.74"/>
    <n v="62.750700000000009"/>
    <n v="125.50140000000002"/>
    <n v="0.38999999999999996"/>
    <s v="Pandora"/>
    <n v="4210278"/>
    <x v="3"/>
  </r>
  <r>
    <s v="6349-3673"/>
    <x v="33"/>
    <x v="1"/>
    <x v="1"/>
    <s v="aze-5955"/>
    <n v="4"/>
    <n v="27.99"/>
    <n v="111.96"/>
    <n v="14.5548"/>
    <n v="58.219200000000001"/>
    <n v="0.48"/>
    <s v="Jamila"/>
    <n v="8592498"/>
    <x v="0"/>
  </r>
  <r>
    <s v="6531-7618"/>
    <x v="33"/>
    <x v="10"/>
    <x v="0"/>
    <s v="cre-7461"/>
    <n v="7"/>
    <n v="89.9"/>
    <n v="629.30000000000007"/>
    <n v="64.728000000000009"/>
    <n v="453.09600000000006"/>
    <n v="0.27999999999999997"/>
    <s v="Maitê"/>
    <n v="6044925"/>
    <x v="1"/>
  </r>
  <r>
    <s v="2678-6253"/>
    <x v="33"/>
    <x v="7"/>
    <x v="2"/>
    <s v="lei-7759"/>
    <n v="1"/>
    <n v="19.79"/>
    <n v="19.79"/>
    <n v="9.6970999999999989"/>
    <n v="9.6970999999999989"/>
    <n v="0.51"/>
    <s v="Ticiana"/>
    <n v="6394985"/>
    <x v="2"/>
  </r>
  <r>
    <s v="6612-3865"/>
    <x v="33"/>
    <x v="1"/>
    <x v="1"/>
    <s v="aze-5955"/>
    <n v="7"/>
    <n v="2.29"/>
    <n v="16.03"/>
    <n v="0.82440000000000002"/>
    <n v="5.7708000000000004"/>
    <n v="0.6399999999999999"/>
    <s v="Betânia"/>
    <n v="6676345"/>
    <x v="3"/>
  </r>
  <r>
    <s v="1565-3916"/>
    <x v="34"/>
    <x v="2"/>
    <x v="0"/>
    <s v="cre-2453"/>
    <n v="1"/>
    <n v="175.71"/>
    <n v="175.71"/>
    <n v="117.7257"/>
    <n v="117.7257"/>
    <n v="0.33"/>
    <s v="Stephanie"/>
    <n v="4189715"/>
    <x v="0"/>
  </r>
  <r>
    <s v="1893-4716"/>
    <x v="34"/>
    <x v="1"/>
    <x v="1"/>
    <s v="aze-5955"/>
    <n v="1"/>
    <n v="2.29"/>
    <n v="2.29"/>
    <n v="0.82440000000000002"/>
    <n v="0.82440000000000002"/>
    <n v="0.64"/>
    <s v="Jasmim"/>
    <n v="7648202"/>
    <x v="1"/>
  </r>
  <r>
    <s v="8729-7298"/>
    <x v="34"/>
    <x v="6"/>
    <x v="3"/>
    <s v="caf-7642"/>
    <n v="7"/>
    <n v="20.9"/>
    <n v="146.29999999999998"/>
    <n v="18.809999999999999"/>
    <n v="131.66999999999999"/>
    <n v="9.9999999999999978E-2"/>
    <s v="Esmeralda"/>
    <n v="2384345"/>
    <x v="2"/>
  </r>
  <r>
    <s v="7368-6784"/>
    <x v="34"/>
    <x v="5"/>
    <x v="2"/>
    <s v="coe-2458"/>
    <n v="3"/>
    <n v="102.87"/>
    <n v="308.61"/>
    <n v="62.750700000000009"/>
    <n v="188.25210000000004"/>
    <n v="0.3899999999999999"/>
    <s v="Maria"/>
    <n v="4772388"/>
    <x v="3"/>
  </r>
  <r>
    <s v="6439-7753"/>
    <x v="34"/>
    <x v="2"/>
    <x v="0"/>
    <s v="cre-2453"/>
    <n v="7"/>
    <n v="57.32"/>
    <n v="401.24"/>
    <n v="47.002399999999994"/>
    <n v="329.01679999999999"/>
    <n v="0.18000000000000005"/>
    <s v="Danielle"/>
    <n v="1726528"/>
    <x v="0"/>
  </r>
  <r>
    <s v="3464-7405"/>
    <x v="34"/>
    <x v="2"/>
    <x v="0"/>
    <s v="cre-2453"/>
    <n v="5"/>
    <n v="103.18"/>
    <n v="515.90000000000009"/>
    <n v="42.303800000000003"/>
    <n v="211.51900000000001"/>
    <n v="0.59000000000000008"/>
    <s v="Elvira"/>
    <n v="6054894"/>
    <x v="1"/>
  </r>
  <r>
    <s v="3551-4989"/>
    <x v="34"/>
    <x v="9"/>
    <x v="0"/>
    <s v="ome-7103"/>
    <n v="1"/>
    <n v="208.00800000000001"/>
    <n v="208.00800000000001"/>
    <n v="183.04704000000001"/>
    <n v="183.04704000000001"/>
    <n v="0.12"/>
    <s v="Márcia"/>
    <n v="3675174"/>
    <x v="2"/>
  </r>
  <r>
    <s v="8830-2044"/>
    <x v="34"/>
    <x v="6"/>
    <x v="3"/>
    <s v="caf-7642"/>
    <n v="1"/>
    <n v="20.9"/>
    <n v="20.9"/>
    <n v="18.809999999999999"/>
    <n v="18.809999999999999"/>
    <n v="0.1"/>
    <s v="Cíntia"/>
    <n v="7447727"/>
    <x v="3"/>
  </r>
  <r>
    <s v="3522-1590"/>
    <x v="34"/>
    <x v="3"/>
    <x v="0"/>
    <s v="cre-2810"/>
    <n v="7"/>
    <n v="129.74"/>
    <n v="908.18000000000006"/>
    <n v="79.141400000000004"/>
    <n v="553.98980000000006"/>
    <n v="0.38999999999999996"/>
    <s v="Mara"/>
    <n v="4211136"/>
    <x v="0"/>
  </r>
  <r>
    <s v="6809-9054"/>
    <x v="34"/>
    <x v="7"/>
    <x v="2"/>
    <s v="lei-7759"/>
    <n v="7"/>
    <n v="19.79"/>
    <n v="138.53"/>
    <n v="9.6970999999999989"/>
    <n v="67.879699999999985"/>
    <n v="0.51000000000000012"/>
    <s v="Isaac"/>
    <n v="3540742"/>
    <x v="1"/>
  </r>
  <r>
    <s v="1861-8447"/>
    <x v="35"/>
    <x v="6"/>
    <x v="3"/>
    <s v="caf-7642"/>
    <n v="3"/>
    <n v="20.9"/>
    <n v="62.699999999999996"/>
    <n v="18.809999999999999"/>
    <n v="56.429999999999993"/>
    <n v="0.10000000000000006"/>
    <s v="Poliana"/>
    <n v="1675878"/>
    <x v="2"/>
  </r>
  <r>
    <s v="7619-8550"/>
    <x v="35"/>
    <x v="8"/>
    <x v="3"/>
    <s v="caf-5502"/>
    <n v="5"/>
    <n v="75.7"/>
    <n v="378.5"/>
    <n v="48.448"/>
    <n v="242.24"/>
    <n v="0.36"/>
    <s v="Maria"/>
    <n v="2245589"/>
    <x v="3"/>
  </r>
  <r>
    <s v="8468-7359"/>
    <x v="35"/>
    <x v="9"/>
    <x v="0"/>
    <s v="ome-7103"/>
    <n v="6"/>
    <n v="69.335999999999999"/>
    <n v="416.01599999999996"/>
    <n v="50.615280000000006"/>
    <n v="303.69168000000002"/>
    <n v="0.26999999999999991"/>
    <s v="Cíntia"/>
    <n v="9907743"/>
    <x v="0"/>
  </r>
  <r>
    <s v="1651-7573"/>
    <x v="35"/>
    <x v="4"/>
    <x v="2"/>
    <s v="pas-6438"/>
    <n v="7"/>
    <n v="14.49"/>
    <n v="101.43"/>
    <n v="5.6511000000000005"/>
    <n v="39.557700000000004"/>
    <n v="0.61"/>
    <s v="Julieta"/>
    <n v="8332695"/>
    <x v="1"/>
  </r>
  <r>
    <s v="2529-6731"/>
    <x v="35"/>
    <x v="10"/>
    <x v="0"/>
    <s v="cre-7461"/>
    <n v="1"/>
    <n v="89.9"/>
    <n v="89.9"/>
    <n v="64.728000000000009"/>
    <n v="64.728000000000009"/>
    <n v="0.27999999999999997"/>
    <s v="Cloé"/>
    <n v="3300371"/>
    <x v="2"/>
  </r>
  <r>
    <s v="7735-4019"/>
    <x v="35"/>
    <x v="0"/>
    <x v="0"/>
    <s v="ome-3869"/>
    <n v="9"/>
    <n v="15.29"/>
    <n v="137.60999999999999"/>
    <n v="10.5501"/>
    <n v="94.950900000000004"/>
    <n v="0.30999999999999989"/>
    <s v="Alice"/>
    <n v="4219843"/>
    <x v="3"/>
  </r>
  <r>
    <s v="3103-2668"/>
    <x v="35"/>
    <x v="3"/>
    <x v="0"/>
    <s v="cre-2810"/>
    <n v="10"/>
    <n v="129.74"/>
    <n v="1297.4000000000001"/>
    <n v="79.141400000000004"/>
    <n v="791.41399999999999"/>
    <n v="0.39000000000000007"/>
    <s v="Heitor"/>
    <n v="1254508"/>
    <x v="0"/>
  </r>
  <r>
    <s v="7443-7421"/>
    <x v="35"/>
    <x v="12"/>
    <x v="2"/>
    <s v="cho-9456"/>
    <n v="7"/>
    <n v="9.2899999999999991"/>
    <n v="65.03"/>
    <n v="3.1585999999999994"/>
    <n v="22.110199999999995"/>
    <n v="0.66000000000000014"/>
    <s v="Viviana"/>
    <n v="1102617"/>
    <x v="1"/>
  </r>
  <r>
    <s v="3104-1334"/>
    <x v="35"/>
    <x v="2"/>
    <x v="0"/>
    <s v="cre-2453"/>
    <n v="4"/>
    <n v="57.32"/>
    <n v="229.28"/>
    <n v="47.002399999999994"/>
    <n v="188.00959999999998"/>
    <n v="0.1800000000000001"/>
    <s v="Celina"/>
    <n v="6858877"/>
    <x v="2"/>
  </r>
  <r>
    <s v="7655-6766"/>
    <x v="35"/>
    <x v="5"/>
    <x v="2"/>
    <s v="coe-2458"/>
    <n v="3"/>
    <n v="102.87"/>
    <n v="308.61"/>
    <n v="62.750700000000009"/>
    <n v="188.25210000000004"/>
    <n v="0.3899999999999999"/>
    <s v="Maya"/>
    <n v="2309825"/>
    <x v="3"/>
  </r>
  <r>
    <s v="9024-1902"/>
    <x v="36"/>
    <x v="0"/>
    <x v="0"/>
    <s v="ome-3869"/>
    <n v="3"/>
    <n v="115.56"/>
    <n v="346.68"/>
    <n v="90.136800000000008"/>
    <n v="270.41040000000004"/>
    <n v="0.21999999999999992"/>
    <s v="Tereza"/>
    <n v="7607262"/>
    <x v="0"/>
  </r>
  <r>
    <s v="3063-8731"/>
    <x v="36"/>
    <x v="2"/>
    <x v="0"/>
    <s v="cre-2453"/>
    <n v="8"/>
    <n v="299"/>
    <n v="2392"/>
    <n v="224.25"/>
    <n v="1794"/>
    <n v="0.25"/>
    <s v="Antônia"/>
    <n v="1633694"/>
    <x v="1"/>
  </r>
  <r>
    <s v="6789-8482"/>
    <x v="36"/>
    <x v="9"/>
    <x v="0"/>
    <s v="ome-7103"/>
    <n v="3"/>
    <n v="69.335999999999999"/>
    <n v="208.00799999999998"/>
    <n v="50.615280000000006"/>
    <n v="151.84584000000001"/>
    <n v="0.26999999999999991"/>
    <s v="Alcione"/>
    <n v="1052014"/>
    <x v="2"/>
  </r>
  <r>
    <s v="8297-7344"/>
    <x v="36"/>
    <x v="2"/>
    <x v="0"/>
    <s v="cre-2453"/>
    <n v="9"/>
    <n v="175.71"/>
    <n v="1581.39"/>
    <n v="117.7257"/>
    <n v="1059.5313000000001"/>
    <n v="0.32999999999999996"/>
    <s v="Elvira"/>
    <n v="9725854"/>
    <x v="3"/>
  </r>
  <r>
    <s v="4502-8586"/>
    <x v="36"/>
    <x v="11"/>
    <x v="0"/>
    <s v="pre-7055"/>
    <n v="2"/>
    <n v="114.74"/>
    <n v="229.48"/>
    <n v="61.959600000000002"/>
    <n v="123.9192"/>
    <n v="0.45999999999999996"/>
    <s v="Tarsila"/>
    <n v="2756832"/>
    <x v="0"/>
  </r>
  <r>
    <s v="6439-7502"/>
    <x v="36"/>
    <x v="9"/>
    <x v="0"/>
    <s v="ome-7103"/>
    <n v="8"/>
    <n v="69.335999999999999"/>
    <n v="554.68799999999999"/>
    <n v="50.615280000000006"/>
    <n v="404.92224000000004"/>
    <n v="0.26999999999999991"/>
    <s v="Flávia"/>
    <n v="1784506"/>
    <x v="1"/>
  </r>
  <r>
    <s v="5680-9188"/>
    <x v="36"/>
    <x v="12"/>
    <x v="2"/>
    <s v="cho-9456"/>
    <n v="10"/>
    <n v="9.2899999999999991"/>
    <n v="92.899999999999991"/>
    <n v="3.1585999999999994"/>
    <n v="31.585999999999995"/>
    <n v="0.66"/>
    <s v="Sophia"/>
    <n v="2439614"/>
    <x v="2"/>
  </r>
  <r>
    <s v="1783-5425"/>
    <x v="36"/>
    <x v="3"/>
    <x v="0"/>
    <s v="cre-2810"/>
    <n v="5"/>
    <n v="109.9"/>
    <n v="549.5"/>
    <n v="35.167999999999999"/>
    <n v="175.84"/>
    <n v="0.67999999999999994"/>
    <s v="Elisa"/>
    <n v="3605406"/>
    <x v="3"/>
  </r>
  <r>
    <s v="4758-9128"/>
    <x v="36"/>
    <x v="2"/>
    <x v="0"/>
    <s v="cre-2453"/>
    <n v="4"/>
    <n v="57.32"/>
    <n v="229.28"/>
    <n v="47.002399999999994"/>
    <n v="188.00959999999998"/>
    <n v="0.1800000000000001"/>
    <s v="June"/>
    <n v="6490305"/>
    <x v="0"/>
  </r>
  <r>
    <s v="3641-2133"/>
    <x v="36"/>
    <x v="4"/>
    <x v="2"/>
    <s v="pas-6438"/>
    <n v="3"/>
    <n v="14.49"/>
    <n v="43.47"/>
    <n v="5.6511000000000005"/>
    <n v="16.953300000000002"/>
    <n v="0.61"/>
    <s v="Amália"/>
    <n v="4539440"/>
    <x v="1"/>
  </r>
  <r>
    <s v="2722-1699"/>
    <x v="37"/>
    <x v="12"/>
    <x v="2"/>
    <s v="cho-9456"/>
    <n v="5"/>
    <n v="9.2899999999999991"/>
    <n v="46.449999999999996"/>
    <n v="3.1585999999999994"/>
    <n v="15.792999999999997"/>
    <n v="0.66"/>
    <s v="Paula"/>
    <n v="5108006"/>
    <x v="2"/>
  </r>
  <r>
    <s v="7008-3291"/>
    <x v="37"/>
    <x v="14"/>
    <x v="0"/>
    <s v="ome-6877"/>
    <n v="3"/>
    <n v="194.14079999999998"/>
    <n v="582.42239999999993"/>
    <n v="151.429824"/>
    <n v="454.28947199999999"/>
    <n v="0.21999999999999992"/>
    <s v="Heloísa"/>
    <n v="2780393"/>
    <x v="3"/>
  </r>
  <r>
    <s v="7619-1236"/>
    <x v="37"/>
    <x v="2"/>
    <x v="0"/>
    <s v="cre-2453"/>
    <n v="5"/>
    <n v="57.32"/>
    <n v="286.60000000000002"/>
    <n v="47.002399999999994"/>
    <n v="235.01199999999997"/>
    <n v="0.18000000000000016"/>
    <s v="Luciana"/>
    <n v="4037553"/>
    <x v="0"/>
  </r>
  <r>
    <s v="5386-6199"/>
    <x v="37"/>
    <x v="4"/>
    <x v="2"/>
    <s v="pas-6438"/>
    <n v="4"/>
    <n v="14.49"/>
    <n v="57.96"/>
    <n v="5.6511000000000005"/>
    <n v="22.604400000000002"/>
    <n v="0.60999999999999988"/>
    <s v="Paula"/>
    <n v="4082120"/>
    <x v="1"/>
  </r>
  <r>
    <s v="5781-6308"/>
    <x v="37"/>
    <x v="9"/>
    <x v="0"/>
    <s v="ome-7103"/>
    <n v="8"/>
    <n v="208.00800000000001"/>
    <n v="1664.0640000000001"/>
    <n v="183.04704000000001"/>
    <n v="1464.3763200000001"/>
    <n v="0.12"/>
    <s v="Bianca"/>
    <n v="2674799"/>
    <x v="2"/>
  </r>
  <r>
    <s v="2183-2366"/>
    <x v="37"/>
    <x v="13"/>
    <x v="0"/>
    <s v="pre-2335"/>
    <n v="10"/>
    <n v="87.9"/>
    <n v="879"/>
    <n v="65.924999999999997"/>
    <n v="659.25"/>
    <n v="0.25"/>
    <s v="Daniela"/>
    <n v="5590355"/>
    <x v="3"/>
  </r>
  <r>
    <s v="5362-4327"/>
    <x v="37"/>
    <x v="6"/>
    <x v="3"/>
    <s v="caf-7642"/>
    <n v="10"/>
    <n v="20.9"/>
    <n v="209"/>
    <n v="18.809999999999999"/>
    <n v="188.1"/>
    <n v="0.10000000000000003"/>
    <s v="Hilda"/>
    <n v="8326444"/>
    <x v="0"/>
  </r>
  <r>
    <s v="4116-8293"/>
    <x v="37"/>
    <x v="13"/>
    <x v="0"/>
    <s v="pre-2335"/>
    <n v="9"/>
    <n v="87.9"/>
    <n v="791.1"/>
    <n v="65.924999999999997"/>
    <n v="593.32499999999993"/>
    <n v="0.25000000000000011"/>
    <s v="Marisa"/>
    <n v="9682548"/>
    <x v="1"/>
  </r>
  <r>
    <s v="8399-3732"/>
    <x v="37"/>
    <x v="1"/>
    <x v="1"/>
    <s v="aze-5955"/>
    <n v="5"/>
    <n v="27.99"/>
    <n v="139.94999999999999"/>
    <n v="14.5548"/>
    <n v="72.774000000000001"/>
    <n v="0.47999999999999993"/>
    <s v="Poliana"/>
    <n v="3485135"/>
    <x v="2"/>
  </r>
  <r>
    <s v="5827-3413"/>
    <x v="37"/>
    <x v="3"/>
    <x v="0"/>
    <s v="cre-2810"/>
    <n v="10"/>
    <n v="129.74"/>
    <n v="1297.4000000000001"/>
    <n v="79.141400000000004"/>
    <n v="791.41399999999999"/>
    <n v="0.39000000000000007"/>
    <s v="Alice"/>
    <n v="4632196"/>
    <x v="3"/>
  </r>
  <r>
    <s v="6027-2105"/>
    <x v="38"/>
    <x v="7"/>
    <x v="2"/>
    <s v="lei-7759"/>
    <n v="10"/>
    <n v="19.79"/>
    <n v="197.89999999999998"/>
    <n v="9.6970999999999989"/>
    <n v="96.970999999999989"/>
    <n v="0.51"/>
    <s v="Adrienne"/>
    <n v="4640564"/>
    <x v="0"/>
  </r>
  <r>
    <s v="8840-1380"/>
    <x v="38"/>
    <x v="1"/>
    <x v="1"/>
    <s v="aze-5955"/>
    <n v="10"/>
    <n v="27.99"/>
    <n v="279.89999999999998"/>
    <n v="14.5548"/>
    <n v="145.548"/>
    <n v="0.47999999999999993"/>
    <s v="Gláucia"/>
    <n v="2712088"/>
    <x v="1"/>
  </r>
  <r>
    <s v="4481-3675"/>
    <x v="38"/>
    <x v="9"/>
    <x v="0"/>
    <s v="ome-7103"/>
    <n v="10"/>
    <n v="69.335999999999999"/>
    <n v="693.36"/>
    <n v="50.615280000000006"/>
    <n v="506.15280000000007"/>
    <n v="0.26999999999999991"/>
    <s v="Aparecida"/>
    <n v="9313481"/>
    <x v="2"/>
  </r>
  <r>
    <s v="9358-3116"/>
    <x v="38"/>
    <x v="10"/>
    <x v="0"/>
    <s v="cre-7461"/>
    <n v="9"/>
    <n v="89.9"/>
    <n v="809.1"/>
    <n v="64.728000000000009"/>
    <n v="582.55200000000013"/>
    <n v="0.27999999999999986"/>
    <s v="Manuela"/>
    <n v="7904789"/>
    <x v="3"/>
  </r>
  <r>
    <s v="3947-2834"/>
    <x v="38"/>
    <x v="1"/>
    <x v="1"/>
    <s v="aze-5955"/>
    <n v="5"/>
    <n v="2.29"/>
    <n v="11.45"/>
    <n v="0.82440000000000002"/>
    <n v="4.1219999999999999"/>
    <n v="0.64"/>
    <s v="Paula"/>
    <n v="7120844"/>
    <x v="0"/>
  </r>
  <r>
    <s v="4981-7697"/>
    <x v="38"/>
    <x v="13"/>
    <x v="0"/>
    <s v="pre-2335"/>
    <n v="10"/>
    <n v="87.9"/>
    <n v="879"/>
    <n v="65.924999999999997"/>
    <n v="659.25"/>
    <n v="0.25"/>
    <s v="Adrienne"/>
    <n v="8048881"/>
    <x v="1"/>
  </r>
  <r>
    <s v="2673-5533"/>
    <x v="38"/>
    <x v="14"/>
    <x v="0"/>
    <s v="ome-6877"/>
    <n v="6"/>
    <n v="194.14079999999998"/>
    <n v="1164.8447999999999"/>
    <n v="151.429824"/>
    <n v="908.57894399999998"/>
    <n v="0.21999999999999992"/>
    <s v="Adriana"/>
    <n v="6885746"/>
    <x v="2"/>
  </r>
  <r>
    <s v="5664-9293"/>
    <x v="38"/>
    <x v="13"/>
    <x v="0"/>
    <s v="pre-2335"/>
    <n v="1"/>
    <n v="87.9"/>
    <n v="87.9"/>
    <n v="65.924999999999997"/>
    <n v="65.924999999999997"/>
    <n v="0.25000000000000006"/>
    <s v="Heloísa"/>
    <n v="9194415"/>
    <x v="3"/>
  </r>
  <r>
    <s v="2344-7359"/>
    <x v="38"/>
    <x v="3"/>
    <x v="0"/>
    <s v="cre-2810"/>
    <n v="10"/>
    <n v="129.74"/>
    <n v="1297.4000000000001"/>
    <n v="79.141400000000004"/>
    <n v="791.41399999999999"/>
    <n v="0.39000000000000007"/>
    <s v="Poliana"/>
    <n v="2933003"/>
    <x v="0"/>
  </r>
  <r>
    <s v="4826-3890"/>
    <x v="38"/>
    <x v="3"/>
    <x v="0"/>
    <s v="cre-2810"/>
    <n v="5"/>
    <n v="129.74"/>
    <n v="648.70000000000005"/>
    <n v="79.141400000000004"/>
    <n v="395.70699999999999"/>
    <n v="0.39000000000000007"/>
    <s v="Valentina"/>
    <n v="2256020"/>
    <x v="1"/>
  </r>
  <r>
    <s v="6417-2182"/>
    <x v="39"/>
    <x v="12"/>
    <x v="2"/>
    <s v="cho-9456"/>
    <n v="6"/>
    <n v="9.2899999999999991"/>
    <n v="55.739999999999995"/>
    <n v="3.1585999999999994"/>
    <n v="18.951599999999996"/>
    <n v="0.66"/>
    <s v="Verena"/>
    <n v="3950987"/>
    <x v="2"/>
  </r>
  <r>
    <s v="1466-6040"/>
    <x v="39"/>
    <x v="2"/>
    <x v="0"/>
    <s v="cre-2453"/>
    <n v="4"/>
    <n v="299"/>
    <n v="1196"/>
    <n v="224.25"/>
    <n v="897"/>
    <n v="0.25"/>
    <s v="Andrea"/>
    <n v="6688661"/>
    <x v="3"/>
  </r>
  <r>
    <s v="9857-1556"/>
    <x v="39"/>
    <x v="2"/>
    <x v="0"/>
    <s v="cre-2453"/>
    <n v="5"/>
    <n v="299"/>
    <n v="1495"/>
    <n v="224.25"/>
    <n v="1121.25"/>
    <n v="0.25"/>
    <s v="Verônica"/>
    <n v="8535018"/>
    <x v="0"/>
  </r>
  <r>
    <s v="4704-7433"/>
    <x v="39"/>
    <x v="0"/>
    <x v="0"/>
    <s v="ome-3869"/>
    <n v="5"/>
    <n v="15.29"/>
    <n v="76.449999999999989"/>
    <n v="10.5501"/>
    <n v="52.750500000000002"/>
    <n v="0.30999999999999989"/>
    <s v="Clara"/>
    <n v="2434014"/>
    <x v="1"/>
  </r>
  <r>
    <s v="9933-4304"/>
    <x v="39"/>
    <x v="1"/>
    <x v="1"/>
    <s v="aze-5955"/>
    <n v="6"/>
    <n v="27.99"/>
    <n v="167.94"/>
    <n v="14.5548"/>
    <n v="87.328800000000001"/>
    <n v="0.48"/>
    <s v="Melissa"/>
    <n v="7806562"/>
    <x v="2"/>
  </r>
  <r>
    <s v="6989-1365"/>
    <x v="39"/>
    <x v="7"/>
    <x v="2"/>
    <s v="lei-7759"/>
    <n v="1"/>
    <n v="19.79"/>
    <n v="19.79"/>
    <n v="9.6970999999999989"/>
    <n v="9.6970999999999989"/>
    <n v="0.51"/>
    <s v="Yasmin"/>
    <n v="4534914"/>
    <x v="3"/>
  </r>
  <r>
    <s v="3267-7006"/>
    <x v="39"/>
    <x v="14"/>
    <x v="0"/>
    <s v="ome-6877"/>
    <n v="2"/>
    <n v="194.14079999999998"/>
    <n v="388.28159999999997"/>
    <n v="151.429824"/>
    <n v="302.85964799999999"/>
    <n v="0.21999999999999995"/>
    <s v="Jéssica"/>
    <n v="6491465"/>
    <x v="0"/>
  </r>
  <r>
    <s v="4973-6881"/>
    <x v="39"/>
    <x v="12"/>
    <x v="2"/>
    <s v="cho-9456"/>
    <n v="2"/>
    <n v="9.2899999999999991"/>
    <n v="18.579999999999998"/>
    <n v="3.1585999999999994"/>
    <n v="6.3171999999999988"/>
    <n v="0.66"/>
    <s v="Michele"/>
    <n v="8841871"/>
    <x v="1"/>
  </r>
  <r>
    <s v="9762-8597"/>
    <x v="39"/>
    <x v="2"/>
    <x v="0"/>
    <s v="cre-2453"/>
    <n v="8"/>
    <n v="299"/>
    <n v="2392"/>
    <n v="224.25"/>
    <n v="1794"/>
    <n v="0.25"/>
    <s v="Aline"/>
    <n v="3733002"/>
    <x v="2"/>
  </r>
  <r>
    <s v="6679-7347"/>
    <x v="39"/>
    <x v="1"/>
    <x v="1"/>
    <s v="aze-5955"/>
    <n v="4"/>
    <n v="2.29"/>
    <n v="9.16"/>
    <n v="0.82440000000000002"/>
    <n v="3.2976000000000001"/>
    <n v="0.64"/>
    <s v="Gabriela"/>
    <n v="1727926"/>
    <x v="3"/>
  </r>
  <r>
    <s v="4843-9283"/>
    <x v="40"/>
    <x v="2"/>
    <x v="0"/>
    <s v="cre-2453"/>
    <n v="3"/>
    <n v="299"/>
    <n v="897"/>
    <n v="224.25"/>
    <n v="672.75"/>
    <n v="0.25"/>
    <s v="Isaac"/>
    <n v="1660471"/>
    <x v="0"/>
  </r>
  <r>
    <s v="1073-8662"/>
    <x v="40"/>
    <x v="9"/>
    <x v="0"/>
    <s v="ome-7103"/>
    <n v="7"/>
    <n v="208.00800000000001"/>
    <n v="1456.056"/>
    <n v="183.04704000000001"/>
    <n v="1281.3292800000002"/>
    <n v="0.11999999999999991"/>
    <s v="Jane"/>
    <n v="7516172"/>
    <x v="1"/>
  </r>
  <r>
    <s v="8471-2353"/>
    <x v="40"/>
    <x v="12"/>
    <x v="2"/>
    <s v="cho-9456"/>
    <n v="3"/>
    <n v="9.2899999999999991"/>
    <n v="27.869999999999997"/>
    <n v="3.1585999999999994"/>
    <n v="9.4757999999999978"/>
    <n v="0.66"/>
    <s v="Ana"/>
    <n v="9415375"/>
    <x v="2"/>
  </r>
  <r>
    <s v="9501-7610"/>
    <x v="40"/>
    <x v="7"/>
    <x v="2"/>
    <s v="lei-7759"/>
    <n v="8"/>
    <n v="19.79"/>
    <n v="158.32"/>
    <n v="9.6970999999999989"/>
    <n v="77.576799999999992"/>
    <n v="0.51"/>
    <s v="Chiara"/>
    <n v="8852181"/>
    <x v="3"/>
  </r>
  <r>
    <s v="2229-7786"/>
    <x v="40"/>
    <x v="2"/>
    <x v="0"/>
    <s v="cre-2453"/>
    <n v="5"/>
    <n v="103.18"/>
    <n v="515.90000000000009"/>
    <n v="42.303800000000003"/>
    <n v="211.51900000000001"/>
    <n v="0.59000000000000008"/>
    <s v="Kelly"/>
    <n v="6591147"/>
    <x v="0"/>
  </r>
  <r>
    <s v="4773-1791"/>
    <x v="40"/>
    <x v="13"/>
    <x v="0"/>
    <s v="pre-2335"/>
    <n v="6"/>
    <n v="87.9"/>
    <n v="527.40000000000009"/>
    <n v="65.924999999999997"/>
    <n v="395.54999999999995"/>
    <n v="0.25000000000000022"/>
    <s v="Viviana"/>
    <n v="3729401"/>
    <x v="1"/>
  </r>
  <r>
    <s v="7998-9644"/>
    <x v="40"/>
    <x v="9"/>
    <x v="0"/>
    <s v="ome-7103"/>
    <n v="7"/>
    <n v="69.335999999999999"/>
    <n v="485.35199999999998"/>
    <n v="50.615280000000006"/>
    <n v="354.30696000000006"/>
    <n v="0.26999999999999985"/>
    <s v="Pedro"/>
    <n v="7803396"/>
    <x v="2"/>
  </r>
  <r>
    <s v="6776-6270"/>
    <x v="40"/>
    <x v="2"/>
    <x v="0"/>
    <s v="cre-2453"/>
    <n v="4"/>
    <n v="57.32"/>
    <n v="229.28"/>
    <n v="47.002399999999994"/>
    <n v="188.00959999999998"/>
    <n v="0.1800000000000001"/>
    <s v="Kelly"/>
    <n v="6906687"/>
    <x v="3"/>
  </r>
  <r>
    <s v="4004-9079"/>
    <x v="40"/>
    <x v="8"/>
    <x v="3"/>
    <s v="caf-5502"/>
    <n v="6"/>
    <n v="75.7"/>
    <n v="454.20000000000005"/>
    <n v="48.448"/>
    <n v="290.68799999999999"/>
    <n v="0.3600000000000001"/>
    <s v="Verena"/>
    <n v="8376333"/>
    <x v="0"/>
  </r>
  <r>
    <s v="5281-6491"/>
    <x v="40"/>
    <x v="3"/>
    <x v="0"/>
    <s v="cre-2810"/>
    <n v="2"/>
    <n v="129.74"/>
    <n v="259.48"/>
    <n v="79.141400000000004"/>
    <n v="158.28280000000001"/>
    <n v="0.39"/>
    <s v="Adrienne"/>
    <n v="5431884"/>
    <x v="1"/>
  </r>
  <r>
    <s v="2179-5175"/>
    <x v="41"/>
    <x v="1"/>
    <x v="1"/>
    <s v="aze-5955"/>
    <n v="9"/>
    <n v="2.29"/>
    <n v="20.61"/>
    <n v="0.82440000000000002"/>
    <n v="7.4196"/>
    <n v="0.64"/>
    <s v="Iara"/>
    <n v="5779205"/>
    <x v="2"/>
  </r>
  <r>
    <s v="4409-7934"/>
    <x v="41"/>
    <x v="3"/>
    <x v="0"/>
    <s v="cre-2810"/>
    <n v="3"/>
    <n v="109.9"/>
    <n v="329.70000000000005"/>
    <n v="35.167999999999999"/>
    <n v="105.50399999999999"/>
    <n v="0.68"/>
    <s v="Cíntia"/>
    <n v="4490994"/>
    <x v="3"/>
  </r>
  <r>
    <s v="9881-7612"/>
    <x v="41"/>
    <x v="12"/>
    <x v="2"/>
    <s v="cho-9456"/>
    <n v="2"/>
    <n v="9.2899999999999991"/>
    <n v="18.579999999999998"/>
    <n v="3.1585999999999994"/>
    <n v="6.3171999999999988"/>
    <n v="0.66"/>
    <s v="Angelina"/>
    <n v="9909453"/>
    <x v="0"/>
  </r>
  <r>
    <s v="6038-7948"/>
    <x v="41"/>
    <x v="1"/>
    <x v="1"/>
    <s v="aze-5955"/>
    <n v="5"/>
    <n v="2.29"/>
    <n v="11.45"/>
    <n v="0.82440000000000002"/>
    <n v="4.1219999999999999"/>
    <n v="0.64"/>
    <s v="Beatriz"/>
    <n v="7007070"/>
    <x v="1"/>
  </r>
  <r>
    <s v="1197-2330"/>
    <x v="41"/>
    <x v="6"/>
    <x v="3"/>
    <s v="caf-7642"/>
    <n v="5"/>
    <n v="25.29"/>
    <n v="126.44999999999999"/>
    <n v="20.484899999999996"/>
    <n v="102.42449999999998"/>
    <n v="0.19000000000000009"/>
    <s v="Cloé"/>
    <n v="7423156"/>
    <x v="2"/>
  </r>
  <r>
    <s v="1125-9242"/>
    <x v="41"/>
    <x v="12"/>
    <x v="2"/>
    <s v="cho-9456"/>
    <n v="5"/>
    <n v="9.2899999999999991"/>
    <n v="46.449999999999996"/>
    <n v="3.1585999999999994"/>
    <n v="15.792999999999997"/>
    <n v="0.66"/>
    <s v="Iasmin"/>
    <n v="7379993"/>
    <x v="3"/>
  </r>
  <r>
    <s v="8363-8865"/>
    <x v="41"/>
    <x v="2"/>
    <x v="0"/>
    <s v="cre-2453"/>
    <n v="5"/>
    <n v="57.32"/>
    <n v="286.60000000000002"/>
    <n v="47.002399999999994"/>
    <n v="235.01199999999997"/>
    <n v="0.18000000000000016"/>
    <s v="Viviana"/>
    <n v="8887575"/>
    <x v="0"/>
  </r>
  <r>
    <s v="1939-8476"/>
    <x v="41"/>
    <x v="2"/>
    <x v="0"/>
    <s v="cre-2453"/>
    <n v="10"/>
    <n v="103.18"/>
    <n v="1031.8000000000002"/>
    <n v="42.303800000000003"/>
    <n v="423.03800000000001"/>
    <n v="0.59000000000000008"/>
    <s v="Aline"/>
    <n v="2568745"/>
    <x v="1"/>
  </r>
  <r>
    <s v="9424-6142"/>
    <x v="41"/>
    <x v="2"/>
    <x v="0"/>
    <s v="cre-2453"/>
    <n v="8"/>
    <n v="299"/>
    <n v="2392"/>
    <n v="224.25"/>
    <n v="1794"/>
    <n v="0.25"/>
    <s v="Anabela"/>
    <n v="9105826"/>
    <x v="2"/>
  </r>
  <r>
    <s v="6347-5216"/>
    <x v="41"/>
    <x v="5"/>
    <x v="2"/>
    <s v="coe-2458"/>
    <n v="10"/>
    <n v="102.87"/>
    <n v="1028.7"/>
    <n v="62.750700000000009"/>
    <n v="627.50700000000006"/>
    <n v="0.38999999999999996"/>
    <s v="Augusta"/>
    <n v="7269747"/>
    <x v="3"/>
  </r>
  <r>
    <s v="3261-3161"/>
    <x v="42"/>
    <x v="2"/>
    <x v="0"/>
    <s v="cre-2453"/>
    <n v="8"/>
    <n v="57.32"/>
    <n v="458.56"/>
    <n v="47.002399999999994"/>
    <n v="376.01919999999996"/>
    <n v="0.1800000000000001"/>
    <s v="Daisy"/>
    <n v="1836853"/>
    <x v="0"/>
  </r>
  <r>
    <s v="1224-5361"/>
    <x v="42"/>
    <x v="1"/>
    <x v="1"/>
    <s v="aze-5955"/>
    <n v="3"/>
    <n v="2.29"/>
    <n v="6.87"/>
    <n v="0.82440000000000002"/>
    <n v="2.4732000000000003"/>
    <n v="0.64"/>
    <s v="Alma"/>
    <n v="4526659"/>
    <x v="1"/>
  </r>
  <r>
    <s v="4862-1436"/>
    <x v="42"/>
    <x v="3"/>
    <x v="0"/>
    <s v="cre-2810"/>
    <n v="8"/>
    <n v="129.74"/>
    <n v="1037.92"/>
    <n v="79.141400000000004"/>
    <n v="633.13120000000004"/>
    <n v="0.39"/>
    <s v="Iasmin"/>
    <n v="3847991"/>
    <x v="2"/>
  </r>
  <r>
    <s v="7154-4415"/>
    <x v="42"/>
    <x v="4"/>
    <x v="2"/>
    <s v="pas-6438"/>
    <n v="4"/>
    <n v="14.49"/>
    <n v="57.96"/>
    <n v="5.6511000000000005"/>
    <n v="22.604400000000002"/>
    <n v="0.60999999999999988"/>
    <s v="Rosana"/>
    <n v="6691102"/>
    <x v="3"/>
  </r>
  <r>
    <s v="2974-1060"/>
    <x v="42"/>
    <x v="12"/>
    <x v="2"/>
    <s v="cho-9456"/>
    <n v="10"/>
    <n v="9.2899999999999991"/>
    <n v="92.899999999999991"/>
    <n v="3.1585999999999994"/>
    <n v="31.585999999999995"/>
    <n v="0.66"/>
    <s v="Carolina"/>
    <n v="6248025"/>
    <x v="0"/>
  </r>
  <r>
    <s v="9617-9716"/>
    <x v="42"/>
    <x v="3"/>
    <x v="0"/>
    <s v="cre-2810"/>
    <n v="10"/>
    <n v="129.74"/>
    <n v="1297.4000000000001"/>
    <n v="79.141400000000004"/>
    <n v="791.41399999999999"/>
    <n v="0.39000000000000007"/>
    <s v="Mônica"/>
    <n v="5958787"/>
    <x v="1"/>
  </r>
  <r>
    <s v="1944-6887"/>
    <x v="42"/>
    <x v="1"/>
    <x v="1"/>
    <s v="aze-5955"/>
    <n v="6"/>
    <n v="27.99"/>
    <n v="167.94"/>
    <n v="14.5548"/>
    <n v="87.328800000000001"/>
    <n v="0.48"/>
    <s v="Yeda"/>
    <n v="7762020"/>
    <x v="2"/>
  </r>
  <r>
    <s v="9958-3501"/>
    <x v="42"/>
    <x v="3"/>
    <x v="0"/>
    <s v="cre-2810"/>
    <n v="4"/>
    <n v="129.74"/>
    <n v="518.96"/>
    <n v="79.141400000000004"/>
    <n v="316.56560000000002"/>
    <n v="0.39"/>
    <s v="Chiara"/>
    <n v="2636521"/>
    <x v="3"/>
  </r>
  <r>
    <s v="8066-6360"/>
    <x v="42"/>
    <x v="6"/>
    <x v="3"/>
    <s v="caf-7642"/>
    <n v="1"/>
    <n v="25.29"/>
    <n v="25.29"/>
    <n v="20.484899999999996"/>
    <n v="20.484899999999996"/>
    <n v="0.19000000000000011"/>
    <s v="Esmeralda"/>
    <n v="6611648"/>
    <x v="0"/>
  </r>
  <r>
    <s v="7550-1115"/>
    <x v="42"/>
    <x v="8"/>
    <x v="3"/>
    <s v="caf-5502"/>
    <n v="2"/>
    <n v="75.7"/>
    <n v="151.4"/>
    <n v="48.448"/>
    <n v="96.896000000000001"/>
    <n v="0.36000000000000004"/>
    <s v="Célia"/>
    <n v="6237419"/>
    <x v="1"/>
  </r>
  <r>
    <s v="5382-8271"/>
    <x v="43"/>
    <x v="9"/>
    <x v="0"/>
    <s v="ome-7103"/>
    <n v="2"/>
    <n v="208.00800000000001"/>
    <n v="416.01600000000002"/>
    <n v="183.04704000000001"/>
    <n v="366.09408000000002"/>
    <n v="0.12"/>
    <s v="Bernadete"/>
    <n v="8811025"/>
    <x v="2"/>
  </r>
  <r>
    <s v="7400-3661"/>
    <x v="43"/>
    <x v="2"/>
    <x v="0"/>
    <s v="cre-2453"/>
    <n v="2"/>
    <n v="299"/>
    <n v="598"/>
    <n v="224.25"/>
    <n v="448.5"/>
    <n v="0.25"/>
    <s v="Ágata"/>
    <n v="2155335"/>
    <x v="3"/>
  </r>
  <r>
    <s v="1035-9692"/>
    <x v="43"/>
    <x v="8"/>
    <x v="3"/>
    <s v="caf-5502"/>
    <n v="8"/>
    <n v="75.7"/>
    <n v="605.6"/>
    <n v="48.448"/>
    <n v="387.584"/>
    <n v="0.36000000000000004"/>
    <s v="Ângela"/>
    <n v="9659008"/>
    <x v="0"/>
  </r>
  <r>
    <s v="7554-3590"/>
    <x v="43"/>
    <x v="4"/>
    <x v="2"/>
    <s v="pas-6438"/>
    <n v="10"/>
    <n v="14.49"/>
    <n v="144.9"/>
    <n v="5.6511000000000005"/>
    <n v="56.511000000000003"/>
    <n v="0.6100000000000001"/>
    <s v="Velma"/>
    <n v="7790224"/>
    <x v="1"/>
  </r>
  <r>
    <s v="7917-9280"/>
    <x v="43"/>
    <x v="11"/>
    <x v="0"/>
    <s v="pre-7055"/>
    <n v="4"/>
    <n v="114.74"/>
    <n v="458.96"/>
    <n v="61.959600000000002"/>
    <n v="247.83840000000001"/>
    <n v="0.45999999999999996"/>
    <s v="Lúcia"/>
    <n v="5931851"/>
    <x v="2"/>
  </r>
  <r>
    <s v="6200-4207"/>
    <x v="43"/>
    <x v="3"/>
    <x v="0"/>
    <s v="cre-2810"/>
    <n v="3"/>
    <n v="129.74"/>
    <n v="389.22"/>
    <n v="79.141400000000004"/>
    <n v="237.42420000000001"/>
    <n v="0.39"/>
    <s v="Lara"/>
    <n v="7166410"/>
    <x v="3"/>
  </r>
  <r>
    <s v="9083-4653"/>
    <x v="43"/>
    <x v="2"/>
    <x v="0"/>
    <s v="cre-2453"/>
    <n v="2"/>
    <n v="57.32"/>
    <n v="114.64"/>
    <n v="47.002399999999994"/>
    <n v="94.004799999999989"/>
    <n v="0.1800000000000001"/>
    <s v="Bianca"/>
    <n v="7832806"/>
    <x v="0"/>
  </r>
  <r>
    <s v="9305-7200"/>
    <x v="43"/>
    <x v="6"/>
    <x v="3"/>
    <s v="caf-7642"/>
    <n v="4"/>
    <n v="20.9"/>
    <n v="83.6"/>
    <n v="18.809999999999999"/>
    <n v="75.239999999999995"/>
    <n v="0.1"/>
    <s v="Monalisa"/>
    <n v="6786796"/>
    <x v="1"/>
  </r>
  <r>
    <s v="2107-9196"/>
    <x v="43"/>
    <x v="12"/>
    <x v="2"/>
    <s v="cho-9456"/>
    <n v="3"/>
    <n v="9.2899999999999991"/>
    <n v="27.869999999999997"/>
    <n v="3.1585999999999994"/>
    <n v="9.4757999999999978"/>
    <n v="0.66"/>
    <s v="Gisele"/>
    <n v="5231103"/>
    <x v="2"/>
  </r>
  <r>
    <s v="9904-1529"/>
    <x v="43"/>
    <x v="14"/>
    <x v="0"/>
    <s v="ome-6877"/>
    <n v="10"/>
    <n v="194.14079999999998"/>
    <n v="1941.4079999999999"/>
    <n v="151.429824"/>
    <n v="1514.2982400000001"/>
    <n v="0.21999999999999992"/>
    <s v="Maria"/>
    <n v="7376580"/>
    <x v="3"/>
  </r>
  <r>
    <s v="3528-2220"/>
    <x v="44"/>
    <x v="7"/>
    <x v="2"/>
    <s v="lei-7759"/>
    <n v="5"/>
    <n v="19.79"/>
    <n v="98.949999999999989"/>
    <n v="9.6970999999999989"/>
    <n v="48.485499999999995"/>
    <n v="0.51"/>
    <s v="Florence"/>
    <n v="9120555"/>
    <x v="0"/>
  </r>
  <r>
    <s v="4347-5602"/>
    <x v="44"/>
    <x v="13"/>
    <x v="0"/>
    <s v="pre-2335"/>
    <n v="8"/>
    <n v="87.9"/>
    <n v="703.2"/>
    <n v="65.924999999999997"/>
    <n v="527.4"/>
    <n v="0.25000000000000006"/>
    <s v="Ynes"/>
    <n v="3853835"/>
    <x v="1"/>
  </r>
  <r>
    <s v="7896-3278"/>
    <x v="44"/>
    <x v="5"/>
    <x v="2"/>
    <s v="coe-2458"/>
    <n v="8"/>
    <n v="102.87"/>
    <n v="822.96"/>
    <n v="62.750700000000009"/>
    <n v="502.00560000000007"/>
    <n v="0.38999999999999996"/>
    <s v="Pandora"/>
    <n v="9270204"/>
    <x v="2"/>
  </r>
  <r>
    <s v="2255-4109"/>
    <x v="44"/>
    <x v="12"/>
    <x v="2"/>
    <s v="cho-9456"/>
    <n v="7"/>
    <n v="9.2899999999999991"/>
    <n v="65.03"/>
    <n v="3.1585999999999994"/>
    <n v="22.110199999999995"/>
    <n v="0.66000000000000014"/>
    <s v="Rubi"/>
    <n v="8140803"/>
    <x v="3"/>
  </r>
  <r>
    <s v="8913-5728"/>
    <x v="44"/>
    <x v="0"/>
    <x v="0"/>
    <s v="ome-3869"/>
    <n v="4"/>
    <n v="115.56"/>
    <n v="462.24"/>
    <n v="90.136800000000008"/>
    <n v="360.54720000000003"/>
    <n v="0.21999999999999995"/>
    <s v="Márcia"/>
    <n v="2203713"/>
    <x v="0"/>
  </r>
  <r>
    <s v="7209-1056"/>
    <x v="44"/>
    <x v="12"/>
    <x v="2"/>
    <s v="cho-9456"/>
    <n v="5"/>
    <n v="9.2899999999999991"/>
    <n v="46.449999999999996"/>
    <n v="3.1585999999999994"/>
    <n v="15.792999999999997"/>
    <n v="0.66"/>
    <s v="Roberta"/>
    <n v="5055391"/>
    <x v="1"/>
  </r>
  <r>
    <s v="6030-3857"/>
    <x v="44"/>
    <x v="11"/>
    <x v="0"/>
    <s v="pre-7055"/>
    <n v="3"/>
    <n v="114.74"/>
    <n v="344.21999999999997"/>
    <n v="61.959600000000002"/>
    <n v="185.87880000000001"/>
    <n v="0.45999999999999991"/>
    <s v="Joana"/>
    <n v="3398301"/>
    <x v="2"/>
  </r>
  <r>
    <s v="9946-2792"/>
    <x v="44"/>
    <x v="2"/>
    <x v="0"/>
    <s v="cre-2453"/>
    <n v="2"/>
    <n v="103.18"/>
    <n v="206.36"/>
    <n v="42.303800000000003"/>
    <n v="84.607600000000005"/>
    <n v="0.59"/>
    <s v="Alexandrina"/>
    <n v="8598762"/>
    <x v="3"/>
  </r>
  <r>
    <s v="6019-3513"/>
    <x v="44"/>
    <x v="5"/>
    <x v="2"/>
    <s v="coe-2458"/>
    <n v="4"/>
    <n v="102.87"/>
    <n v="411.48"/>
    <n v="62.750700000000009"/>
    <n v="251.00280000000004"/>
    <n v="0.38999999999999996"/>
    <s v="Cíntia"/>
    <n v="3105321"/>
    <x v="0"/>
  </r>
  <r>
    <s v="4677-9629"/>
    <x v="44"/>
    <x v="10"/>
    <x v="0"/>
    <s v="cre-7461"/>
    <n v="9"/>
    <n v="89.9"/>
    <n v="809.1"/>
    <n v="64.728000000000009"/>
    <n v="582.55200000000013"/>
    <n v="0.27999999999999986"/>
    <s v="Tereza"/>
    <n v="7586315"/>
    <x v="1"/>
  </r>
  <r>
    <s v="8598-9368"/>
    <x v="45"/>
    <x v="0"/>
    <x v="0"/>
    <s v="ome-3869"/>
    <n v="9"/>
    <n v="115.56"/>
    <n v="1040.04"/>
    <n v="90.136800000000008"/>
    <n v="811.23120000000006"/>
    <n v="0.21999999999999992"/>
    <s v="Denise"/>
    <n v="7664440"/>
    <x v="2"/>
  </r>
  <r>
    <s v="5550-4154"/>
    <x v="45"/>
    <x v="2"/>
    <x v="0"/>
    <s v="cre-2453"/>
    <n v="10"/>
    <n v="299"/>
    <n v="2990"/>
    <n v="224.25"/>
    <n v="2242.5"/>
    <n v="0.25"/>
    <s v="Aparecida"/>
    <n v="7985682"/>
    <x v="3"/>
  </r>
  <r>
    <s v="1232-4688"/>
    <x v="45"/>
    <x v="2"/>
    <x v="0"/>
    <s v="cre-2453"/>
    <n v="10"/>
    <n v="299"/>
    <n v="2990"/>
    <n v="224.25"/>
    <n v="2242.5"/>
    <n v="0.25"/>
    <s v="Mônica"/>
    <n v="4822792"/>
    <x v="0"/>
  </r>
  <r>
    <s v="7614-5622"/>
    <x v="45"/>
    <x v="9"/>
    <x v="0"/>
    <s v="ome-7103"/>
    <n v="3"/>
    <n v="69.335999999999999"/>
    <n v="208.00799999999998"/>
    <n v="50.615280000000006"/>
    <n v="151.84584000000001"/>
    <n v="0.26999999999999991"/>
    <s v="Alexandrina"/>
    <n v="8156205"/>
    <x v="1"/>
  </r>
  <r>
    <s v="1218-4347"/>
    <x v="45"/>
    <x v="0"/>
    <x v="0"/>
    <s v="ome-3869"/>
    <n v="4"/>
    <n v="15.29"/>
    <n v="61.16"/>
    <n v="10.5501"/>
    <n v="42.200400000000002"/>
    <n v="0.30999999999999994"/>
    <s v="Denise"/>
    <n v="1812141"/>
    <x v="2"/>
  </r>
  <r>
    <s v="5571-4431"/>
    <x v="45"/>
    <x v="8"/>
    <x v="3"/>
    <s v="caf-5502"/>
    <n v="1"/>
    <n v="75.7"/>
    <n v="75.7"/>
    <n v="48.448"/>
    <n v="48.448"/>
    <n v="0.36000000000000004"/>
    <s v="Viviana"/>
    <n v="2431213"/>
    <x v="3"/>
  </r>
  <r>
    <s v="5459-5829"/>
    <x v="45"/>
    <x v="0"/>
    <x v="0"/>
    <s v="ome-3869"/>
    <n v="10"/>
    <n v="15.29"/>
    <n v="152.89999999999998"/>
    <n v="10.5501"/>
    <n v="105.501"/>
    <n v="0.30999999999999989"/>
    <s v="Alexa"/>
    <n v="6457190"/>
    <x v="0"/>
  </r>
  <r>
    <s v="8830-9119"/>
    <x v="45"/>
    <x v="4"/>
    <x v="2"/>
    <s v="pas-6438"/>
    <n v="6"/>
    <n v="14.49"/>
    <n v="86.94"/>
    <n v="5.6511000000000005"/>
    <n v="33.906600000000005"/>
    <n v="0.61"/>
    <s v="Stephanie"/>
    <n v="4433832"/>
    <x v="1"/>
  </r>
  <r>
    <s v="2266-4998"/>
    <x v="45"/>
    <x v="7"/>
    <x v="2"/>
    <s v="lei-7759"/>
    <n v="9"/>
    <n v="19.79"/>
    <n v="178.10999999999999"/>
    <n v="9.6970999999999989"/>
    <n v="87.273899999999998"/>
    <n v="0.51"/>
    <s v="Selma"/>
    <n v="9102786"/>
    <x v="2"/>
  </r>
  <r>
    <s v="8763-5993"/>
    <x v="45"/>
    <x v="6"/>
    <x v="3"/>
    <s v="caf-7642"/>
    <n v="1"/>
    <n v="20.9"/>
    <n v="20.9"/>
    <n v="18.809999999999999"/>
    <n v="18.809999999999999"/>
    <n v="0.1"/>
    <s v="Mara"/>
    <n v="6364518"/>
    <x v="3"/>
  </r>
  <r>
    <s v="8197-2155"/>
    <x v="46"/>
    <x v="5"/>
    <x v="2"/>
    <s v="coe-2458"/>
    <n v="4"/>
    <n v="102.87"/>
    <n v="411.48"/>
    <n v="62.750700000000009"/>
    <n v="251.00280000000004"/>
    <n v="0.38999999999999996"/>
    <s v="Tarsila"/>
    <n v="2788803"/>
    <x v="0"/>
  </r>
  <r>
    <s v="4673-6937"/>
    <x v="46"/>
    <x v="3"/>
    <x v="0"/>
    <s v="cre-2810"/>
    <n v="1"/>
    <n v="109.9"/>
    <n v="109.9"/>
    <n v="35.167999999999999"/>
    <n v="35.167999999999999"/>
    <n v="0.67999999999999994"/>
    <s v="Juliana"/>
    <n v="3630527"/>
    <x v="1"/>
  </r>
  <r>
    <s v="8643-5499"/>
    <x v="46"/>
    <x v="14"/>
    <x v="0"/>
    <s v="ome-6877"/>
    <n v="4"/>
    <n v="194.14079999999998"/>
    <n v="776.56319999999994"/>
    <n v="151.429824"/>
    <n v="605.71929599999999"/>
    <n v="0.21999999999999995"/>
    <s v="Kelly"/>
    <n v="9354682"/>
    <x v="2"/>
  </r>
  <r>
    <s v="5395-5640"/>
    <x v="46"/>
    <x v="9"/>
    <x v="0"/>
    <s v="ome-7103"/>
    <n v="8"/>
    <n v="69.335999999999999"/>
    <n v="554.68799999999999"/>
    <n v="50.615280000000006"/>
    <n v="404.92224000000004"/>
    <n v="0.26999999999999991"/>
    <s v="Lolita"/>
    <n v="9910065"/>
    <x v="3"/>
  </r>
  <r>
    <s v="2531-3374"/>
    <x v="46"/>
    <x v="0"/>
    <x v="0"/>
    <s v="ome-3869"/>
    <n v="7"/>
    <n v="15.29"/>
    <n v="107.03"/>
    <n v="10.5501"/>
    <n v="73.850700000000003"/>
    <n v="0.31"/>
    <s v="Jane"/>
    <n v="9074614"/>
    <x v="0"/>
  </r>
  <r>
    <s v="6929-9561"/>
    <x v="46"/>
    <x v="11"/>
    <x v="0"/>
    <s v="pre-7055"/>
    <n v="5"/>
    <n v="114.74"/>
    <n v="573.69999999999993"/>
    <n v="61.959600000000002"/>
    <n v="309.798"/>
    <n v="0.45999999999999991"/>
    <s v="Zulmira"/>
    <n v="8678542"/>
    <x v="1"/>
  </r>
  <r>
    <s v="9294-8312"/>
    <x v="46"/>
    <x v="1"/>
    <x v="1"/>
    <s v="aze-5955"/>
    <n v="7"/>
    <n v="27.99"/>
    <n v="195.92999999999998"/>
    <n v="14.5548"/>
    <n v="101.8836"/>
    <n v="0.47999999999999993"/>
    <s v="Elena"/>
    <n v="7499316"/>
    <x v="2"/>
  </r>
  <r>
    <s v="8994-3482"/>
    <x v="46"/>
    <x v="6"/>
    <x v="3"/>
    <s v="caf-7642"/>
    <n v="3"/>
    <n v="25.29"/>
    <n v="75.87"/>
    <n v="20.484899999999996"/>
    <n v="61.454699999999988"/>
    <n v="0.1900000000000002"/>
    <s v="Paula"/>
    <n v="5886421"/>
    <x v="3"/>
  </r>
  <r>
    <s v="2301-5489"/>
    <x v="46"/>
    <x v="6"/>
    <x v="3"/>
    <s v="caf-7642"/>
    <n v="1"/>
    <n v="20.9"/>
    <n v="20.9"/>
    <n v="18.809999999999999"/>
    <n v="18.809999999999999"/>
    <n v="0.1"/>
    <s v="Alana"/>
    <n v="2638517"/>
    <x v="0"/>
  </r>
  <r>
    <s v="2743-3107"/>
    <x v="46"/>
    <x v="6"/>
    <x v="3"/>
    <s v="caf-7642"/>
    <n v="10"/>
    <n v="25.29"/>
    <n v="252.89999999999998"/>
    <n v="20.484899999999996"/>
    <n v="204.84899999999996"/>
    <n v="0.19000000000000009"/>
    <s v="Marisa"/>
    <n v="8146818"/>
    <x v="1"/>
  </r>
  <r>
    <s v="1781-8046"/>
    <x v="47"/>
    <x v="5"/>
    <x v="2"/>
    <s v="coe-2458"/>
    <n v="7"/>
    <n v="102.87"/>
    <n v="720.09"/>
    <n v="62.750700000000009"/>
    <n v="439.25490000000008"/>
    <n v="0.3899999999999999"/>
    <s v="Dafne"/>
    <n v="7250891"/>
    <x v="2"/>
  </r>
  <r>
    <s v="4328-6607"/>
    <x v="47"/>
    <x v="2"/>
    <x v="0"/>
    <s v="cre-2453"/>
    <n v="10"/>
    <n v="57.32"/>
    <n v="573.20000000000005"/>
    <n v="47.002399999999994"/>
    <n v="470.02399999999994"/>
    <n v="0.18000000000000016"/>
    <s v="Marisa"/>
    <n v="6508962"/>
    <x v="3"/>
  </r>
  <r>
    <s v="1676-5032"/>
    <x v="47"/>
    <x v="0"/>
    <x v="0"/>
    <s v="ome-3869"/>
    <n v="3"/>
    <n v="15.29"/>
    <n v="45.87"/>
    <n v="10.5501"/>
    <n v="31.650300000000001"/>
    <n v="0.30999999999999994"/>
    <s v="Karin"/>
    <n v="3817799"/>
    <x v="0"/>
  </r>
  <r>
    <s v="5521-5857"/>
    <x v="47"/>
    <x v="2"/>
    <x v="0"/>
    <s v="cre-2453"/>
    <n v="4"/>
    <n v="175.71"/>
    <n v="702.84"/>
    <n v="117.7257"/>
    <n v="470.90280000000001"/>
    <n v="0.33"/>
    <s v="Anastácia"/>
    <n v="9146347"/>
    <x v="1"/>
  </r>
  <r>
    <s v="5396-4225"/>
    <x v="47"/>
    <x v="2"/>
    <x v="0"/>
    <s v="cre-2453"/>
    <n v="7"/>
    <n v="175.71"/>
    <n v="1229.97"/>
    <n v="117.7257"/>
    <n v="824.07990000000007"/>
    <n v="0.32999999999999996"/>
    <s v="Kelly"/>
    <n v="2021398"/>
    <x v="2"/>
  </r>
  <r>
    <s v="9990-9157"/>
    <x v="47"/>
    <x v="2"/>
    <x v="0"/>
    <s v="cre-2453"/>
    <n v="8"/>
    <n v="299"/>
    <n v="2392"/>
    <n v="224.25"/>
    <n v="1794"/>
    <n v="0.25"/>
    <s v="Selma"/>
    <n v="7662665"/>
    <x v="3"/>
  </r>
  <r>
    <s v="7729-8927"/>
    <x v="47"/>
    <x v="7"/>
    <x v="2"/>
    <s v="lei-7759"/>
    <n v="10"/>
    <n v="19.79"/>
    <n v="197.89999999999998"/>
    <n v="9.6970999999999989"/>
    <n v="96.970999999999989"/>
    <n v="0.51"/>
    <s v="Viviana"/>
    <n v="6006652"/>
    <x v="0"/>
  </r>
  <r>
    <s v="2010-4899"/>
    <x v="47"/>
    <x v="10"/>
    <x v="0"/>
    <s v="cre-7461"/>
    <n v="8"/>
    <n v="89.9"/>
    <n v="719.2"/>
    <n v="64.728000000000009"/>
    <n v="517.82400000000007"/>
    <n v="0.27999999999999997"/>
    <s v="Elisângela"/>
    <n v="3838856"/>
    <x v="1"/>
  </r>
  <r>
    <s v="2198-3745"/>
    <x v="47"/>
    <x v="0"/>
    <x v="0"/>
    <s v="ome-3869"/>
    <n v="3"/>
    <n v="15.29"/>
    <n v="45.87"/>
    <n v="10.5501"/>
    <n v="31.650300000000001"/>
    <n v="0.30999999999999994"/>
    <s v="Elisa"/>
    <n v="1983513"/>
    <x v="2"/>
  </r>
  <r>
    <s v="3907-1008"/>
    <x v="47"/>
    <x v="0"/>
    <x v="0"/>
    <s v="ome-3869"/>
    <n v="8"/>
    <n v="115.56"/>
    <n v="924.48"/>
    <n v="90.136800000000008"/>
    <n v="721.09440000000006"/>
    <n v="0.21999999999999995"/>
    <s v="Alícia"/>
    <n v="3276447"/>
    <x v="3"/>
  </r>
  <r>
    <s v="1648-3002"/>
    <x v="48"/>
    <x v="2"/>
    <x v="0"/>
    <s v="cre-2453"/>
    <n v="10"/>
    <n v="299"/>
    <n v="2990"/>
    <n v="224.25"/>
    <n v="2242.5"/>
    <n v="0.25"/>
    <s v="Elena"/>
    <n v="6171652"/>
    <x v="0"/>
  </r>
  <r>
    <s v="9124-8759"/>
    <x v="48"/>
    <x v="2"/>
    <x v="0"/>
    <s v="cre-2453"/>
    <n v="1"/>
    <n v="299"/>
    <n v="299"/>
    <n v="224.25"/>
    <n v="224.25"/>
    <n v="0.25"/>
    <s v="Augusta"/>
    <n v="7355119"/>
    <x v="1"/>
  </r>
  <r>
    <s v="4256-5951"/>
    <x v="48"/>
    <x v="3"/>
    <x v="0"/>
    <s v="cre-2810"/>
    <n v="5"/>
    <n v="109.9"/>
    <n v="549.5"/>
    <n v="35.167999999999999"/>
    <n v="175.84"/>
    <n v="0.67999999999999994"/>
    <s v="Isadora"/>
    <n v="7705472"/>
    <x v="2"/>
  </r>
  <r>
    <s v="5151-4297"/>
    <x v="48"/>
    <x v="2"/>
    <x v="0"/>
    <s v="cre-2453"/>
    <n v="1"/>
    <n v="103.18"/>
    <n v="103.18"/>
    <n v="42.303800000000003"/>
    <n v="42.303800000000003"/>
    <n v="0.59"/>
    <s v="Ynes"/>
    <n v="1815445"/>
    <x v="3"/>
  </r>
  <r>
    <s v="2698-8042"/>
    <x v="48"/>
    <x v="12"/>
    <x v="2"/>
    <s v="cho-9456"/>
    <n v="1"/>
    <n v="9.2899999999999991"/>
    <n v="9.2899999999999991"/>
    <n v="3.1585999999999994"/>
    <n v="3.1585999999999994"/>
    <n v="0.66"/>
    <s v="Olga"/>
    <n v="3130858"/>
    <x v="0"/>
  </r>
  <r>
    <s v="4454-4604"/>
    <x v="48"/>
    <x v="10"/>
    <x v="0"/>
    <s v="cre-7461"/>
    <n v="6"/>
    <n v="89.9"/>
    <n v="539.40000000000009"/>
    <n v="64.728000000000009"/>
    <n v="388.36800000000005"/>
    <n v="0.28000000000000003"/>
    <s v="Iasmin"/>
    <n v="1537729"/>
    <x v="1"/>
  </r>
  <r>
    <s v="3497-4726"/>
    <x v="48"/>
    <x v="5"/>
    <x v="2"/>
    <s v="coe-2458"/>
    <n v="4"/>
    <n v="102.87"/>
    <n v="411.48"/>
    <n v="62.750700000000009"/>
    <n v="251.00280000000004"/>
    <n v="0.38999999999999996"/>
    <s v="Maitê"/>
    <n v="8984579"/>
    <x v="2"/>
  </r>
  <r>
    <s v="6987-8995"/>
    <x v="48"/>
    <x v="9"/>
    <x v="0"/>
    <s v="ome-7103"/>
    <n v="1"/>
    <n v="208.00800000000001"/>
    <n v="208.00800000000001"/>
    <n v="183.04704000000001"/>
    <n v="183.04704000000001"/>
    <n v="0.12"/>
    <s v="Andrea"/>
    <n v="4077043"/>
    <x v="3"/>
  </r>
  <r>
    <s v="5459-2196"/>
    <x v="48"/>
    <x v="1"/>
    <x v="1"/>
    <s v="aze-5955"/>
    <n v="3"/>
    <n v="27.99"/>
    <n v="83.97"/>
    <n v="14.5548"/>
    <n v="43.664400000000001"/>
    <n v="0.48"/>
    <s v="June"/>
    <n v="4001637"/>
    <x v="0"/>
  </r>
  <r>
    <s v="3956-6032"/>
    <x v="48"/>
    <x v="1"/>
    <x v="1"/>
    <s v="aze-5955"/>
    <n v="9"/>
    <n v="2.29"/>
    <n v="20.61"/>
    <n v="0.82440000000000002"/>
    <n v="7.4196"/>
    <n v="0.64"/>
    <s v="Adelaide"/>
    <n v="2123837"/>
    <x v="1"/>
  </r>
  <r>
    <s v="3975-1976"/>
    <x v="49"/>
    <x v="4"/>
    <x v="2"/>
    <s v="pas-6438"/>
    <n v="10"/>
    <n v="14.49"/>
    <n v="144.9"/>
    <n v="5.6511000000000005"/>
    <n v="56.511000000000003"/>
    <n v="0.6100000000000001"/>
    <s v="Letícia"/>
    <n v="7352191"/>
    <x v="2"/>
  </r>
  <r>
    <s v="3152-7947"/>
    <x v="49"/>
    <x v="3"/>
    <x v="0"/>
    <s v="cre-2810"/>
    <n v="5"/>
    <n v="109.9"/>
    <n v="549.5"/>
    <n v="35.167999999999999"/>
    <n v="175.84"/>
    <n v="0.67999999999999994"/>
    <s v="Adália"/>
    <n v="9531365"/>
    <x v="3"/>
  </r>
  <r>
    <s v="8660-1295"/>
    <x v="49"/>
    <x v="6"/>
    <x v="3"/>
    <s v="caf-7642"/>
    <n v="4"/>
    <n v="25.29"/>
    <n v="101.16"/>
    <n v="20.484899999999996"/>
    <n v="81.939599999999984"/>
    <n v="0.19000000000000011"/>
    <s v="Catarina"/>
    <n v="2502782"/>
    <x v="0"/>
  </r>
  <r>
    <s v="2510-7268"/>
    <x v="49"/>
    <x v="0"/>
    <x v="0"/>
    <s v="ome-3869"/>
    <n v="10"/>
    <n v="15.29"/>
    <n v="152.89999999999998"/>
    <n v="10.5501"/>
    <n v="105.501"/>
    <n v="0.30999999999999989"/>
    <s v="Gia"/>
    <n v="8814902"/>
    <x v="1"/>
  </r>
  <r>
    <s v="9007-5695"/>
    <x v="49"/>
    <x v="0"/>
    <x v="0"/>
    <s v="ome-3869"/>
    <n v="9"/>
    <n v="15.29"/>
    <n v="137.60999999999999"/>
    <n v="10.5501"/>
    <n v="94.950900000000004"/>
    <n v="0.30999999999999989"/>
    <s v="Betânia"/>
    <n v="1309500"/>
    <x v="2"/>
  </r>
  <r>
    <s v="3384-4552"/>
    <x v="49"/>
    <x v="2"/>
    <x v="0"/>
    <s v="cre-2453"/>
    <n v="10"/>
    <n v="299"/>
    <n v="2990"/>
    <n v="224.25"/>
    <n v="2242.5"/>
    <n v="0.25"/>
    <s v="Elena"/>
    <n v="6513037"/>
    <x v="3"/>
  </r>
  <r>
    <s v="6605-5925"/>
    <x v="49"/>
    <x v="0"/>
    <x v="0"/>
    <s v="ome-3869"/>
    <n v="8"/>
    <n v="115.56"/>
    <n v="924.48"/>
    <n v="90.136800000000008"/>
    <n v="721.09440000000006"/>
    <n v="0.21999999999999995"/>
    <s v="Verônica"/>
    <n v="7076612"/>
    <x v="0"/>
  </r>
  <r>
    <s v="6480-5654"/>
    <x v="49"/>
    <x v="6"/>
    <x v="3"/>
    <s v="caf-7642"/>
    <n v="5"/>
    <n v="20.9"/>
    <n v="104.5"/>
    <n v="18.809999999999999"/>
    <n v="94.05"/>
    <n v="0.10000000000000003"/>
    <s v="Sônia"/>
    <n v="4160385"/>
    <x v="1"/>
  </r>
  <r>
    <s v="8206-4435"/>
    <x v="49"/>
    <x v="12"/>
    <x v="2"/>
    <s v="cho-9456"/>
    <n v="5"/>
    <n v="9.2899999999999991"/>
    <n v="46.449999999999996"/>
    <n v="3.1585999999999994"/>
    <n v="15.792999999999997"/>
    <n v="0.66"/>
    <s v="Juliana"/>
    <n v="6268458"/>
    <x v="2"/>
  </r>
  <r>
    <s v="9470-7858"/>
    <x v="49"/>
    <x v="3"/>
    <x v="0"/>
    <s v="cre-2810"/>
    <n v="10"/>
    <n v="109.9"/>
    <n v="1099"/>
    <n v="35.167999999999999"/>
    <n v="351.68"/>
    <n v="0.67999999999999994"/>
    <s v="Tábata"/>
    <n v="6045544"/>
    <x v="3"/>
  </r>
  <r>
    <s v="6618-6138"/>
    <x v="50"/>
    <x v="2"/>
    <x v="0"/>
    <s v="cre-2453"/>
    <n v="2"/>
    <n v="175.71"/>
    <n v="351.42"/>
    <n v="117.7257"/>
    <n v="235.45140000000001"/>
    <n v="0.33"/>
    <s v="Yeda"/>
    <n v="4705217"/>
    <x v="0"/>
  </r>
  <r>
    <s v="2452-8039"/>
    <x v="50"/>
    <x v="2"/>
    <x v="0"/>
    <s v="cre-2453"/>
    <n v="10"/>
    <n v="103.18"/>
    <n v="1031.8000000000002"/>
    <n v="42.303800000000003"/>
    <n v="423.03800000000001"/>
    <n v="0.59000000000000008"/>
    <s v="Karla"/>
    <n v="7056028"/>
    <x v="1"/>
  </r>
  <r>
    <s v="5850-9164"/>
    <x v="50"/>
    <x v="10"/>
    <x v="0"/>
    <s v="cre-7461"/>
    <n v="2"/>
    <n v="89.9"/>
    <n v="179.8"/>
    <n v="64.728000000000009"/>
    <n v="129.45600000000002"/>
    <n v="0.27999999999999997"/>
    <s v="Monalisa"/>
    <n v="2846156"/>
    <x v="2"/>
  </r>
  <r>
    <s v="7696-3845"/>
    <x v="50"/>
    <x v="7"/>
    <x v="2"/>
    <s v="lei-7759"/>
    <n v="5"/>
    <n v="19.79"/>
    <n v="98.949999999999989"/>
    <n v="9.6970999999999989"/>
    <n v="48.485499999999995"/>
    <n v="0.51"/>
    <s v="Verena"/>
    <n v="9699913"/>
    <x v="3"/>
  </r>
  <r>
    <s v="1496-5082"/>
    <x v="50"/>
    <x v="4"/>
    <x v="2"/>
    <s v="pas-6438"/>
    <n v="4"/>
    <n v="14.49"/>
    <n v="57.96"/>
    <n v="5.6511000000000005"/>
    <n v="22.604400000000002"/>
    <n v="0.60999999999999988"/>
    <s v="Lara"/>
    <n v="5585375"/>
    <x v="0"/>
  </r>
  <r>
    <s v="4927-3647"/>
    <x v="50"/>
    <x v="14"/>
    <x v="0"/>
    <s v="ome-6877"/>
    <n v="1"/>
    <n v="194.14079999999998"/>
    <n v="194.14079999999998"/>
    <n v="151.429824"/>
    <n v="151.429824"/>
    <n v="0.21999999999999995"/>
    <s v="Afrodite"/>
    <n v="3749119"/>
    <x v="1"/>
  </r>
  <r>
    <s v="8133-5086"/>
    <x v="50"/>
    <x v="3"/>
    <x v="0"/>
    <s v="cre-2810"/>
    <n v="10"/>
    <n v="129.74"/>
    <n v="1297.4000000000001"/>
    <n v="79.141400000000004"/>
    <n v="791.41399999999999"/>
    <n v="0.39000000000000007"/>
    <s v="Susana"/>
    <n v="2763883"/>
    <x v="2"/>
  </r>
  <r>
    <s v="9619-3735"/>
    <x v="50"/>
    <x v="3"/>
    <x v="0"/>
    <s v="cre-2810"/>
    <n v="1"/>
    <n v="109.9"/>
    <n v="109.9"/>
    <n v="35.167999999999999"/>
    <n v="35.167999999999999"/>
    <n v="0.67999999999999994"/>
    <s v="Ynes"/>
    <n v="4267354"/>
    <x v="3"/>
  </r>
  <r>
    <s v="2865-3234"/>
    <x v="50"/>
    <x v="8"/>
    <x v="3"/>
    <s v="caf-5502"/>
    <n v="2"/>
    <n v="75.7"/>
    <n v="151.4"/>
    <n v="48.448"/>
    <n v="96.896000000000001"/>
    <n v="0.36000000000000004"/>
    <s v="Gaia"/>
    <n v="6731216"/>
    <x v="0"/>
  </r>
  <r>
    <s v="3244-1231"/>
    <x v="50"/>
    <x v="3"/>
    <x v="0"/>
    <s v="cre-2810"/>
    <n v="8"/>
    <n v="129.74"/>
    <n v="1037.92"/>
    <n v="79.141400000000004"/>
    <n v="633.13120000000004"/>
    <n v="0.39"/>
    <s v="Amália"/>
    <n v="5716784"/>
    <x v="1"/>
  </r>
  <r>
    <s v="3186-4790"/>
    <x v="51"/>
    <x v="13"/>
    <x v="0"/>
    <s v="pre-2335"/>
    <n v="5"/>
    <n v="87.9"/>
    <n v="439.5"/>
    <n v="65.924999999999997"/>
    <n v="329.625"/>
    <n v="0.25"/>
    <s v="Cássia"/>
    <n v="9601536"/>
    <x v="2"/>
  </r>
  <r>
    <s v="1598-4422"/>
    <x v="51"/>
    <x v="8"/>
    <x v="3"/>
    <s v="caf-5502"/>
    <n v="8"/>
    <n v="75.7"/>
    <n v="605.6"/>
    <n v="48.448"/>
    <n v="387.584"/>
    <n v="0.36000000000000004"/>
    <s v="Jane"/>
    <n v="5337516"/>
    <x v="3"/>
  </r>
  <r>
    <s v="2159-7345"/>
    <x v="51"/>
    <x v="4"/>
    <x v="2"/>
    <s v="pas-6438"/>
    <n v="1"/>
    <n v="14.49"/>
    <n v="14.49"/>
    <n v="5.6511000000000005"/>
    <n v="5.6511000000000005"/>
    <n v="0.60999999999999988"/>
    <s v="Naiara"/>
    <n v="5179009"/>
    <x v="0"/>
  </r>
  <r>
    <s v="2991-3025"/>
    <x v="51"/>
    <x v="7"/>
    <x v="2"/>
    <s v="lei-7759"/>
    <n v="7"/>
    <n v="19.79"/>
    <n v="138.53"/>
    <n v="9.6970999999999989"/>
    <n v="67.879699999999985"/>
    <n v="0.51000000000000012"/>
    <s v="Miranda"/>
    <n v="9321096"/>
    <x v="1"/>
  </r>
  <r>
    <s v="8256-8520"/>
    <x v="51"/>
    <x v="9"/>
    <x v="0"/>
    <s v="ome-7103"/>
    <n v="7"/>
    <n v="208.00800000000001"/>
    <n v="1456.056"/>
    <n v="183.04704000000001"/>
    <n v="1281.3292800000002"/>
    <n v="0.11999999999999991"/>
    <s v="Jasmim"/>
    <n v="5423237"/>
    <x v="2"/>
  </r>
  <r>
    <s v="4008-2751"/>
    <x v="51"/>
    <x v="4"/>
    <x v="2"/>
    <s v="pas-6438"/>
    <n v="1"/>
    <n v="14.49"/>
    <n v="14.49"/>
    <n v="5.6511000000000005"/>
    <n v="5.6511000000000005"/>
    <n v="0.60999999999999988"/>
    <s v="Dalila"/>
    <n v="4062342"/>
    <x v="3"/>
  </r>
  <r>
    <s v="4973-2110"/>
    <x v="51"/>
    <x v="0"/>
    <x v="0"/>
    <s v="ome-3869"/>
    <n v="1"/>
    <n v="115.56"/>
    <n v="115.56"/>
    <n v="90.136800000000008"/>
    <n v="90.136800000000008"/>
    <n v="0.21999999999999995"/>
    <s v="Iasmin"/>
    <n v="1780827"/>
    <x v="0"/>
  </r>
  <r>
    <s v="6998-3363"/>
    <x v="51"/>
    <x v="2"/>
    <x v="0"/>
    <s v="cre-2453"/>
    <n v="7"/>
    <n v="175.71"/>
    <n v="1229.97"/>
    <n v="117.7257"/>
    <n v="824.07990000000007"/>
    <n v="0.32999999999999996"/>
    <s v="Anabela"/>
    <n v="6118634"/>
    <x v="1"/>
  </r>
  <r>
    <s v="7815-9979"/>
    <x v="51"/>
    <x v="8"/>
    <x v="3"/>
    <s v="caf-5502"/>
    <n v="7"/>
    <n v="75.7"/>
    <n v="529.9"/>
    <n v="48.448"/>
    <n v="339.13600000000002"/>
    <n v="0.35999999999999993"/>
    <s v="Bianca"/>
    <n v="4068440"/>
    <x v="2"/>
  </r>
  <r>
    <s v="8474-2585"/>
    <x v="51"/>
    <x v="1"/>
    <x v="1"/>
    <s v="aze-5955"/>
    <n v="5"/>
    <n v="27.99"/>
    <n v="139.94999999999999"/>
    <n v="14.5548"/>
    <n v="72.774000000000001"/>
    <n v="0.47999999999999993"/>
    <s v="Maya"/>
    <n v="4599145"/>
    <x v="3"/>
  </r>
  <r>
    <s v="6226-6936"/>
    <x v="52"/>
    <x v="9"/>
    <x v="0"/>
    <s v="ome-7103"/>
    <n v="8"/>
    <n v="69.335999999999999"/>
    <n v="554.68799999999999"/>
    <n v="50.615280000000006"/>
    <n v="404.92224000000004"/>
    <n v="0.26999999999999991"/>
    <s v="Maya"/>
    <n v="7915805"/>
    <x v="0"/>
  </r>
  <r>
    <s v="9922-2628"/>
    <x v="52"/>
    <x v="13"/>
    <x v="0"/>
    <s v="pre-2335"/>
    <n v="1"/>
    <n v="87.9"/>
    <n v="87.9"/>
    <n v="65.924999999999997"/>
    <n v="65.924999999999997"/>
    <n v="0.25000000000000006"/>
    <s v="Bernadete"/>
    <n v="6974539"/>
    <x v="1"/>
  </r>
  <r>
    <s v="2014-8756"/>
    <x v="52"/>
    <x v="6"/>
    <x v="3"/>
    <s v="caf-7642"/>
    <n v="3"/>
    <n v="20.9"/>
    <n v="62.699999999999996"/>
    <n v="18.809999999999999"/>
    <n v="56.429999999999993"/>
    <n v="0.10000000000000006"/>
    <s v="Carmem"/>
    <n v="1193597"/>
    <x v="2"/>
  </r>
  <r>
    <s v="4149-6894"/>
    <x v="52"/>
    <x v="8"/>
    <x v="3"/>
    <s v="caf-5502"/>
    <n v="1"/>
    <n v="75.7"/>
    <n v="75.7"/>
    <n v="48.448"/>
    <n v="48.448"/>
    <n v="0.36000000000000004"/>
    <s v="Júlia"/>
    <n v="8751511"/>
    <x v="3"/>
  </r>
  <r>
    <s v="7780-1886"/>
    <x v="52"/>
    <x v="3"/>
    <x v="0"/>
    <s v="cre-2810"/>
    <n v="6"/>
    <n v="109.9"/>
    <n v="659.40000000000009"/>
    <n v="35.167999999999999"/>
    <n v="211.00799999999998"/>
    <n v="0.68"/>
    <s v="Gabriel"/>
    <n v="6247575"/>
    <x v="0"/>
  </r>
  <r>
    <s v="7417-7455"/>
    <x v="52"/>
    <x v="6"/>
    <x v="3"/>
    <s v="caf-7642"/>
    <n v="1"/>
    <n v="25.29"/>
    <n v="25.29"/>
    <n v="20.484899999999996"/>
    <n v="20.484899999999996"/>
    <n v="0.19000000000000011"/>
    <s v="Elvira"/>
    <n v="8632752"/>
    <x v="1"/>
  </r>
  <r>
    <s v="3189-3246"/>
    <x v="52"/>
    <x v="0"/>
    <x v="0"/>
    <s v="ome-3869"/>
    <n v="10"/>
    <n v="15.29"/>
    <n v="152.89999999999998"/>
    <n v="10.5501"/>
    <n v="105.501"/>
    <n v="0.30999999999999989"/>
    <s v="Anastácia"/>
    <n v="6397959"/>
    <x v="2"/>
  </r>
  <r>
    <s v="9627-3660"/>
    <x v="52"/>
    <x v="8"/>
    <x v="3"/>
    <s v="caf-5502"/>
    <n v="9"/>
    <n v="75.7"/>
    <n v="681.30000000000007"/>
    <n v="48.448"/>
    <n v="436.03199999999998"/>
    <n v="0.3600000000000001"/>
    <s v="Heitor"/>
    <n v="5672518"/>
    <x v="3"/>
  </r>
  <r>
    <s v="3014-5561"/>
    <x v="52"/>
    <x v="2"/>
    <x v="0"/>
    <s v="cre-2453"/>
    <n v="7"/>
    <n v="175.71"/>
    <n v="1229.97"/>
    <n v="117.7257"/>
    <n v="824.07990000000007"/>
    <n v="0.32999999999999996"/>
    <s v="Elvira"/>
    <n v="6523079"/>
    <x v="0"/>
  </r>
  <r>
    <s v="2117-4447"/>
    <x v="52"/>
    <x v="0"/>
    <x v="0"/>
    <s v="ome-3869"/>
    <n v="4"/>
    <n v="115.56"/>
    <n v="462.24"/>
    <n v="90.136800000000008"/>
    <n v="360.54720000000003"/>
    <n v="0.21999999999999995"/>
    <s v="Andresa"/>
    <n v="9195730"/>
    <x v="1"/>
  </r>
  <r>
    <s v="8463-7183"/>
    <x v="53"/>
    <x v="8"/>
    <x v="3"/>
    <s v="caf-5502"/>
    <n v="8"/>
    <n v="75.7"/>
    <n v="605.6"/>
    <n v="48.448"/>
    <n v="387.584"/>
    <n v="0.36000000000000004"/>
    <s v="Júlia"/>
    <n v="7005365"/>
    <x v="2"/>
  </r>
  <r>
    <s v="9550-4311"/>
    <x v="53"/>
    <x v="10"/>
    <x v="0"/>
    <s v="cre-7461"/>
    <n v="9"/>
    <n v="89.9"/>
    <n v="809.1"/>
    <n v="64.728000000000009"/>
    <n v="582.55200000000013"/>
    <n v="0.27999999999999986"/>
    <s v="Karin"/>
    <n v="4367066"/>
    <x v="3"/>
  </r>
  <r>
    <s v="6862-4079"/>
    <x v="53"/>
    <x v="1"/>
    <x v="1"/>
    <s v="aze-5955"/>
    <n v="7"/>
    <n v="27.99"/>
    <n v="195.92999999999998"/>
    <n v="14.5548"/>
    <n v="101.8836"/>
    <n v="0.47999999999999993"/>
    <s v="Mônica"/>
    <n v="1336912"/>
    <x v="0"/>
  </r>
  <r>
    <s v="1881-4403"/>
    <x v="53"/>
    <x v="0"/>
    <x v="0"/>
    <s v="ome-3869"/>
    <n v="4"/>
    <n v="15.29"/>
    <n v="61.16"/>
    <n v="10.5501"/>
    <n v="42.200400000000002"/>
    <n v="0.30999999999999994"/>
    <s v="Adalfreda"/>
    <n v="5802580"/>
    <x v="1"/>
  </r>
  <r>
    <s v="8847-4395"/>
    <x v="53"/>
    <x v="3"/>
    <x v="0"/>
    <s v="cre-2810"/>
    <n v="5"/>
    <n v="109.9"/>
    <n v="549.5"/>
    <n v="35.167999999999999"/>
    <n v="175.84"/>
    <n v="0.67999999999999994"/>
    <s v="Fernanda"/>
    <n v="6672767"/>
    <x v="2"/>
  </r>
  <r>
    <s v="6960-8283"/>
    <x v="53"/>
    <x v="1"/>
    <x v="1"/>
    <s v="aze-5955"/>
    <n v="2"/>
    <n v="27.99"/>
    <n v="55.98"/>
    <n v="14.5548"/>
    <n v="29.1096"/>
    <n v="0.48"/>
    <s v="Morgana"/>
    <n v="4195882"/>
    <x v="3"/>
  </r>
  <r>
    <s v="6898-7545"/>
    <x v="53"/>
    <x v="4"/>
    <x v="2"/>
    <s v="pas-6438"/>
    <n v="4"/>
    <n v="14.49"/>
    <n v="57.96"/>
    <n v="5.6511000000000005"/>
    <n v="22.604400000000002"/>
    <n v="0.60999999999999988"/>
    <s v="Flávia"/>
    <n v="2130475"/>
    <x v="0"/>
  </r>
  <r>
    <s v="5983-4613"/>
    <x v="53"/>
    <x v="0"/>
    <x v="0"/>
    <s v="ome-3869"/>
    <n v="3"/>
    <n v="15.29"/>
    <n v="45.87"/>
    <n v="10.5501"/>
    <n v="31.650300000000001"/>
    <n v="0.30999999999999994"/>
    <s v="Marisa"/>
    <n v="1601711"/>
    <x v="1"/>
  </r>
  <r>
    <s v="4829-8763"/>
    <x v="53"/>
    <x v="5"/>
    <x v="2"/>
    <s v="coe-2458"/>
    <n v="8"/>
    <n v="102.87"/>
    <n v="822.96"/>
    <n v="62.750700000000009"/>
    <n v="502.00560000000007"/>
    <n v="0.38999999999999996"/>
    <s v="Désirée"/>
    <n v="5399376"/>
    <x v="2"/>
  </r>
  <r>
    <s v="6244-4130"/>
    <x v="53"/>
    <x v="5"/>
    <x v="2"/>
    <s v="coe-2458"/>
    <n v="5"/>
    <n v="102.87"/>
    <n v="514.35"/>
    <n v="62.750700000000009"/>
    <n v="313.75350000000003"/>
    <n v="0.38999999999999996"/>
    <s v="Clara"/>
    <n v="4466712"/>
    <x v="3"/>
  </r>
  <r>
    <s v="5476-6799"/>
    <x v="54"/>
    <x v="11"/>
    <x v="0"/>
    <s v="pre-7055"/>
    <n v="10"/>
    <n v="114.74"/>
    <n v="1147.3999999999999"/>
    <n v="61.959600000000002"/>
    <n v="619.596"/>
    <n v="0.45999999999999991"/>
    <s v="Stephanie"/>
    <n v="8503571"/>
    <x v="0"/>
  </r>
  <r>
    <s v="3532-8676"/>
    <x v="54"/>
    <x v="2"/>
    <x v="0"/>
    <s v="cre-2453"/>
    <n v="9"/>
    <n v="57.32"/>
    <n v="515.88"/>
    <n v="47.002399999999994"/>
    <n v="423.02159999999992"/>
    <n v="0.18000000000000013"/>
    <s v="Kelly"/>
    <n v="3257154"/>
    <x v="1"/>
  </r>
  <r>
    <s v="5467-9137"/>
    <x v="54"/>
    <x v="12"/>
    <x v="2"/>
    <s v="cho-9456"/>
    <n v="2"/>
    <n v="9.2899999999999991"/>
    <n v="18.579999999999998"/>
    <n v="3.1585999999999994"/>
    <n v="6.3171999999999988"/>
    <n v="0.66"/>
    <s v="Amanda"/>
    <n v="6864806"/>
    <x v="2"/>
  </r>
  <r>
    <s v="3969-3172"/>
    <x v="54"/>
    <x v="0"/>
    <x v="0"/>
    <s v="ome-3869"/>
    <n v="1"/>
    <n v="15.29"/>
    <n v="15.29"/>
    <n v="10.5501"/>
    <n v="10.5501"/>
    <n v="0.30999999999999994"/>
    <s v="Clara"/>
    <n v="4146689"/>
    <x v="3"/>
  </r>
  <r>
    <s v="8330-5277"/>
    <x v="54"/>
    <x v="10"/>
    <x v="0"/>
    <s v="cre-7461"/>
    <n v="3"/>
    <n v="89.9"/>
    <n v="269.70000000000005"/>
    <n v="64.728000000000009"/>
    <n v="194.18400000000003"/>
    <n v="0.28000000000000003"/>
    <s v="Carmem"/>
    <n v="3063448"/>
    <x v="0"/>
  </r>
  <r>
    <s v="1173-3444"/>
    <x v="54"/>
    <x v="6"/>
    <x v="3"/>
    <s v="caf-7642"/>
    <n v="3"/>
    <n v="20.9"/>
    <n v="62.699999999999996"/>
    <n v="18.809999999999999"/>
    <n v="56.429999999999993"/>
    <n v="0.10000000000000006"/>
    <s v="Luciana"/>
    <n v="2516024"/>
    <x v="1"/>
  </r>
  <r>
    <s v="7085-2081"/>
    <x v="54"/>
    <x v="2"/>
    <x v="0"/>
    <s v="cre-2453"/>
    <n v="4"/>
    <n v="299"/>
    <n v="1196"/>
    <n v="224.25"/>
    <n v="897"/>
    <n v="0.25"/>
    <s v="Gaia"/>
    <n v="9401870"/>
    <x v="2"/>
  </r>
  <r>
    <s v="4377-8100"/>
    <x v="54"/>
    <x v="2"/>
    <x v="0"/>
    <s v="cre-2453"/>
    <n v="10"/>
    <n v="175.71"/>
    <n v="1757.1000000000001"/>
    <n v="117.7257"/>
    <n v="1177.2570000000001"/>
    <n v="0.33"/>
    <s v="Yasmin"/>
    <n v="1196359"/>
    <x v="3"/>
  </r>
  <r>
    <s v="3438-9926"/>
    <x v="54"/>
    <x v="14"/>
    <x v="0"/>
    <s v="ome-6877"/>
    <n v="6"/>
    <n v="194.14079999999998"/>
    <n v="1164.8447999999999"/>
    <n v="151.429824"/>
    <n v="908.57894399999998"/>
    <n v="0.21999999999999992"/>
    <s v="Selma"/>
    <n v="6412158"/>
    <x v="0"/>
  </r>
  <r>
    <s v="4696-5504"/>
    <x v="54"/>
    <x v="2"/>
    <x v="0"/>
    <s v="cre-2453"/>
    <n v="5"/>
    <n v="57.32"/>
    <n v="286.60000000000002"/>
    <n v="47.002399999999994"/>
    <n v="235.01199999999997"/>
    <n v="0.18000000000000016"/>
    <s v="Isaac"/>
    <n v="4258592"/>
    <x v="1"/>
  </r>
  <r>
    <s v="8074-5794"/>
    <x v="55"/>
    <x v="0"/>
    <x v="0"/>
    <s v="ome-3869"/>
    <n v="3"/>
    <n v="115.56"/>
    <n v="346.68"/>
    <n v="90.136800000000008"/>
    <n v="270.41040000000004"/>
    <n v="0.21999999999999992"/>
    <s v="Alana"/>
    <n v="2116755"/>
    <x v="2"/>
  </r>
  <r>
    <s v="4439-4154"/>
    <x v="55"/>
    <x v="3"/>
    <x v="0"/>
    <s v="cre-2810"/>
    <n v="4"/>
    <n v="129.74"/>
    <n v="518.96"/>
    <n v="79.141400000000004"/>
    <n v="316.56560000000002"/>
    <n v="0.39"/>
    <s v="Jamila"/>
    <n v="2013354"/>
    <x v="3"/>
  </r>
  <r>
    <s v="7824-2098"/>
    <x v="55"/>
    <x v="9"/>
    <x v="0"/>
    <s v="ome-7103"/>
    <n v="10"/>
    <n v="69.335999999999999"/>
    <n v="693.36"/>
    <n v="50.615280000000006"/>
    <n v="506.15280000000007"/>
    <n v="0.26999999999999991"/>
    <s v="Viviana"/>
    <n v="3780575"/>
    <x v="0"/>
  </r>
  <r>
    <s v="6879-5496"/>
    <x v="55"/>
    <x v="2"/>
    <x v="0"/>
    <s v="cre-2453"/>
    <n v="8"/>
    <n v="175.71"/>
    <n v="1405.68"/>
    <n v="117.7257"/>
    <n v="941.80560000000003"/>
    <n v="0.33"/>
    <s v="Adalgisa"/>
    <n v="5983540"/>
    <x v="1"/>
  </r>
  <r>
    <s v="7076-9617"/>
    <x v="55"/>
    <x v="2"/>
    <x v="0"/>
    <s v="cre-2453"/>
    <n v="9"/>
    <n v="175.71"/>
    <n v="1581.39"/>
    <n v="117.7257"/>
    <n v="1059.5313000000001"/>
    <n v="0.32999999999999996"/>
    <s v="Heloísa"/>
    <n v="1759543"/>
    <x v="2"/>
  </r>
  <r>
    <s v="7387-5197"/>
    <x v="55"/>
    <x v="8"/>
    <x v="3"/>
    <s v="caf-5502"/>
    <n v="7"/>
    <n v="75.7"/>
    <n v="529.9"/>
    <n v="48.448"/>
    <n v="339.13600000000002"/>
    <n v="0.35999999999999993"/>
    <s v="Luna"/>
    <n v="9452670"/>
    <x v="3"/>
  </r>
  <r>
    <s v="7957-4954"/>
    <x v="55"/>
    <x v="9"/>
    <x v="0"/>
    <s v="ome-7103"/>
    <n v="2"/>
    <n v="208.00800000000001"/>
    <n v="416.01600000000002"/>
    <n v="183.04704000000001"/>
    <n v="366.09408000000002"/>
    <n v="0.12"/>
    <s v="Ester"/>
    <n v="6257359"/>
    <x v="0"/>
  </r>
  <r>
    <s v="4872-2353"/>
    <x v="55"/>
    <x v="6"/>
    <x v="3"/>
    <s v="caf-7642"/>
    <n v="8"/>
    <n v="20.9"/>
    <n v="167.2"/>
    <n v="18.809999999999999"/>
    <n v="150.47999999999999"/>
    <n v="0.1"/>
    <s v="Alice"/>
    <n v="5294320"/>
    <x v="1"/>
  </r>
  <r>
    <s v="3769-3839"/>
    <x v="55"/>
    <x v="9"/>
    <x v="0"/>
    <s v="ome-7103"/>
    <n v="10"/>
    <n v="208.00800000000001"/>
    <n v="2080.08"/>
    <n v="183.04704000000001"/>
    <n v="1830.4704000000002"/>
    <n v="0.1199999999999999"/>
    <s v="Lívia"/>
    <n v="9108039"/>
    <x v="2"/>
  </r>
  <r>
    <s v="5078-5993"/>
    <x v="55"/>
    <x v="11"/>
    <x v="0"/>
    <s v="pre-7055"/>
    <n v="6"/>
    <n v="114.74"/>
    <n v="688.43999999999994"/>
    <n v="61.959600000000002"/>
    <n v="371.75760000000002"/>
    <n v="0.45999999999999991"/>
    <s v="Paola"/>
    <n v="2491083"/>
    <x v="3"/>
  </r>
  <r>
    <s v="6813-8317"/>
    <x v="56"/>
    <x v="9"/>
    <x v="0"/>
    <s v="ome-7103"/>
    <n v="3"/>
    <n v="208.00800000000001"/>
    <n v="624.024"/>
    <n v="183.04704000000001"/>
    <n v="549.14112"/>
    <n v="0.12"/>
    <s v="Flávia"/>
    <n v="9759522"/>
    <x v="0"/>
  </r>
  <r>
    <s v="1815-1383"/>
    <x v="56"/>
    <x v="2"/>
    <x v="0"/>
    <s v="cre-2453"/>
    <n v="7"/>
    <n v="299"/>
    <n v="2093"/>
    <n v="224.25"/>
    <n v="1569.75"/>
    <n v="0.25"/>
    <s v="Luna"/>
    <n v="3278677"/>
    <x v="1"/>
  </r>
  <r>
    <s v="2320-9478"/>
    <x v="56"/>
    <x v="6"/>
    <x v="3"/>
    <s v="caf-7642"/>
    <n v="1"/>
    <n v="25.29"/>
    <n v="25.29"/>
    <n v="20.484899999999996"/>
    <n v="20.484899999999996"/>
    <n v="0.19000000000000011"/>
    <s v="Gia"/>
    <n v="3934701"/>
    <x v="2"/>
  </r>
  <r>
    <s v="2407-7402"/>
    <x v="56"/>
    <x v="4"/>
    <x v="2"/>
    <s v="pas-6438"/>
    <n v="5"/>
    <n v="14.49"/>
    <n v="72.45"/>
    <n v="5.6511000000000005"/>
    <n v="28.255500000000001"/>
    <n v="0.6100000000000001"/>
    <s v="Eliana"/>
    <n v="5577293"/>
    <x v="3"/>
  </r>
  <r>
    <s v="3677-9884"/>
    <x v="56"/>
    <x v="2"/>
    <x v="0"/>
    <s v="cre-2453"/>
    <n v="8"/>
    <n v="175.71"/>
    <n v="1405.68"/>
    <n v="117.7257"/>
    <n v="941.80560000000003"/>
    <n v="0.33"/>
    <s v="Milena"/>
    <n v="5261228"/>
    <x v="0"/>
  </r>
  <r>
    <s v="3603-5253"/>
    <x v="56"/>
    <x v="0"/>
    <x v="0"/>
    <s v="ome-3869"/>
    <n v="8"/>
    <n v="15.29"/>
    <n v="122.32"/>
    <n v="10.5501"/>
    <n v="84.400800000000004"/>
    <n v="0.30999999999999994"/>
    <s v="Lívia"/>
    <n v="5321373"/>
    <x v="1"/>
  </r>
  <r>
    <s v="3069-5078"/>
    <x v="56"/>
    <x v="8"/>
    <x v="3"/>
    <s v="caf-5502"/>
    <n v="4"/>
    <n v="75.7"/>
    <n v="302.8"/>
    <n v="48.448"/>
    <n v="193.792"/>
    <n v="0.36000000000000004"/>
    <s v="Betty"/>
    <n v="8374481"/>
    <x v="2"/>
  </r>
  <r>
    <s v="7493-4380"/>
    <x v="56"/>
    <x v="1"/>
    <x v="1"/>
    <s v="aze-5955"/>
    <n v="10"/>
    <n v="27.99"/>
    <n v="279.89999999999998"/>
    <n v="14.5548"/>
    <n v="145.548"/>
    <n v="0.47999999999999993"/>
    <s v="Abigail"/>
    <n v="6426219"/>
    <x v="3"/>
  </r>
  <r>
    <s v="4623-4670"/>
    <x v="56"/>
    <x v="7"/>
    <x v="2"/>
    <s v="lei-7759"/>
    <n v="8"/>
    <n v="19.79"/>
    <n v="158.32"/>
    <n v="9.6970999999999989"/>
    <n v="77.576799999999992"/>
    <n v="0.51"/>
    <s v="Aline"/>
    <n v="2969681"/>
    <x v="0"/>
  </r>
  <r>
    <s v="6736-7362"/>
    <x v="56"/>
    <x v="5"/>
    <x v="2"/>
    <s v="coe-2458"/>
    <n v="8"/>
    <n v="102.87"/>
    <n v="822.96"/>
    <n v="62.750700000000009"/>
    <n v="502.00560000000007"/>
    <n v="0.38999999999999996"/>
    <s v="Isabelly"/>
    <n v="2473352"/>
    <x v="1"/>
  </r>
  <r>
    <s v="8379-3887"/>
    <x v="57"/>
    <x v="11"/>
    <x v="0"/>
    <s v="pre-7055"/>
    <n v="7"/>
    <n v="114.74"/>
    <n v="803.18"/>
    <n v="61.959600000000002"/>
    <n v="433.71719999999999"/>
    <n v="0.45999999999999996"/>
    <s v="Akemi"/>
    <n v="2350195"/>
    <x v="2"/>
  </r>
  <r>
    <s v="3877-9481"/>
    <x v="57"/>
    <x v="1"/>
    <x v="1"/>
    <s v="aze-5955"/>
    <n v="4"/>
    <n v="27.99"/>
    <n v="111.96"/>
    <n v="14.5548"/>
    <n v="58.219200000000001"/>
    <n v="0.48"/>
    <s v="Clara"/>
    <n v="6863339"/>
    <x v="3"/>
  </r>
  <r>
    <s v="5013-3073"/>
    <x v="57"/>
    <x v="5"/>
    <x v="2"/>
    <s v="coe-2458"/>
    <n v="5"/>
    <n v="102.87"/>
    <n v="514.35"/>
    <n v="62.750700000000009"/>
    <n v="313.75350000000003"/>
    <n v="0.38999999999999996"/>
    <s v="Anabela"/>
    <n v="7303611"/>
    <x v="0"/>
  </r>
  <r>
    <s v="3610-8530"/>
    <x v="57"/>
    <x v="9"/>
    <x v="0"/>
    <s v="ome-7103"/>
    <n v="6"/>
    <n v="208.00800000000001"/>
    <n v="1248.048"/>
    <n v="183.04704000000001"/>
    <n v="1098.28224"/>
    <n v="0.12"/>
    <s v="Antônia"/>
    <n v="1179482"/>
    <x v="1"/>
  </r>
  <r>
    <s v="6168-1898"/>
    <x v="57"/>
    <x v="13"/>
    <x v="0"/>
    <s v="pre-2335"/>
    <n v="9"/>
    <n v="87.9"/>
    <n v="791.1"/>
    <n v="65.924999999999997"/>
    <n v="593.32499999999993"/>
    <n v="0.25000000000000011"/>
    <s v="Valentina"/>
    <n v="3077540"/>
    <x v="2"/>
  </r>
  <r>
    <s v="1808-9431"/>
    <x v="57"/>
    <x v="12"/>
    <x v="2"/>
    <s v="cho-9456"/>
    <n v="7"/>
    <n v="9.2899999999999991"/>
    <n v="65.03"/>
    <n v="3.1585999999999994"/>
    <n v="22.110199999999995"/>
    <n v="0.66000000000000014"/>
    <s v="Elisa"/>
    <n v="1033971"/>
    <x v="3"/>
  </r>
  <r>
    <s v="9237-9955"/>
    <x v="57"/>
    <x v="0"/>
    <x v="0"/>
    <s v="ome-3869"/>
    <n v="9"/>
    <n v="115.56"/>
    <n v="1040.04"/>
    <n v="90.136800000000008"/>
    <n v="811.23120000000006"/>
    <n v="0.21999999999999992"/>
    <s v="Rosa"/>
    <n v="8835586"/>
    <x v="0"/>
  </r>
  <r>
    <s v="1663-1221"/>
    <x v="57"/>
    <x v="9"/>
    <x v="0"/>
    <s v="ome-7103"/>
    <n v="2"/>
    <n v="208.00800000000001"/>
    <n v="416.01600000000002"/>
    <n v="183.04704000000001"/>
    <n v="366.09408000000002"/>
    <n v="0.12"/>
    <s v="Valentina"/>
    <n v="9716449"/>
    <x v="1"/>
  </r>
  <r>
    <s v="9646-3664"/>
    <x v="57"/>
    <x v="2"/>
    <x v="0"/>
    <s v="cre-2453"/>
    <n v="1"/>
    <n v="57.32"/>
    <n v="57.32"/>
    <n v="47.002399999999994"/>
    <n v="47.002399999999994"/>
    <n v="0.1800000000000001"/>
    <s v="Dalila"/>
    <n v="1470870"/>
    <x v="2"/>
  </r>
  <r>
    <s v="9996-5895"/>
    <x v="57"/>
    <x v="2"/>
    <x v="0"/>
    <s v="cre-2453"/>
    <n v="1"/>
    <n v="103.18"/>
    <n v="103.18"/>
    <n v="42.303800000000003"/>
    <n v="42.303800000000003"/>
    <n v="0.59"/>
    <s v="Adelaide"/>
    <n v="5910322"/>
    <x v="3"/>
  </r>
  <r>
    <s v="8031-7011"/>
    <x v="58"/>
    <x v="8"/>
    <x v="3"/>
    <s v="caf-5502"/>
    <n v="5"/>
    <n v="75.7"/>
    <n v="378.5"/>
    <n v="48.448"/>
    <n v="242.24"/>
    <n v="0.36"/>
    <s v="Carolina"/>
    <n v="4798767"/>
    <x v="0"/>
  </r>
  <r>
    <s v="3890-2600"/>
    <x v="58"/>
    <x v="6"/>
    <x v="3"/>
    <s v="caf-7642"/>
    <n v="1"/>
    <n v="25.29"/>
    <n v="25.29"/>
    <n v="20.484899999999996"/>
    <n v="20.484899999999996"/>
    <n v="0.19000000000000011"/>
    <s v="Sabrina"/>
    <n v="8737360"/>
    <x v="1"/>
  </r>
  <r>
    <s v="5763-8905"/>
    <x v="58"/>
    <x v="1"/>
    <x v="1"/>
    <s v="aze-5955"/>
    <n v="3"/>
    <n v="2.29"/>
    <n v="6.87"/>
    <n v="0.82440000000000002"/>
    <n v="2.4732000000000003"/>
    <n v="0.64"/>
    <s v="Alexandra"/>
    <n v="3216684"/>
    <x v="2"/>
  </r>
  <r>
    <s v="5486-9821"/>
    <x v="58"/>
    <x v="13"/>
    <x v="0"/>
    <s v="pre-2335"/>
    <n v="7"/>
    <n v="87.9"/>
    <n v="615.30000000000007"/>
    <n v="65.924999999999997"/>
    <n v="461.47499999999997"/>
    <n v="0.25000000000000011"/>
    <s v="Aparecida"/>
    <n v="8251836"/>
    <x v="3"/>
  </r>
  <r>
    <s v="9516-3856"/>
    <x v="58"/>
    <x v="13"/>
    <x v="0"/>
    <s v="pre-2335"/>
    <n v="3"/>
    <n v="87.9"/>
    <n v="263.70000000000005"/>
    <n v="65.924999999999997"/>
    <n v="197.77499999999998"/>
    <n v="0.25000000000000022"/>
    <s v="Ynes"/>
    <n v="5692686"/>
    <x v="0"/>
  </r>
  <r>
    <s v="5200-9724"/>
    <x v="58"/>
    <x v="9"/>
    <x v="0"/>
    <s v="ome-7103"/>
    <n v="9"/>
    <n v="208.00800000000001"/>
    <n v="1872.0720000000001"/>
    <n v="183.04704000000001"/>
    <n v="1647.42336"/>
    <n v="0.12000000000000005"/>
    <s v="Gabriela"/>
    <n v="2633334"/>
    <x v="1"/>
  </r>
  <r>
    <s v="2645-3410"/>
    <x v="58"/>
    <x v="6"/>
    <x v="3"/>
    <s v="caf-7642"/>
    <n v="2"/>
    <n v="25.29"/>
    <n v="50.58"/>
    <n v="20.484899999999996"/>
    <n v="40.969799999999992"/>
    <n v="0.19000000000000011"/>
    <s v="Aileen"/>
    <n v="8294984"/>
    <x v="2"/>
  </r>
  <r>
    <s v="4525-4865"/>
    <x v="58"/>
    <x v="10"/>
    <x v="0"/>
    <s v="cre-7461"/>
    <n v="9"/>
    <n v="89.9"/>
    <n v="809.1"/>
    <n v="64.728000000000009"/>
    <n v="582.55200000000013"/>
    <n v="0.27999999999999986"/>
    <s v="Karla"/>
    <n v="9677825"/>
    <x v="3"/>
  </r>
  <r>
    <s v="1890-4142"/>
    <x v="58"/>
    <x v="6"/>
    <x v="3"/>
    <s v="caf-7642"/>
    <n v="4"/>
    <n v="20.9"/>
    <n v="83.6"/>
    <n v="18.809999999999999"/>
    <n v="75.239999999999995"/>
    <n v="0.1"/>
    <s v="Adrienne"/>
    <n v="2656487"/>
    <x v="0"/>
  </r>
  <r>
    <s v="9293-6999"/>
    <x v="58"/>
    <x v="10"/>
    <x v="0"/>
    <s v="cre-7461"/>
    <n v="1"/>
    <n v="89.9"/>
    <n v="89.9"/>
    <n v="64.728000000000009"/>
    <n v="64.728000000000009"/>
    <n v="0.27999999999999997"/>
    <s v="Isaac"/>
    <n v="2775517"/>
    <x v="1"/>
  </r>
  <r>
    <s v="2435-4950"/>
    <x v="59"/>
    <x v="6"/>
    <x v="3"/>
    <s v="caf-7642"/>
    <n v="9"/>
    <n v="20.9"/>
    <n v="188.1"/>
    <n v="18.809999999999999"/>
    <n v="169.29"/>
    <n v="0.10000000000000002"/>
    <s v="Elisa"/>
    <n v="1652519"/>
    <x v="2"/>
  </r>
  <r>
    <s v="9518-3773"/>
    <x v="59"/>
    <x v="10"/>
    <x v="0"/>
    <s v="cre-7461"/>
    <n v="6"/>
    <n v="89.9"/>
    <n v="539.40000000000009"/>
    <n v="64.728000000000009"/>
    <n v="388.36800000000005"/>
    <n v="0.28000000000000003"/>
    <s v="Danielle"/>
    <n v="2562377"/>
    <x v="3"/>
  </r>
  <r>
    <s v="3068-3995"/>
    <x v="59"/>
    <x v="12"/>
    <x v="2"/>
    <s v="cho-9456"/>
    <n v="8"/>
    <n v="9.2899999999999991"/>
    <n v="74.319999999999993"/>
    <n v="3.1585999999999994"/>
    <n v="25.268799999999995"/>
    <n v="0.66"/>
    <s v="Karin"/>
    <n v="5647989"/>
    <x v="0"/>
  </r>
  <r>
    <s v="7532-1945"/>
    <x v="59"/>
    <x v="14"/>
    <x v="0"/>
    <s v="ome-6877"/>
    <n v="2"/>
    <n v="194.14079999999998"/>
    <n v="388.28159999999997"/>
    <n v="151.429824"/>
    <n v="302.85964799999999"/>
    <n v="0.21999999999999995"/>
    <s v="Anastácia"/>
    <n v="1839120"/>
    <x v="1"/>
  </r>
  <r>
    <s v="1686-8099"/>
    <x v="59"/>
    <x v="10"/>
    <x v="0"/>
    <s v="cre-7461"/>
    <n v="7"/>
    <n v="89.9"/>
    <n v="629.30000000000007"/>
    <n v="64.728000000000009"/>
    <n v="453.09600000000006"/>
    <n v="0.27999999999999997"/>
    <s v="Amália"/>
    <n v="9077932"/>
    <x v="2"/>
  </r>
  <r>
    <s v="9793-1244"/>
    <x v="59"/>
    <x v="4"/>
    <x v="2"/>
    <s v="pas-6438"/>
    <n v="1"/>
    <n v="14.49"/>
    <n v="14.49"/>
    <n v="5.6511000000000005"/>
    <n v="5.6511000000000005"/>
    <n v="0.60999999999999988"/>
    <s v="Maya"/>
    <n v="5734731"/>
    <x v="3"/>
  </r>
  <r>
    <s v="7727-9017"/>
    <x v="59"/>
    <x v="2"/>
    <x v="0"/>
    <s v="cre-2453"/>
    <n v="2"/>
    <n v="57.32"/>
    <n v="114.64"/>
    <n v="47.002399999999994"/>
    <n v="94.004799999999989"/>
    <n v="0.1800000000000001"/>
    <s v="Leila"/>
    <n v="8446766"/>
    <x v="0"/>
  </r>
  <r>
    <s v="3296-1003"/>
    <x v="59"/>
    <x v="11"/>
    <x v="0"/>
    <s v="pre-7055"/>
    <n v="7"/>
    <n v="114.74"/>
    <n v="803.18"/>
    <n v="61.959600000000002"/>
    <n v="433.71719999999999"/>
    <n v="0.45999999999999996"/>
    <s v="Melissa"/>
    <n v="7904597"/>
    <x v="1"/>
  </r>
  <r>
    <s v="8697-7935"/>
    <x v="59"/>
    <x v="2"/>
    <x v="0"/>
    <s v="cre-2453"/>
    <n v="5"/>
    <n v="57.32"/>
    <n v="286.60000000000002"/>
    <n v="47.002399999999994"/>
    <n v="235.01199999999997"/>
    <n v="0.18000000000000016"/>
    <s v="Lúcia"/>
    <n v="6065787"/>
    <x v="2"/>
  </r>
  <r>
    <s v="3416-3205"/>
    <x v="59"/>
    <x v="1"/>
    <x v="1"/>
    <s v="aze-5955"/>
    <n v="9"/>
    <n v="2.29"/>
    <n v="20.61"/>
    <n v="0.82440000000000002"/>
    <n v="7.4196"/>
    <n v="0.64"/>
    <s v="Berenice"/>
    <n v="8184698"/>
    <x v="3"/>
  </r>
  <r>
    <s v="2756-1922"/>
    <x v="60"/>
    <x v="3"/>
    <x v="0"/>
    <s v="cre-2810"/>
    <n v="7"/>
    <n v="109.9"/>
    <n v="769.30000000000007"/>
    <n v="35.167999999999999"/>
    <n v="246.17599999999999"/>
    <n v="0.67999999999999994"/>
    <s v="Amanda"/>
    <n v="8805195"/>
    <x v="0"/>
  </r>
  <r>
    <s v="2708-8466"/>
    <x v="60"/>
    <x v="5"/>
    <x v="2"/>
    <s v="coe-2458"/>
    <n v="4"/>
    <n v="102.87"/>
    <n v="411.48"/>
    <n v="62.750700000000009"/>
    <n v="251.00280000000004"/>
    <n v="0.38999999999999996"/>
    <s v="Elvira"/>
    <n v="2793809"/>
    <x v="1"/>
  </r>
  <r>
    <s v="6584-4800"/>
    <x v="60"/>
    <x v="12"/>
    <x v="2"/>
    <s v="cho-9456"/>
    <n v="2"/>
    <n v="9.2899999999999991"/>
    <n v="18.579999999999998"/>
    <n v="3.1585999999999994"/>
    <n v="6.3171999999999988"/>
    <n v="0.66"/>
    <s v="Joana"/>
    <n v="8648557"/>
    <x v="2"/>
  </r>
  <r>
    <s v="1979-4128"/>
    <x v="60"/>
    <x v="2"/>
    <x v="0"/>
    <s v="cre-2453"/>
    <n v="1"/>
    <n v="299"/>
    <n v="299"/>
    <n v="224.25"/>
    <n v="224.25"/>
    <n v="0.25"/>
    <s v="Angelina"/>
    <n v="7578003"/>
    <x v="3"/>
  </r>
  <r>
    <s v="5104-5284"/>
    <x v="60"/>
    <x v="3"/>
    <x v="0"/>
    <s v="cre-2810"/>
    <n v="1"/>
    <n v="129.74"/>
    <n v="129.74"/>
    <n v="79.141400000000004"/>
    <n v="79.141400000000004"/>
    <n v="0.39"/>
    <s v="Gustavo"/>
    <n v="1138938"/>
    <x v="0"/>
  </r>
  <r>
    <s v="1519-9957"/>
    <x v="60"/>
    <x v="6"/>
    <x v="3"/>
    <s v="caf-7642"/>
    <n v="3"/>
    <n v="25.29"/>
    <n v="75.87"/>
    <n v="20.484899999999996"/>
    <n v="61.454699999999988"/>
    <n v="0.1900000000000002"/>
    <s v="Karla"/>
    <n v="8310473"/>
    <x v="1"/>
  </r>
  <r>
    <s v="8952-6510"/>
    <x v="60"/>
    <x v="6"/>
    <x v="3"/>
    <s v="caf-7642"/>
    <n v="10"/>
    <n v="25.29"/>
    <n v="252.89999999999998"/>
    <n v="20.484899999999996"/>
    <n v="204.84899999999996"/>
    <n v="0.19000000000000009"/>
    <s v="Olga"/>
    <n v="8604217"/>
    <x v="2"/>
  </r>
  <r>
    <s v="9660-9086"/>
    <x v="60"/>
    <x v="13"/>
    <x v="0"/>
    <s v="pre-2335"/>
    <n v="5"/>
    <n v="87.9"/>
    <n v="439.5"/>
    <n v="65.924999999999997"/>
    <n v="329.625"/>
    <n v="0.25"/>
    <s v="Adalgisa"/>
    <n v="4461705"/>
    <x v="3"/>
  </r>
  <r>
    <s v="9191-9300"/>
    <x v="60"/>
    <x v="8"/>
    <x v="3"/>
    <s v="caf-5502"/>
    <n v="5"/>
    <n v="75.7"/>
    <n v="378.5"/>
    <n v="48.448"/>
    <n v="242.24"/>
    <n v="0.36"/>
    <s v="Augusta"/>
    <n v="3078698"/>
    <x v="0"/>
  </r>
  <r>
    <s v="1915-4313"/>
    <x v="60"/>
    <x v="11"/>
    <x v="0"/>
    <s v="pre-7055"/>
    <n v="8"/>
    <n v="114.74"/>
    <n v="917.92"/>
    <n v="61.959600000000002"/>
    <n v="495.67680000000001"/>
    <n v="0.45999999999999996"/>
    <s v="Rafael"/>
    <n v="9522064"/>
    <x v="1"/>
  </r>
  <r>
    <s v="6627-3699"/>
    <x v="61"/>
    <x v="8"/>
    <x v="3"/>
    <s v="caf-5502"/>
    <n v="2"/>
    <n v="75.7"/>
    <n v="151.4"/>
    <n v="48.448"/>
    <n v="96.896000000000001"/>
    <n v="0.36000000000000004"/>
    <s v="Brenda"/>
    <n v="4763006"/>
    <x v="2"/>
  </r>
  <r>
    <s v="4456-4395"/>
    <x v="61"/>
    <x v="1"/>
    <x v="1"/>
    <s v="aze-5955"/>
    <n v="7"/>
    <n v="2.29"/>
    <n v="16.03"/>
    <n v="0.82440000000000002"/>
    <n v="5.7708000000000004"/>
    <n v="0.6399999999999999"/>
    <s v="Beatriz"/>
    <n v="8914436"/>
    <x v="3"/>
  </r>
  <r>
    <s v="6036-7034"/>
    <x v="61"/>
    <x v="5"/>
    <x v="2"/>
    <s v="coe-2458"/>
    <n v="8"/>
    <n v="102.87"/>
    <n v="822.96"/>
    <n v="62.750700000000009"/>
    <n v="502.00560000000007"/>
    <n v="0.38999999999999996"/>
    <s v="Rafaela"/>
    <n v="5449167"/>
    <x v="0"/>
  </r>
  <r>
    <s v="9499-4348"/>
    <x v="61"/>
    <x v="3"/>
    <x v="0"/>
    <s v="cre-2810"/>
    <n v="8"/>
    <n v="109.9"/>
    <n v="879.2"/>
    <n v="35.167999999999999"/>
    <n v="281.34399999999999"/>
    <n v="0.67999999999999994"/>
    <s v="Beatriz"/>
    <n v="7870797"/>
    <x v="1"/>
  </r>
  <r>
    <s v="1532-5910"/>
    <x v="61"/>
    <x v="12"/>
    <x v="2"/>
    <s v="cho-9456"/>
    <n v="10"/>
    <n v="9.2899999999999991"/>
    <n v="92.899999999999991"/>
    <n v="3.1585999999999994"/>
    <n v="31.585999999999995"/>
    <n v="0.66"/>
    <s v="Roberta"/>
    <n v="2250912"/>
    <x v="2"/>
  </r>
  <r>
    <s v="5240-5746"/>
    <x v="61"/>
    <x v="14"/>
    <x v="0"/>
    <s v="ome-6877"/>
    <n v="1"/>
    <n v="194.14079999999998"/>
    <n v="194.14079999999998"/>
    <n v="151.429824"/>
    <n v="151.429824"/>
    <n v="0.21999999999999995"/>
    <s v="Karla"/>
    <n v="5751889"/>
    <x v="3"/>
  </r>
  <r>
    <s v="2598-1062"/>
    <x v="61"/>
    <x v="3"/>
    <x v="0"/>
    <s v="cre-2810"/>
    <n v="9"/>
    <n v="129.74"/>
    <n v="1167.6600000000001"/>
    <n v="79.141400000000004"/>
    <n v="712.27260000000001"/>
    <n v="0.39"/>
    <s v="Sara"/>
    <n v="3617280"/>
    <x v="0"/>
  </r>
  <r>
    <s v="5418-6562"/>
    <x v="61"/>
    <x v="2"/>
    <x v="0"/>
    <s v="cre-2453"/>
    <n v="10"/>
    <n v="103.18"/>
    <n v="1031.8000000000002"/>
    <n v="42.303800000000003"/>
    <n v="423.03800000000001"/>
    <n v="0.59000000000000008"/>
    <s v="Andrea"/>
    <n v="6811131"/>
    <x v="1"/>
  </r>
  <r>
    <s v="1416-9921"/>
    <x v="61"/>
    <x v="10"/>
    <x v="0"/>
    <s v="cre-7461"/>
    <n v="3"/>
    <n v="89.9"/>
    <n v="269.70000000000005"/>
    <n v="64.728000000000009"/>
    <n v="194.18400000000003"/>
    <n v="0.28000000000000003"/>
    <s v="Davi"/>
    <n v="3361930"/>
    <x v="2"/>
  </r>
  <r>
    <s v="3253-2850"/>
    <x v="61"/>
    <x v="3"/>
    <x v="0"/>
    <s v="cre-2810"/>
    <n v="3"/>
    <n v="109.9"/>
    <n v="329.70000000000005"/>
    <n v="35.167999999999999"/>
    <n v="105.50399999999999"/>
    <n v="0.68"/>
    <s v="Adalina"/>
    <n v="2356308"/>
    <x v="3"/>
  </r>
  <r>
    <s v="1816-2130"/>
    <x v="62"/>
    <x v="0"/>
    <x v="0"/>
    <s v="ome-3869"/>
    <n v="9"/>
    <n v="115.56"/>
    <n v="1040.04"/>
    <n v="90.136800000000008"/>
    <n v="811.23120000000006"/>
    <n v="0.21999999999999992"/>
    <s v="Luna"/>
    <n v="2861797"/>
    <x v="0"/>
  </r>
  <r>
    <s v="4295-2158"/>
    <x v="62"/>
    <x v="14"/>
    <x v="0"/>
    <s v="ome-6877"/>
    <n v="6"/>
    <n v="194.14079999999998"/>
    <n v="1164.8447999999999"/>
    <n v="151.429824"/>
    <n v="908.57894399999998"/>
    <n v="0.21999999999999992"/>
    <s v="Ludmila"/>
    <n v="2657742"/>
    <x v="1"/>
  </r>
  <r>
    <s v="1048-1791"/>
    <x v="62"/>
    <x v="9"/>
    <x v="0"/>
    <s v="ome-7103"/>
    <n v="6"/>
    <n v="69.335999999999999"/>
    <n v="416.01599999999996"/>
    <n v="50.615280000000006"/>
    <n v="303.69168000000002"/>
    <n v="0.26999999999999991"/>
    <s v="Heidi"/>
    <n v="3407763"/>
    <x v="2"/>
  </r>
  <r>
    <s v="1152-3476"/>
    <x v="62"/>
    <x v="6"/>
    <x v="3"/>
    <s v="caf-7642"/>
    <n v="9"/>
    <n v="20.9"/>
    <n v="188.1"/>
    <n v="18.809999999999999"/>
    <n v="169.29"/>
    <n v="0.10000000000000002"/>
    <s v="Sônia"/>
    <n v="7817003"/>
    <x v="3"/>
  </r>
  <r>
    <s v="3008-4380"/>
    <x v="62"/>
    <x v="11"/>
    <x v="0"/>
    <s v="pre-7055"/>
    <n v="1"/>
    <n v="114.74"/>
    <n v="114.74"/>
    <n v="61.959600000000002"/>
    <n v="61.959600000000002"/>
    <n v="0.45999999999999996"/>
    <s v="Lívia"/>
    <n v="8468998"/>
    <x v="0"/>
  </r>
  <r>
    <s v="9149-3314"/>
    <x v="62"/>
    <x v="3"/>
    <x v="0"/>
    <s v="cre-2810"/>
    <n v="2"/>
    <n v="109.9"/>
    <n v="219.8"/>
    <n v="35.167999999999999"/>
    <n v="70.335999999999999"/>
    <n v="0.67999999999999994"/>
    <s v="Isadora"/>
    <n v="2151320"/>
    <x v="1"/>
  </r>
  <r>
    <s v="5399-7177"/>
    <x v="62"/>
    <x v="6"/>
    <x v="3"/>
    <s v="caf-7642"/>
    <n v="1"/>
    <n v="25.29"/>
    <n v="25.29"/>
    <n v="20.484899999999996"/>
    <n v="20.484899999999996"/>
    <n v="0.19000000000000011"/>
    <s v="Pandora"/>
    <n v="5056652"/>
    <x v="2"/>
  </r>
  <r>
    <s v="6028-4078"/>
    <x v="62"/>
    <x v="3"/>
    <x v="0"/>
    <s v="cre-2810"/>
    <n v="6"/>
    <n v="109.9"/>
    <n v="659.40000000000009"/>
    <n v="35.167999999999999"/>
    <n v="211.00799999999998"/>
    <n v="0.68"/>
    <s v="Sônia"/>
    <n v="2280433"/>
    <x v="3"/>
  </r>
  <r>
    <s v="5576-3425"/>
    <x v="62"/>
    <x v="2"/>
    <x v="0"/>
    <s v="cre-2453"/>
    <n v="6"/>
    <n v="299"/>
    <n v="1794"/>
    <n v="224.25"/>
    <n v="1345.5"/>
    <n v="0.25"/>
    <s v="Rubi"/>
    <n v="4046374"/>
    <x v="0"/>
  </r>
  <r>
    <s v="1239-7401"/>
    <x v="62"/>
    <x v="9"/>
    <x v="0"/>
    <s v="ome-7103"/>
    <n v="8"/>
    <n v="208.00800000000001"/>
    <n v="1664.0640000000001"/>
    <n v="183.04704000000001"/>
    <n v="1464.3763200000001"/>
    <n v="0.12"/>
    <s v="Elisa"/>
    <n v="4147945"/>
    <x v="1"/>
  </r>
  <r>
    <s v="1809-3279"/>
    <x v="63"/>
    <x v="3"/>
    <x v="0"/>
    <s v="cre-2810"/>
    <n v="4"/>
    <n v="129.74"/>
    <n v="518.96"/>
    <n v="79.141400000000004"/>
    <n v="316.56560000000002"/>
    <n v="0.39"/>
    <s v="Viviana"/>
    <n v="8157894"/>
    <x v="2"/>
  </r>
  <r>
    <s v="6600-7474"/>
    <x v="63"/>
    <x v="2"/>
    <x v="0"/>
    <s v="cre-2453"/>
    <n v="7"/>
    <n v="57.32"/>
    <n v="401.24"/>
    <n v="47.002399999999994"/>
    <n v="329.01679999999999"/>
    <n v="0.18000000000000005"/>
    <s v="Akemi"/>
    <n v="3972792"/>
    <x v="3"/>
  </r>
  <r>
    <s v="4258-1391"/>
    <x v="63"/>
    <x v="10"/>
    <x v="0"/>
    <s v="cre-7461"/>
    <n v="9"/>
    <n v="89.9"/>
    <n v="809.1"/>
    <n v="64.728000000000009"/>
    <n v="582.55200000000013"/>
    <n v="0.27999999999999986"/>
    <s v="Elisa"/>
    <n v="4249720"/>
    <x v="0"/>
  </r>
  <r>
    <s v="1303-7801"/>
    <x v="63"/>
    <x v="7"/>
    <x v="2"/>
    <s v="lei-7759"/>
    <n v="7"/>
    <n v="19.79"/>
    <n v="138.53"/>
    <n v="9.6970999999999989"/>
    <n v="67.879699999999985"/>
    <n v="0.51000000000000012"/>
    <s v="Alícia"/>
    <n v="4518903"/>
    <x v="1"/>
  </r>
  <r>
    <s v="9086-7857"/>
    <x v="63"/>
    <x v="0"/>
    <x v="0"/>
    <s v="ome-3869"/>
    <n v="9"/>
    <n v="15.29"/>
    <n v="137.60999999999999"/>
    <n v="10.5501"/>
    <n v="94.950900000000004"/>
    <n v="0.30999999999999989"/>
    <s v="Roberta"/>
    <n v="9868333"/>
    <x v="2"/>
  </r>
  <r>
    <s v="8021-1879"/>
    <x v="63"/>
    <x v="10"/>
    <x v="0"/>
    <s v="cre-7461"/>
    <n v="4"/>
    <n v="89.9"/>
    <n v="359.6"/>
    <n v="64.728000000000009"/>
    <n v="258.91200000000003"/>
    <n v="0.27999999999999997"/>
    <s v="Miranda"/>
    <n v="7720276"/>
    <x v="3"/>
  </r>
  <r>
    <s v="9694-5306"/>
    <x v="63"/>
    <x v="0"/>
    <x v="0"/>
    <s v="ome-3869"/>
    <n v="3"/>
    <n v="115.56"/>
    <n v="346.68"/>
    <n v="90.136800000000008"/>
    <n v="270.41040000000004"/>
    <n v="0.21999999999999992"/>
    <s v="Maria"/>
    <n v="9602352"/>
    <x v="0"/>
  </r>
  <r>
    <s v="1443-7124"/>
    <x v="63"/>
    <x v="8"/>
    <x v="3"/>
    <s v="caf-5502"/>
    <n v="5"/>
    <n v="75.7"/>
    <n v="378.5"/>
    <n v="48.448"/>
    <n v="242.24"/>
    <n v="0.36"/>
    <s v="Maria"/>
    <n v="3754598"/>
    <x v="1"/>
  </r>
  <r>
    <s v="1853-3119"/>
    <x v="63"/>
    <x v="3"/>
    <x v="0"/>
    <s v="cre-2810"/>
    <n v="1"/>
    <n v="109.9"/>
    <n v="109.9"/>
    <n v="35.167999999999999"/>
    <n v="35.167999999999999"/>
    <n v="0.67999999999999994"/>
    <s v="Aileen"/>
    <n v="1141438"/>
    <x v="2"/>
  </r>
  <r>
    <s v="5501-7612"/>
    <x v="63"/>
    <x v="1"/>
    <x v="1"/>
    <s v="aze-5955"/>
    <n v="10"/>
    <n v="27.99"/>
    <n v="279.89999999999998"/>
    <n v="14.5548"/>
    <n v="145.548"/>
    <n v="0.47999999999999993"/>
    <s v="Amanda"/>
    <n v="8633921"/>
    <x v="3"/>
  </r>
  <r>
    <s v="3425-2671"/>
    <x v="64"/>
    <x v="8"/>
    <x v="3"/>
    <s v="caf-5502"/>
    <n v="8"/>
    <n v="75.7"/>
    <n v="605.6"/>
    <n v="48.448"/>
    <n v="387.584"/>
    <n v="0.36000000000000004"/>
    <s v="Juliana"/>
    <n v="3389077"/>
    <x v="0"/>
  </r>
  <r>
    <s v="2763-5621"/>
    <x v="64"/>
    <x v="3"/>
    <x v="0"/>
    <s v="cre-2810"/>
    <n v="1"/>
    <n v="129.74"/>
    <n v="129.74"/>
    <n v="79.141400000000004"/>
    <n v="79.141400000000004"/>
    <n v="0.39"/>
    <s v="Gia"/>
    <n v="2926702"/>
    <x v="1"/>
  </r>
  <r>
    <s v="8777-3247"/>
    <x v="64"/>
    <x v="2"/>
    <x v="0"/>
    <s v="cre-2453"/>
    <n v="7"/>
    <n v="175.71"/>
    <n v="1229.97"/>
    <n v="117.7257"/>
    <n v="824.07990000000007"/>
    <n v="0.32999999999999996"/>
    <s v="Isabel"/>
    <n v="9584337"/>
    <x v="2"/>
  </r>
  <r>
    <s v="6059-6741"/>
    <x v="64"/>
    <x v="5"/>
    <x v="2"/>
    <s v="coe-2458"/>
    <n v="9"/>
    <n v="102.87"/>
    <n v="925.83"/>
    <n v="62.750700000000009"/>
    <n v="564.75630000000012"/>
    <n v="0.3899999999999999"/>
    <s v="Dulce"/>
    <n v="5437021"/>
    <x v="3"/>
  </r>
  <r>
    <s v="9542-6703"/>
    <x v="64"/>
    <x v="3"/>
    <x v="0"/>
    <s v="cre-2810"/>
    <n v="7"/>
    <n v="109.9"/>
    <n v="769.30000000000007"/>
    <n v="35.167999999999999"/>
    <n v="246.17599999999999"/>
    <n v="0.67999999999999994"/>
    <s v="Akemi"/>
    <n v="5134917"/>
    <x v="0"/>
  </r>
  <r>
    <s v="6359-9620"/>
    <x v="64"/>
    <x v="1"/>
    <x v="1"/>
    <s v="aze-5955"/>
    <n v="5"/>
    <n v="27.99"/>
    <n v="139.94999999999999"/>
    <n v="14.5548"/>
    <n v="72.774000000000001"/>
    <n v="0.47999999999999993"/>
    <s v="Dafne"/>
    <n v="3399348"/>
    <x v="1"/>
  </r>
  <r>
    <s v="5470-9336"/>
    <x v="64"/>
    <x v="0"/>
    <x v="0"/>
    <s v="ome-3869"/>
    <n v="8"/>
    <n v="15.29"/>
    <n v="122.32"/>
    <n v="10.5501"/>
    <n v="84.400800000000004"/>
    <n v="0.30999999999999994"/>
    <s v="Frida"/>
    <n v="8511604"/>
    <x v="2"/>
  </r>
  <r>
    <s v="6382-9835"/>
    <x v="64"/>
    <x v="7"/>
    <x v="2"/>
    <s v="lei-7759"/>
    <n v="5"/>
    <n v="19.79"/>
    <n v="98.949999999999989"/>
    <n v="9.6970999999999989"/>
    <n v="48.485499999999995"/>
    <n v="0.51"/>
    <s v="Isaura"/>
    <n v="6233410"/>
    <x v="3"/>
  </r>
  <r>
    <s v="3921-7845"/>
    <x v="64"/>
    <x v="9"/>
    <x v="0"/>
    <s v="ome-7103"/>
    <n v="9"/>
    <n v="69.335999999999999"/>
    <n v="624.024"/>
    <n v="50.615280000000006"/>
    <n v="455.53752000000003"/>
    <n v="0.26999999999999996"/>
    <s v="Cláudia"/>
    <n v="7827939"/>
    <x v="0"/>
  </r>
  <r>
    <s v="6821-6171"/>
    <x v="64"/>
    <x v="14"/>
    <x v="0"/>
    <s v="ome-6877"/>
    <n v="6"/>
    <n v="194.14079999999998"/>
    <n v="1164.8447999999999"/>
    <n v="151.429824"/>
    <n v="908.57894399999998"/>
    <n v="0.21999999999999992"/>
    <s v="Camille"/>
    <n v="9538739"/>
    <x v="1"/>
  </r>
  <r>
    <s v="3057-4121"/>
    <x v="65"/>
    <x v="9"/>
    <x v="0"/>
    <s v="ome-7103"/>
    <n v="7"/>
    <n v="208.00800000000001"/>
    <n v="1456.056"/>
    <n v="183.04704000000001"/>
    <n v="1281.3292800000002"/>
    <n v="0.11999999999999991"/>
    <s v="Júlia"/>
    <n v="6564331"/>
    <x v="2"/>
  </r>
  <r>
    <s v="9565-9061"/>
    <x v="65"/>
    <x v="1"/>
    <x v="1"/>
    <s v="aze-5955"/>
    <n v="3"/>
    <n v="27.99"/>
    <n v="83.97"/>
    <n v="14.5548"/>
    <n v="43.664400000000001"/>
    <n v="0.48"/>
    <s v="Lolita"/>
    <n v="6724070"/>
    <x v="3"/>
  </r>
  <r>
    <s v="2645-6241"/>
    <x v="65"/>
    <x v="0"/>
    <x v="0"/>
    <s v="ome-3869"/>
    <n v="10"/>
    <n v="15.29"/>
    <n v="152.89999999999998"/>
    <n v="10.5501"/>
    <n v="105.501"/>
    <n v="0.30999999999999989"/>
    <s v="Marina"/>
    <n v="8082147"/>
    <x v="0"/>
  </r>
  <r>
    <s v="5578-6679"/>
    <x v="65"/>
    <x v="10"/>
    <x v="0"/>
    <s v="cre-7461"/>
    <n v="5"/>
    <n v="89.9"/>
    <n v="449.5"/>
    <n v="64.728000000000009"/>
    <n v="323.64000000000004"/>
    <n v="0.27999999999999992"/>
    <s v="Melissa"/>
    <n v="6932889"/>
    <x v="1"/>
  </r>
  <r>
    <s v="4063-2101"/>
    <x v="65"/>
    <x v="6"/>
    <x v="3"/>
    <s v="caf-7642"/>
    <n v="6"/>
    <n v="20.9"/>
    <n v="125.39999999999999"/>
    <n v="18.809999999999999"/>
    <n v="112.85999999999999"/>
    <n v="0.10000000000000006"/>
    <s v="Lívia"/>
    <n v="9731551"/>
    <x v="2"/>
  </r>
  <r>
    <s v="9342-6378"/>
    <x v="65"/>
    <x v="10"/>
    <x v="0"/>
    <s v="cre-7461"/>
    <n v="4"/>
    <n v="89.9"/>
    <n v="359.6"/>
    <n v="64.728000000000009"/>
    <n v="258.91200000000003"/>
    <n v="0.27999999999999997"/>
    <s v="Roberta"/>
    <n v="8838099"/>
    <x v="3"/>
  </r>
  <r>
    <s v="6914-1921"/>
    <x v="65"/>
    <x v="2"/>
    <x v="0"/>
    <s v="cre-2453"/>
    <n v="10"/>
    <n v="103.18"/>
    <n v="1031.8000000000002"/>
    <n v="42.303800000000003"/>
    <n v="423.03800000000001"/>
    <n v="0.59000000000000008"/>
    <s v="Maitê"/>
    <n v="4094475"/>
    <x v="0"/>
  </r>
  <r>
    <s v="6028-2146"/>
    <x v="65"/>
    <x v="2"/>
    <x v="0"/>
    <s v="cre-2453"/>
    <n v="10"/>
    <n v="299"/>
    <n v="2990"/>
    <n v="224.25"/>
    <n v="2242.5"/>
    <n v="0.25"/>
    <s v="Andresa"/>
    <n v="9292871"/>
    <x v="1"/>
  </r>
  <r>
    <s v="4290-6062"/>
    <x v="65"/>
    <x v="3"/>
    <x v="0"/>
    <s v="cre-2810"/>
    <n v="8"/>
    <n v="109.9"/>
    <n v="879.2"/>
    <n v="35.167999999999999"/>
    <n v="281.34399999999999"/>
    <n v="0.67999999999999994"/>
    <s v="Elisabete"/>
    <n v="6803812"/>
    <x v="2"/>
  </r>
  <r>
    <s v="9008-5345"/>
    <x v="65"/>
    <x v="5"/>
    <x v="2"/>
    <s v="coe-2458"/>
    <n v="1"/>
    <n v="102.87"/>
    <n v="102.87"/>
    <n v="62.750700000000009"/>
    <n v="62.750700000000009"/>
    <n v="0.38999999999999996"/>
    <s v="Alma"/>
    <n v="8018090"/>
    <x v="3"/>
  </r>
  <r>
    <s v="8473-4168"/>
    <x v="66"/>
    <x v="13"/>
    <x v="0"/>
    <s v="pre-2335"/>
    <n v="3"/>
    <n v="87.9"/>
    <n v="263.70000000000005"/>
    <n v="65.924999999999997"/>
    <n v="197.77499999999998"/>
    <n v="0.25000000000000022"/>
    <s v="Luciana"/>
    <n v="2535834"/>
    <x v="0"/>
  </r>
  <r>
    <s v="1351-5511"/>
    <x v="66"/>
    <x v="3"/>
    <x v="0"/>
    <s v="cre-2810"/>
    <n v="6"/>
    <n v="109.9"/>
    <n v="659.40000000000009"/>
    <n v="35.167999999999999"/>
    <n v="211.00799999999998"/>
    <n v="0.68"/>
    <s v="Lilian"/>
    <n v="1268315"/>
    <x v="1"/>
  </r>
  <r>
    <s v="3699-6091"/>
    <x v="66"/>
    <x v="10"/>
    <x v="0"/>
    <s v="cre-7461"/>
    <n v="6"/>
    <n v="89.9"/>
    <n v="539.40000000000009"/>
    <n v="64.728000000000009"/>
    <n v="388.36800000000005"/>
    <n v="0.28000000000000003"/>
    <s v="Beatriz"/>
    <n v="5322543"/>
    <x v="2"/>
  </r>
  <r>
    <s v="9023-3198"/>
    <x v="66"/>
    <x v="3"/>
    <x v="0"/>
    <s v="cre-2810"/>
    <n v="7"/>
    <n v="129.74"/>
    <n v="908.18000000000006"/>
    <n v="79.141400000000004"/>
    <n v="553.98980000000006"/>
    <n v="0.38999999999999996"/>
    <s v="Ivy"/>
    <n v="6748204"/>
    <x v="3"/>
  </r>
  <r>
    <s v="2959-6286"/>
    <x v="66"/>
    <x v="2"/>
    <x v="0"/>
    <s v="cre-2453"/>
    <n v="4"/>
    <n v="175.71"/>
    <n v="702.84"/>
    <n v="117.7257"/>
    <n v="470.90280000000001"/>
    <n v="0.33"/>
    <s v="Melissa"/>
    <n v="9305843"/>
    <x v="0"/>
  </r>
  <r>
    <s v="5364-2152"/>
    <x v="66"/>
    <x v="2"/>
    <x v="0"/>
    <s v="cre-2453"/>
    <n v="2"/>
    <n v="299"/>
    <n v="598"/>
    <n v="224.25"/>
    <n v="448.5"/>
    <n v="0.25"/>
    <s v="Elen"/>
    <n v="1598757"/>
    <x v="1"/>
  </r>
  <r>
    <s v="6837-2486"/>
    <x v="66"/>
    <x v="9"/>
    <x v="0"/>
    <s v="ome-7103"/>
    <n v="9"/>
    <n v="69.335999999999999"/>
    <n v="624.024"/>
    <n v="50.615280000000006"/>
    <n v="455.53752000000003"/>
    <n v="0.26999999999999996"/>
    <s v="Heloísa"/>
    <n v="4294082"/>
    <x v="2"/>
  </r>
  <r>
    <s v="6763-3719"/>
    <x v="66"/>
    <x v="12"/>
    <x v="2"/>
    <s v="cho-9456"/>
    <n v="1"/>
    <n v="9.2899999999999991"/>
    <n v="9.2899999999999991"/>
    <n v="3.1585999999999994"/>
    <n v="3.1585999999999994"/>
    <n v="0.66"/>
    <s v="Olga"/>
    <n v="7234251"/>
    <x v="3"/>
  </r>
  <r>
    <s v="3529-2194"/>
    <x v="66"/>
    <x v="9"/>
    <x v="0"/>
    <s v="ome-7103"/>
    <n v="5"/>
    <n v="69.335999999999999"/>
    <n v="346.68"/>
    <n v="50.615280000000006"/>
    <n v="253.07640000000004"/>
    <n v="0.26999999999999991"/>
    <s v="Melissa"/>
    <n v="5753189"/>
    <x v="0"/>
  </r>
  <r>
    <s v="6887-3685"/>
    <x v="66"/>
    <x v="2"/>
    <x v="0"/>
    <s v="cre-2453"/>
    <n v="10"/>
    <n v="175.71"/>
    <n v="1757.1000000000001"/>
    <n v="117.7257"/>
    <n v="1177.2570000000001"/>
    <n v="0.33"/>
    <s v="Catarina"/>
    <n v="2753007"/>
    <x v="1"/>
  </r>
  <r>
    <s v="5979-1228"/>
    <x v="67"/>
    <x v="0"/>
    <x v="0"/>
    <s v="ome-3869"/>
    <n v="9"/>
    <n v="15.29"/>
    <n v="137.60999999999999"/>
    <n v="10.5501"/>
    <n v="94.950900000000004"/>
    <n v="0.30999999999999989"/>
    <s v="Luna"/>
    <n v="9276187"/>
    <x v="2"/>
  </r>
  <r>
    <s v="4210-7626"/>
    <x v="67"/>
    <x v="5"/>
    <x v="2"/>
    <s v="coe-2458"/>
    <n v="1"/>
    <n v="102.87"/>
    <n v="102.87"/>
    <n v="62.750700000000009"/>
    <n v="62.750700000000009"/>
    <n v="0.38999999999999996"/>
    <s v="Jamila"/>
    <n v="7510927"/>
    <x v="3"/>
  </r>
  <r>
    <s v="9330-2084"/>
    <x v="67"/>
    <x v="6"/>
    <x v="3"/>
    <s v="caf-7642"/>
    <n v="7"/>
    <n v="20.9"/>
    <n v="146.29999999999998"/>
    <n v="18.809999999999999"/>
    <n v="131.66999999999999"/>
    <n v="9.9999999999999978E-2"/>
    <s v="Adriana"/>
    <n v="3140282"/>
    <x v="0"/>
  </r>
  <r>
    <s v="6223-8411"/>
    <x v="67"/>
    <x v="2"/>
    <x v="0"/>
    <s v="cre-2453"/>
    <n v="9"/>
    <n v="103.18"/>
    <n v="928.62000000000012"/>
    <n v="42.303800000000003"/>
    <n v="380.73420000000004"/>
    <n v="0.59"/>
    <s v="Verena"/>
    <n v="4422011"/>
    <x v="1"/>
  </r>
  <r>
    <s v="3141-7711"/>
    <x v="67"/>
    <x v="2"/>
    <x v="0"/>
    <s v="cre-2453"/>
    <n v="5"/>
    <n v="299"/>
    <n v="1495"/>
    <n v="224.25"/>
    <n v="1121.25"/>
    <n v="0.25"/>
    <s v="Cássia"/>
    <n v="4586630"/>
    <x v="2"/>
  </r>
  <r>
    <s v="1887-1022"/>
    <x v="67"/>
    <x v="13"/>
    <x v="0"/>
    <s v="pre-2335"/>
    <n v="2"/>
    <n v="87.9"/>
    <n v="175.8"/>
    <n v="65.924999999999997"/>
    <n v="131.85"/>
    <n v="0.25000000000000006"/>
    <s v="Velma"/>
    <n v="7987415"/>
    <x v="3"/>
  </r>
  <r>
    <s v="1813-6235"/>
    <x v="67"/>
    <x v="8"/>
    <x v="3"/>
    <s v="caf-5502"/>
    <n v="2"/>
    <n v="75.7"/>
    <n v="151.4"/>
    <n v="48.448"/>
    <n v="96.896000000000001"/>
    <n v="0.36000000000000004"/>
    <s v="Úrsula"/>
    <n v="6712513"/>
    <x v="0"/>
  </r>
  <r>
    <s v="4991-4523"/>
    <x v="67"/>
    <x v="3"/>
    <x v="0"/>
    <s v="cre-2810"/>
    <n v="9"/>
    <n v="129.74"/>
    <n v="1167.6600000000001"/>
    <n v="79.141400000000004"/>
    <n v="712.27260000000001"/>
    <n v="0.39"/>
    <s v="Alícia"/>
    <n v="1619826"/>
    <x v="1"/>
  </r>
  <r>
    <s v="9361-8243"/>
    <x v="67"/>
    <x v="6"/>
    <x v="3"/>
    <s v="caf-7642"/>
    <n v="10"/>
    <n v="20.9"/>
    <n v="209"/>
    <n v="18.809999999999999"/>
    <n v="188.1"/>
    <n v="0.10000000000000003"/>
    <s v="Graziela"/>
    <n v="7415205"/>
    <x v="2"/>
  </r>
  <r>
    <s v="4681-8091"/>
    <x v="67"/>
    <x v="12"/>
    <x v="2"/>
    <s v="cho-9456"/>
    <n v="6"/>
    <n v="9.2899999999999991"/>
    <n v="55.739999999999995"/>
    <n v="3.1585999999999994"/>
    <n v="18.951599999999996"/>
    <n v="0.66"/>
    <s v="Alice"/>
    <n v="8986572"/>
    <x v="3"/>
  </r>
  <r>
    <s v="8965-7258"/>
    <x v="68"/>
    <x v="8"/>
    <x v="3"/>
    <s v="caf-5502"/>
    <n v="2"/>
    <n v="75.7"/>
    <n v="151.4"/>
    <n v="48.448"/>
    <n v="96.896000000000001"/>
    <n v="0.36000000000000004"/>
    <s v="Hannah"/>
    <n v="3229779"/>
    <x v="0"/>
  </r>
  <r>
    <s v="9173-8016"/>
    <x v="68"/>
    <x v="11"/>
    <x v="0"/>
    <s v="pre-7055"/>
    <n v="2"/>
    <n v="114.74"/>
    <n v="229.48"/>
    <n v="61.959600000000002"/>
    <n v="123.9192"/>
    <n v="0.45999999999999996"/>
    <s v="Valéria"/>
    <n v="2523120"/>
    <x v="1"/>
  </r>
  <r>
    <s v="7854-1553"/>
    <x v="68"/>
    <x v="4"/>
    <x v="2"/>
    <s v="pas-6438"/>
    <n v="5"/>
    <n v="14.49"/>
    <n v="72.45"/>
    <n v="5.6511000000000005"/>
    <n v="28.255500000000001"/>
    <n v="0.6100000000000001"/>
    <s v="Jasmim"/>
    <n v="5851551"/>
    <x v="2"/>
  </r>
  <r>
    <s v="2586-9266"/>
    <x v="68"/>
    <x v="1"/>
    <x v="1"/>
    <s v="aze-5955"/>
    <n v="4"/>
    <n v="27.99"/>
    <n v="111.96"/>
    <n v="14.5548"/>
    <n v="58.219200000000001"/>
    <n v="0.48"/>
    <s v="Afrodite"/>
    <n v="7315047"/>
    <x v="3"/>
  </r>
  <r>
    <s v="7331-7837"/>
    <x v="68"/>
    <x v="6"/>
    <x v="3"/>
    <s v="caf-7642"/>
    <n v="1"/>
    <n v="25.29"/>
    <n v="25.29"/>
    <n v="20.484899999999996"/>
    <n v="20.484899999999996"/>
    <n v="0.19000000000000011"/>
    <s v="Alexandrina"/>
    <n v="8234016"/>
    <x v="0"/>
  </r>
  <r>
    <s v="2457-2790"/>
    <x v="68"/>
    <x v="12"/>
    <x v="2"/>
    <s v="cho-9456"/>
    <n v="5"/>
    <n v="9.2899999999999991"/>
    <n v="46.449999999999996"/>
    <n v="3.1585999999999994"/>
    <n v="15.792999999999997"/>
    <n v="0.66"/>
    <s v="Julieta"/>
    <n v="9946185"/>
    <x v="1"/>
  </r>
  <r>
    <s v="5776-8544"/>
    <x v="68"/>
    <x v="1"/>
    <x v="1"/>
    <s v="aze-5955"/>
    <n v="6"/>
    <n v="27.99"/>
    <n v="167.94"/>
    <n v="14.5548"/>
    <n v="87.328800000000001"/>
    <n v="0.48"/>
    <s v="Beatriz"/>
    <n v="3434861"/>
    <x v="2"/>
  </r>
  <r>
    <s v="9235-2399"/>
    <x v="68"/>
    <x v="3"/>
    <x v="0"/>
    <s v="cre-2810"/>
    <n v="3"/>
    <n v="129.74"/>
    <n v="389.22"/>
    <n v="79.141400000000004"/>
    <n v="237.42420000000001"/>
    <n v="0.39"/>
    <s v="Ariadne"/>
    <n v="8050110"/>
    <x v="3"/>
  </r>
  <r>
    <s v="6017-7456"/>
    <x v="68"/>
    <x v="1"/>
    <x v="1"/>
    <s v="aze-5955"/>
    <n v="8"/>
    <n v="27.99"/>
    <n v="223.92"/>
    <n v="14.5548"/>
    <n v="116.4384"/>
    <n v="0.48"/>
    <s v="Claire"/>
    <n v="1633419"/>
    <x v="0"/>
  </r>
  <r>
    <s v="3722-6256"/>
    <x v="68"/>
    <x v="4"/>
    <x v="2"/>
    <s v="pas-6438"/>
    <n v="5"/>
    <n v="14.49"/>
    <n v="72.45"/>
    <n v="5.6511000000000005"/>
    <n v="28.255500000000001"/>
    <n v="0.6100000000000001"/>
    <s v="Miranda"/>
    <n v="2789263"/>
    <x v="1"/>
  </r>
  <r>
    <s v="6232-4923"/>
    <x v="69"/>
    <x v="10"/>
    <x v="0"/>
    <s v="cre-7461"/>
    <n v="5"/>
    <n v="89.9"/>
    <n v="449.5"/>
    <n v="64.728000000000009"/>
    <n v="323.64000000000004"/>
    <n v="0.27999999999999992"/>
    <s v="Valentina"/>
    <n v="3483605"/>
    <x v="2"/>
  </r>
  <r>
    <s v="4159-5706"/>
    <x v="69"/>
    <x v="11"/>
    <x v="0"/>
    <s v="pre-7055"/>
    <n v="2"/>
    <n v="114.74"/>
    <n v="229.48"/>
    <n v="61.959600000000002"/>
    <n v="123.9192"/>
    <n v="0.45999999999999996"/>
    <s v="Alma"/>
    <n v="2583685"/>
    <x v="3"/>
  </r>
  <r>
    <s v="7497-4583"/>
    <x v="69"/>
    <x v="7"/>
    <x v="2"/>
    <s v="lei-7759"/>
    <n v="6"/>
    <n v="19.79"/>
    <n v="118.74"/>
    <n v="9.6970999999999989"/>
    <n v="58.182599999999994"/>
    <n v="0.51"/>
    <s v="Elena"/>
    <n v="9728191"/>
    <x v="0"/>
  </r>
  <r>
    <s v="3435-8315"/>
    <x v="69"/>
    <x v="6"/>
    <x v="3"/>
    <s v="caf-7642"/>
    <n v="1"/>
    <n v="20.9"/>
    <n v="20.9"/>
    <n v="18.809999999999999"/>
    <n v="18.809999999999999"/>
    <n v="0.1"/>
    <s v="Gisele"/>
    <n v="5438380"/>
    <x v="1"/>
  </r>
  <r>
    <s v="3001-5617"/>
    <x v="69"/>
    <x v="3"/>
    <x v="0"/>
    <s v="cre-2810"/>
    <n v="1"/>
    <n v="109.9"/>
    <n v="109.9"/>
    <n v="35.167999999999999"/>
    <n v="35.167999999999999"/>
    <n v="0.67999999999999994"/>
    <s v="Brenda"/>
    <n v="1387438"/>
    <x v="2"/>
  </r>
  <r>
    <s v="7568-6297"/>
    <x v="69"/>
    <x v="3"/>
    <x v="0"/>
    <s v="cre-2810"/>
    <n v="4"/>
    <n v="129.74"/>
    <n v="518.96"/>
    <n v="79.141400000000004"/>
    <n v="316.56560000000002"/>
    <n v="0.39"/>
    <s v="Catarina"/>
    <n v="8742996"/>
    <x v="3"/>
  </r>
  <r>
    <s v="2606-3816"/>
    <x v="69"/>
    <x v="6"/>
    <x v="3"/>
    <s v="caf-7642"/>
    <n v="7"/>
    <n v="25.29"/>
    <n v="177.03"/>
    <n v="20.484899999999996"/>
    <n v="143.39429999999999"/>
    <n v="0.19000000000000009"/>
    <s v="Viviana"/>
    <n v="9095411"/>
    <x v="0"/>
  </r>
  <r>
    <s v="2705-6867"/>
    <x v="69"/>
    <x v="9"/>
    <x v="0"/>
    <s v="ome-7103"/>
    <n v="2"/>
    <n v="69.335999999999999"/>
    <n v="138.672"/>
    <n v="50.615280000000006"/>
    <n v="101.23056000000001"/>
    <n v="0.26999999999999991"/>
    <s v="Rafaela"/>
    <n v="6708244"/>
    <x v="1"/>
  </r>
  <r>
    <s v="4260-9888"/>
    <x v="69"/>
    <x v="2"/>
    <x v="0"/>
    <s v="cre-2453"/>
    <n v="7"/>
    <n v="175.71"/>
    <n v="1229.97"/>
    <n v="117.7257"/>
    <n v="824.07990000000007"/>
    <n v="0.32999999999999996"/>
    <s v="Denise"/>
    <n v="8748996"/>
    <x v="2"/>
  </r>
  <r>
    <s v="8515-5128"/>
    <x v="69"/>
    <x v="10"/>
    <x v="0"/>
    <s v="cre-7461"/>
    <n v="10"/>
    <n v="89.9"/>
    <n v="899"/>
    <n v="64.728000000000009"/>
    <n v="647.28000000000009"/>
    <n v="0.27999999999999992"/>
    <s v="Andrea"/>
    <n v="1999452"/>
    <x v="3"/>
  </r>
  <r>
    <s v="3168-3921"/>
    <x v="70"/>
    <x v="10"/>
    <x v="0"/>
    <s v="cre-7461"/>
    <n v="1"/>
    <n v="89.9"/>
    <n v="89.9"/>
    <n v="64.728000000000009"/>
    <n v="64.728000000000009"/>
    <n v="0.27999999999999997"/>
    <s v="Frida"/>
    <n v="3104452"/>
    <x v="0"/>
  </r>
  <r>
    <s v="9893-1453"/>
    <x v="70"/>
    <x v="0"/>
    <x v="0"/>
    <s v="ome-3869"/>
    <n v="8"/>
    <n v="15.29"/>
    <n v="122.32"/>
    <n v="10.5501"/>
    <n v="84.400800000000004"/>
    <n v="0.30999999999999994"/>
    <s v="Melissa"/>
    <n v="5870261"/>
    <x v="1"/>
  </r>
  <r>
    <s v="8908-7189"/>
    <x v="70"/>
    <x v="2"/>
    <x v="0"/>
    <s v="cre-2453"/>
    <n v="4"/>
    <n v="299"/>
    <n v="1196"/>
    <n v="224.25"/>
    <n v="897"/>
    <n v="0.25"/>
    <s v="Elena"/>
    <n v="2050174"/>
    <x v="2"/>
  </r>
  <r>
    <s v="4437-9459"/>
    <x v="70"/>
    <x v="9"/>
    <x v="0"/>
    <s v="ome-7103"/>
    <n v="4"/>
    <n v="208.00800000000001"/>
    <n v="832.03200000000004"/>
    <n v="183.04704000000001"/>
    <n v="732.18816000000004"/>
    <n v="0.12"/>
    <s v="Heloísa"/>
    <n v="4368650"/>
    <x v="3"/>
  </r>
  <r>
    <s v="1610-5352"/>
    <x v="70"/>
    <x v="10"/>
    <x v="0"/>
    <s v="cre-7461"/>
    <n v="10"/>
    <n v="89.9"/>
    <n v="899"/>
    <n v="64.728000000000009"/>
    <n v="647.28000000000009"/>
    <n v="0.27999999999999992"/>
    <s v="Afrodite"/>
    <n v="6525185"/>
    <x v="0"/>
  </r>
  <r>
    <s v="7014-9440"/>
    <x v="70"/>
    <x v="2"/>
    <x v="0"/>
    <s v="cre-2453"/>
    <n v="7"/>
    <n v="57.32"/>
    <n v="401.24"/>
    <n v="47.002399999999994"/>
    <n v="329.01679999999999"/>
    <n v="0.18000000000000005"/>
    <s v="Selma"/>
    <n v="4568962"/>
    <x v="1"/>
  </r>
  <r>
    <s v="7399-4426"/>
    <x v="70"/>
    <x v="14"/>
    <x v="0"/>
    <s v="ome-6877"/>
    <n v="9"/>
    <n v="194.14079999999998"/>
    <n v="1747.2671999999998"/>
    <n v="151.429824"/>
    <n v="1362.868416"/>
    <n v="0.21999999999999989"/>
    <s v="Viviane"/>
    <n v="1430106"/>
    <x v="2"/>
  </r>
  <r>
    <s v="8259-2683"/>
    <x v="70"/>
    <x v="10"/>
    <x v="0"/>
    <s v="cre-7461"/>
    <n v="8"/>
    <n v="89.9"/>
    <n v="719.2"/>
    <n v="64.728000000000009"/>
    <n v="517.82400000000007"/>
    <n v="0.27999999999999997"/>
    <s v="Lais"/>
    <n v="6321922"/>
    <x v="3"/>
  </r>
  <r>
    <s v="5092-3564"/>
    <x v="70"/>
    <x v="6"/>
    <x v="3"/>
    <s v="caf-7642"/>
    <n v="6"/>
    <n v="25.29"/>
    <n v="151.74"/>
    <n v="20.484899999999996"/>
    <n v="122.90939999999998"/>
    <n v="0.1900000000000002"/>
    <s v="Isaac"/>
    <n v="1946730"/>
    <x v="0"/>
  </r>
  <r>
    <s v="2910-5356"/>
    <x v="70"/>
    <x v="1"/>
    <x v="1"/>
    <s v="aze-5955"/>
    <n v="10"/>
    <n v="27.99"/>
    <n v="279.89999999999998"/>
    <n v="14.5548"/>
    <n v="145.548"/>
    <n v="0.47999999999999993"/>
    <s v="Karla"/>
    <n v="3451267"/>
    <x v="1"/>
  </r>
  <r>
    <s v="8662-8241"/>
    <x v="71"/>
    <x v="2"/>
    <x v="0"/>
    <s v="cre-2453"/>
    <n v="1"/>
    <n v="299"/>
    <n v="299"/>
    <n v="224.25"/>
    <n v="224.25"/>
    <n v="0.25"/>
    <s v="Tábata"/>
    <n v="7648548"/>
    <x v="2"/>
  </r>
  <r>
    <s v="2004-1716"/>
    <x v="71"/>
    <x v="2"/>
    <x v="0"/>
    <s v="cre-2453"/>
    <n v="9"/>
    <n v="57.32"/>
    <n v="515.88"/>
    <n v="47.002399999999994"/>
    <n v="423.02159999999992"/>
    <n v="0.18000000000000013"/>
    <s v="Elisabete"/>
    <n v="3323405"/>
    <x v="3"/>
  </r>
  <r>
    <s v="4503-9985"/>
    <x v="71"/>
    <x v="4"/>
    <x v="2"/>
    <s v="pas-6438"/>
    <n v="10"/>
    <n v="14.49"/>
    <n v="144.9"/>
    <n v="5.6511000000000005"/>
    <n v="56.511000000000003"/>
    <n v="0.6100000000000001"/>
    <s v="Mara"/>
    <n v="1499392"/>
    <x v="0"/>
  </r>
  <r>
    <s v="2198-2555"/>
    <x v="71"/>
    <x v="14"/>
    <x v="0"/>
    <s v="ome-6877"/>
    <n v="10"/>
    <n v="194.14079999999998"/>
    <n v="1941.4079999999999"/>
    <n v="151.429824"/>
    <n v="1514.2982400000001"/>
    <n v="0.21999999999999992"/>
    <s v="Ivy"/>
    <n v="5439511"/>
    <x v="1"/>
  </r>
  <r>
    <s v="7643-2296"/>
    <x v="71"/>
    <x v="13"/>
    <x v="0"/>
    <s v="pre-2335"/>
    <n v="8"/>
    <n v="87.9"/>
    <n v="703.2"/>
    <n v="65.924999999999997"/>
    <n v="527.4"/>
    <n v="0.25000000000000006"/>
    <s v="Berenice"/>
    <n v="1540127"/>
    <x v="2"/>
  </r>
  <r>
    <s v="3100-6690"/>
    <x v="71"/>
    <x v="4"/>
    <x v="2"/>
    <s v="pas-6438"/>
    <n v="5"/>
    <n v="14.49"/>
    <n v="72.45"/>
    <n v="5.6511000000000005"/>
    <n v="28.255500000000001"/>
    <n v="0.6100000000000001"/>
    <s v="Rubi"/>
    <n v="9053705"/>
    <x v="3"/>
  </r>
  <r>
    <s v="6559-6926"/>
    <x v="71"/>
    <x v="9"/>
    <x v="0"/>
    <s v="ome-7103"/>
    <n v="3"/>
    <n v="69.335999999999999"/>
    <n v="208.00799999999998"/>
    <n v="50.615280000000006"/>
    <n v="151.84584000000001"/>
    <n v="0.26999999999999991"/>
    <s v="Tábata"/>
    <n v="5001473"/>
    <x v="0"/>
  </r>
  <r>
    <s v="2810-5589"/>
    <x v="71"/>
    <x v="0"/>
    <x v="0"/>
    <s v="ome-3869"/>
    <n v="5"/>
    <n v="15.29"/>
    <n v="76.449999999999989"/>
    <n v="10.5501"/>
    <n v="52.750500000000002"/>
    <n v="0.30999999999999989"/>
    <s v="Jamila"/>
    <n v="7592733"/>
    <x v="1"/>
  </r>
  <r>
    <s v="2526-5106"/>
    <x v="71"/>
    <x v="2"/>
    <x v="0"/>
    <s v="cre-2453"/>
    <n v="9"/>
    <n v="103.18"/>
    <n v="928.62000000000012"/>
    <n v="42.303800000000003"/>
    <n v="380.73420000000004"/>
    <n v="0.59"/>
    <s v="Telma"/>
    <n v="5665557"/>
    <x v="2"/>
  </r>
  <r>
    <s v="2737-8124"/>
    <x v="71"/>
    <x v="0"/>
    <x v="0"/>
    <s v="ome-3869"/>
    <n v="7"/>
    <n v="115.56"/>
    <n v="808.92000000000007"/>
    <n v="90.136800000000008"/>
    <n v="630.95760000000007"/>
    <n v="0.21999999999999997"/>
    <s v="Marília"/>
    <n v="4104973"/>
    <x v="3"/>
  </r>
  <r>
    <s v="7953-8571"/>
    <x v="72"/>
    <x v="9"/>
    <x v="0"/>
    <s v="ome-7103"/>
    <n v="8"/>
    <n v="208.00800000000001"/>
    <n v="1664.0640000000001"/>
    <n v="183.04704000000001"/>
    <n v="1464.3763200000001"/>
    <n v="0.12"/>
    <s v="Hilda"/>
    <n v="5539868"/>
    <x v="0"/>
  </r>
  <r>
    <s v="8833-8243"/>
    <x v="72"/>
    <x v="2"/>
    <x v="0"/>
    <s v="cre-2453"/>
    <n v="9"/>
    <n v="103.18"/>
    <n v="928.62000000000012"/>
    <n v="42.303800000000003"/>
    <n v="380.73420000000004"/>
    <n v="0.59"/>
    <s v="Alexandrina"/>
    <n v="3069063"/>
    <x v="1"/>
  </r>
  <r>
    <s v="8443-2953"/>
    <x v="72"/>
    <x v="9"/>
    <x v="0"/>
    <s v="ome-7103"/>
    <n v="7"/>
    <n v="208.00800000000001"/>
    <n v="1456.056"/>
    <n v="183.04704000000001"/>
    <n v="1281.3292800000002"/>
    <n v="0.11999999999999991"/>
    <s v="Elen"/>
    <n v="8516962"/>
    <x v="2"/>
  </r>
  <r>
    <s v="4369-2571"/>
    <x v="72"/>
    <x v="9"/>
    <x v="0"/>
    <s v="ome-7103"/>
    <n v="10"/>
    <n v="208.00800000000001"/>
    <n v="2080.08"/>
    <n v="183.04704000000001"/>
    <n v="1830.4704000000002"/>
    <n v="0.1199999999999999"/>
    <s v="Arthur"/>
    <n v="5951031"/>
    <x v="3"/>
  </r>
  <r>
    <s v="1402-7550"/>
    <x v="72"/>
    <x v="9"/>
    <x v="0"/>
    <s v="ome-7103"/>
    <n v="4"/>
    <n v="208.00800000000001"/>
    <n v="832.03200000000004"/>
    <n v="183.04704000000001"/>
    <n v="732.18816000000004"/>
    <n v="0.12"/>
    <s v="Gaia"/>
    <n v="4003043"/>
    <x v="0"/>
  </r>
  <r>
    <s v="2264-5668"/>
    <x v="72"/>
    <x v="0"/>
    <x v="0"/>
    <s v="ome-3869"/>
    <n v="10"/>
    <n v="15.29"/>
    <n v="152.89999999999998"/>
    <n v="10.5501"/>
    <n v="105.501"/>
    <n v="0.30999999999999989"/>
    <s v="Adalina"/>
    <n v="3386661"/>
    <x v="1"/>
  </r>
  <r>
    <s v="7352-2921"/>
    <x v="72"/>
    <x v="8"/>
    <x v="3"/>
    <s v="caf-5502"/>
    <n v="3"/>
    <n v="75.7"/>
    <n v="227.10000000000002"/>
    <n v="48.448"/>
    <n v="145.34399999999999"/>
    <n v="0.3600000000000001"/>
    <s v="Florence"/>
    <n v="7249589"/>
    <x v="2"/>
  </r>
  <r>
    <s v="8883-5142"/>
    <x v="72"/>
    <x v="9"/>
    <x v="0"/>
    <s v="ome-7103"/>
    <n v="10"/>
    <n v="208.00800000000001"/>
    <n v="2080.08"/>
    <n v="183.04704000000001"/>
    <n v="1830.4704000000002"/>
    <n v="0.1199999999999999"/>
    <s v="Bianca"/>
    <n v="1722344"/>
    <x v="3"/>
  </r>
  <r>
    <s v="9346-6837"/>
    <x v="72"/>
    <x v="4"/>
    <x v="2"/>
    <s v="pas-6438"/>
    <n v="1"/>
    <n v="14.49"/>
    <n v="14.49"/>
    <n v="5.6511000000000005"/>
    <n v="5.6511000000000005"/>
    <n v="0.60999999999999988"/>
    <s v="Ivy"/>
    <n v="3368259"/>
    <x v="0"/>
  </r>
  <r>
    <s v="1898-8214"/>
    <x v="72"/>
    <x v="9"/>
    <x v="0"/>
    <s v="ome-7103"/>
    <n v="6"/>
    <n v="208.00800000000001"/>
    <n v="1248.048"/>
    <n v="183.04704000000001"/>
    <n v="1098.28224"/>
    <n v="0.12"/>
    <s v="Aline"/>
    <n v="9820021"/>
    <x v="1"/>
  </r>
  <r>
    <s v="3044-1709"/>
    <x v="73"/>
    <x v="0"/>
    <x v="0"/>
    <s v="ome-3869"/>
    <n v="5"/>
    <n v="115.56"/>
    <n v="577.79999999999995"/>
    <n v="90.136800000000008"/>
    <n v="450.68400000000003"/>
    <n v="0.21999999999999989"/>
    <s v="Karin"/>
    <n v="9878422"/>
    <x v="2"/>
  </r>
  <r>
    <s v="6078-5071"/>
    <x v="73"/>
    <x v="0"/>
    <x v="0"/>
    <s v="ome-3869"/>
    <n v="6"/>
    <n v="15.29"/>
    <n v="91.74"/>
    <n v="10.5501"/>
    <n v="63.300600000000003"/>
    <n v="0.30999999999999994"/>
    <s v="Magnólia"/>
    <n v="8462742"/>
    <x v="3"/>
  </r>
  <r>
    <s v="2865-3704"/>
    <x v="73"/>
    <x v="14"/>
    <x v="0"/>
    <s v="ome-6877"/>
    <n v="9"/>
    <n v="194.14079999999998"/>
    <n v="1747.2671999999998"/>
    <n v="151.429824"/>
    <n v="1362.868416"/>
    <n v="0.21999999999999989"/>
    <s v="Eliana"/>
    <n v="2368361"/>
    <x v="0"/>
  </r>
  <r>
    <s v="1106-6869"/>
    <x v="73"/>
    <x v="2"/>
    <x v="0"/>
    <s v="cre-2453"/>
    <n v="9"/>
    <n v="175.71"/>
    <n v="1581.39"/>
    <n v="117.7257"/>
    <n v="1059.5313000000001"/>
    <n v="0.32999999999999996"/>
    <s v="Andrea"/>
    <n v="7383924"/>
    <x v="1"/>
  </r>
  <r>
    <s v="4239-5377"/>
    <x v="73"/>
    <x v="12"/>
    <x v="2"/>
    <s v="cho-9456"/>
    <n v="6"/>
    <n v="9.2899999999999991"/>
    <n v="55.739999999999995"/>
    <n v="3.1585999999999994"/>
    <n v="18.951599999999996"/>
    <n v="0.66"/>
    <s v="Gabriela"/>
    <n v="7232960"/>
    <x v="2"/>
  </r>
  <r>
    <s v="5259-5058"/>
    <x v="73"/>
    <x v="2"/>
    <x v="0"/>
    <s v="cre-2453"/>
    <n v="9"/>
    <n v="57.32"/>
    <n v="515.88"/>
    <n v="47.002399999999994"/>
    <n v="423.02159999999992"/>
    <n v="0.18000000000000013"/>
    <s v="Berenice"/>
    <n v="9821908"/>
    <x v="3"/>
  </r>
  <r>
    <s v="8454-6308"/>
    <x v="73"/>
    <x v="9"/>
    <x v="0"/>
    <s v="ome-7103"/>
    <n v="10"/>
    <n v="69.335999999999999"/>
    <n v="693.36"/>
    <n v="50.615280000000006"/>
    <n v="506.15280000000007"/>
    <n v="0.26999999999999991"/>
    <s v="Claire"/>
    <n v="2333018"/>
    <x v="0"/>
  </r>
  <r>
    <s v="6736-1238"/>
    <x v="73"/>
    <x v="2"/>
    <x v="0"/>
    <s v="cre-2453"/>
    <n v="2"/>
    <n v="103.18"/>
    <n v="206.36"/>
    <n v="42.303800000000003"/>
    <n v="84.607600000000005"/>
    <n v="0.59"/>
    <s v="Íris"/>
    <n v="7865099"/>
    <x v="1"/>
  </r>
  <r>
    <s v="6692-6024"/>
    <x v="73"/>
    <x v="3"/>
    <x v="0"/>
    <s v="cre-2810"/>
    <n v="1"/>
    <n v="129.74"/>
    <n v="129.74"/>
    <n v="79.141400000000004"/>
    <n v="79.141400000000004"/>
    <n v="0.39"/>
    <s v="Karin"/>
    <n v="5106619"/>
    <x v="2"/>
  </r>
  <r>
    <s v="8729-3275"/>
    <x v="73"/>
    <x v="7"/>
    <x v="2"/>
    <s v="lei-7759"/>
    <n v="2"/>
    <n v="19.79"/>
    <n v="39.58"/>
    <n v="9.6970999999999989"/>
    <n v="19.394199999999998"/>
    <n v="0.51"/>
    <s v="Iasmin"/>
    <n v="5262988"/>
    <x v="3"/>
  </r>
  <r>
    <s v="8851-2462"/>
    <x v="74"/>
    <x v="0"/>
    <x v="0"/>
    <s v="ome-3869"/>
    <n v="8"/>
    <n v="15.29"/>
    <n v="122.32"/>
    <n v="10.5501"/>
    <n v="84.400800000000004"/>
    <n v="0.30999999999999994"/>
    <s v="Maria"/>
    <n v="4904080"/>
    <x v="0"/>
  </r>
  <r>
    <s v="9406-9548"/>
    <x v="74"/>
    <x v="6"/>
    <x v="3"/>
    <s v="caf-7642"/>
    <n v="4"/>
    <n v="25.29"/>
    <n v="101.16"/>
    <n v="20.484899999999996"/>
    <n v="81.939599999999984"/>
    <n v="0.19000000000000011"/>
    <s v="Luna"/>
    <n v="6686679"/>
    <x v="1"/>
  </r>
  <r>
    <s v="5908-5817"/>
    <x v="74"/>
    <x v="9"/>
    <x v="0"/>
    <s v="ome-7103"/>
    <n v="1"/>
    <n v="69.335999999999999"/>
    <n v="69.335999999999999"/>
    <n v="50.615280000000006"/>
    <n v="50.615280000000006"/>
    <n v="0.26999999999999991"/>
    <s v="Verônica"/>
    <n v="2935245"/>
    <x v="2"/>
  </r>
  <r>
    <s v="2013-1092"/>
    <x v="74"/>
    <x v="0"/>
    <x v="0"/>
    <s v="ome-3869"/>
    <n v="9"/>
    <n v="115.56"/>
    <n v="1040.04"/>
    <n v="90.136800000000008"/>
    <n v="811.23120000000006"/>
    <n v="0.21999999999999992"/>
    <s v="Flávia"/>
    <n v="4914222"/>
    <x v="3"/>
  </r>
  <r>
    <s v="8515-5928"/>
    <x v="74"/>
    <x v="1"/>
    <x v="1"/>
    <s v="aze-5955"/>
    <n v="4"/>
    <n v="27.99"/>
    <n v="111.96"/>
    <n v="14.5548"/>
    <n v="58.219200000000001"/>
    <n v="0.48"/>
    <s v="Gia"/>
    <n v="7546354"/>
    <x v="0"/>
  </r>
  <r>
    <s v="9050-3831"/>
    <x v="74"/>
    <x v="2"/>
    <x v="0"/>
    <s v="cre-2453"/>
    <n v="6"/>
    <n v="175.71"/>
    <n v="1054.26"/>
    <n v="117.7257"/>
    <n v="706.35419999999999"/>
    <n v="0.33"/>
    <s v="Maitê"/>
    <n v="1682415"/>
    <x v="1"/>
  </r>
  <r>
    <s v="8763-5793"/>
    <x v="74"/>
    <x v="5"/>
    <x v="2"/>
    <s v="coe-2458"/>
    <n v="8"/>
    <n v="102.87"/>
    <n v="822.96"/>
    <n v="62.750700000000009"/>
    <n v="502.00560000000007"/>
    <n v="0.38999999999999996"/>
    <s v="Susana"/>
    <n v="5286187"/>
    <x v="2"/>
  </r>
  <r>
    <s v="7904-9579"/>
    <x v="74"/>
    <x v="8"/>
    <x v="3"/>
    <s v="caf-5502"/>
    <n v="1"/>
    <n v="75.7"/>
    <n v="75.7"/>
    <n v="48.448"/>
    <n v="48.448"/>
    <n v="0.36000000000000004"/>
    <s v="Tereza"/>
    <n v="6338867"/>
    <x v="3"/>
  </r>
  <r>
    <s v="1068-3624"/>
    <x v="74"/>
    <x v="10"/>
    <x v="0"/>
    <s v="cre-7461"/>
    <n v="2"/>
    <n v="89.9"/>
    <n v="179.8"/>
    <n v="64.728000000000009"/>
    <n v="129.45600000000002"/>
    <n v="0.27999999999999997"/>
    <s v="Afrodite"/>
    <n v="7736390"/>
    <x v="0"/>
  </r>
  <r>
    <s v="6777-2674"/>
    <x v="74"/>
    <x v="2"/>
    <x v="0"/>
    <s v="cre-2453"/>
    <n v="2"/>
    <n v="57.32"/>
    <n v="114.64"/>
    <n v="47.002399999999994"/>
    <n v="94.004799999999989"/>
    <n v="0.1800000000000001"/>
    <s v="Mônica"/>
    <n v="4727443"/>
    <x v="1"/>
  </r>
  <r>
    <s v="5724-8886"/>
    <x v="75"/>
    <x v="9"/>
    <x v="0"/>
    <s v="ome-7103"/>
    <n v="6"/>
    <n v="69.335999999999999"/>
    <n v="416.01599999999996"/>
    <n v="50.615280000000006"/>
    <n v="303.69168000000002"/>
    <n v="0.26999999999999991"/>
    <s v="Claire"/>
    <n v="3166330"/>
    <x v="2"/>
  </r>
  <r>
    <s v="8486-5022"/>
    <x v="75"/>
    <x v="1"/>
    <x v="1"/>
    <s v="aze-5955"/>
    <n v="5"/>
    <n v="27.99"/>
    <n v="139.94999999999999"/>
    <n v="14.5548"/>
    <n v="72.774000000000001"/>
    <n v="0.47999999999999993"/>
    <s v="Morgana"/>
    <n v="7619656"/>
    <x v="3"/>
  </r>
  <r>
    <s v="5087-3300"/>
    <x v="75"/>
    <x v="3"/>
    <x v="0"/>
    <s v="cre-2810"/>
    <n v="4"/>
    <n v="129.74"/>
    <n v="518.96"/>
    <n v="79.141400000000004"/>
    <n v="316.56560000000002"/>
    <n v="0.39"/>
    <s v="Maya"/>
    <n v="8135030"/>
    <x v="0"/>
  </r>
  <r>
    <s v="7573-4469"/>
    <x v="75"/>
    <x v="1"/>
    <x v="1"/>
    <s v="aze-5955"/>
    <n v="6"/>
    <n v="27.99"/>
    <n v="167.94"/>
    <n v="14.5548"/>
    <n v="87.328800000000001"/>
    <n v="0.48"/>
    <s v="Rafaela"/>
    <n v="8709167"/>
    <x v="1"/>
  </r>
  <r>
    <s v="9382-2036"/>
    <x v="75"/>
    <x v="0"/>
    <x v="0"/>
    <s v="ome-3869"/>
    <n v="4"/>
    <n v="115.56"/>
    <n v="462.24"/>
    <n v="90.136800000000008"/>
    <n v="360.54720000000003"/>
    <n v="0.21999999999999995"/>
    <s v="Milena"/>
    <n v="8138752"/>
    <x v="2"/>
  </r>
  <r>
    <s v="3889-9523"/>
    <x v="75"/>
    <x v="9"/>
    <x v="0"/>
    <s v="ome-7103"/>
    <n v="8"/>
    <n v="69.335999999999999"/>
    <n v="554.68799999999999"/>
    <n v="50.615280000000006"/>
    <n v="404.92224000000004"/>
    <n v="0.26999999999999991"/>
    <s v="Yeda"/>
    <n v="2535065"/>
    <x v="3"/>
  </r>
  <r>
    <s v="4929-6366"/>
    <x v="75"/>
    <x v="12"/>
    <x v="2"/>
    <s v="cho-9456"/>
    <n v="3"/>
    <n v="9.2899999999999991"/>
    <n v="27.869999999999997"/>
    <n v="3.1585999999999994"/>
    <n v="9.4757999999999978"/>
    <n v="0.66"/>
    <s v="Susana"/>
    <n v="8985257"/>
    <x v="0"/>
  </r>
  <r>
    <s v="2517-3413"/>
    <x v="75"/>
    <x v="1"/>
    <x v="1"/>
    <s v="aze-5955"/>
    <n v="2"/>
    <n v="2.29"/>
    <n v="4.58"/>
    <n v="0.82440000000000002"/>
    <n v="1.6488"/>
    <n v="0.64"/>
    <s v="Rosana"/>
    <n v="9652674"/>
    <x v="1"/>
  </r>
  <r>
    <s v="8658-7697"/>
    <x v="75"/>
    <x v="2"/>
    <x v="0"/>
    <s v="cre-2453"/>
    <n v="2"/>
    <n v="175.71"/>
    <n v="351.42"/>
    <n v="117.7257"/>
    <n v="235.45140000000001"/>
    <n v="0.33"/>
    <s v="Alexandra"/>
    <n v="8553763"/>
    <x v="2"/>
  </r>
  <r>
    <s v="9612-8159"/>
    <x v="75"/>
    <x v="3"/>
    <x v="0"/>
    <s v="cre-2810"/>
    <n v="3"/>
    <n v="129.74"/>
    <n v="389.22"/>
    <n v="79.141400000000004"/>
    <n v="237.42420000000001"/>
    <n v="0.39"/>
    <s v="Valéria"/>
    <n v="5027292"/>
    <x v="3"/>
  </r>
  <r>
    <s v="5546-4389"/>
    <x v="76"/>
    <x v="3"/>
    <x v="0"/>
    <s v="cre-2810"/>
    <n v="10"/>
    <n v="129.74"/>
    <n v="1297.4000000000001"/>
    <n v="79.141400000000004"/>
    <n v="791.41399999999999"/>
    <n v="0.39000000000000007"/>
    <s v="Morgana"/>
    <n v="3792969"/>
    <x v="0"/>
  </r>
  <r>
    <s v="1924-9081"/>
    <x v="76"/>
    <x v="1"/>
    <x v="1"/>
    <s v="aze-5955"/>
    <n v="5"/>
    <n v="2.29"/>
    <n v="11.45"/>
    <n v="0.82440000000000002"/>
    <n v="4.1219999999999999"/>
    <n v="0.64"/>
    <s v="Selena"/>
    <n v="3355466"/>
    <x v="1"/>
  </r>
  <r>
    <s v="7179-5891"/>
    <x v="76"/>
    <x v="10"/>
    <x v="0"/>
    <s v="cre-7461"/>
    <n v="2"/>
    <n v="89.9"/>
    <n v="179.8"/>
    <n v="64.728000000000009"/>
    <n v="129.45600000000002"/>
    <n v="0.27999999999999997"/>
    <s v="Frida"/>
    <n v="3178984"/>
    <x v="2"/>
  </r>
  <r>
    <s v="1143-8867"/>
    <x v="76"/>
    <x v="3"/>
    <x v="0"/>
    <s v="cre-2810"/>
    <n v="8"/>
    <n v="109.9"/>
    <n v="879.2"/>
    <n v="35.167999999999999"/>
    <n v="281.34399999999999"/>
    <n v="0.67999999999999994"/>
    <s v="Viviana"/>
    <n v="7773213"/>
    <x v="3"/>
  </r>
  <r>
    <s v="4123-4339"/>
    <x v="76"/>
    <x v="7"/>
    <x v="2"/>
    <s v="lei-7759"/>
    <n v="8"/>
    <n v="19.79"/>
    <n v="158.32"/>
    <n v="9.6970999999999989"/>
    <n v="77.576799999999992"/>
    <n v="0.51"/>
    <s v="Alexa"/>
    <n v="3235260"/>
    <x v="0"/>
  </r>
  <r>
    <s v="2934-2449"/>
    <x v="76"/>
    <x v="2"/>
    <x v="0"/>
    <s v="cre-2453"/>
    <n v="8"/>
    <n v="103.18"/>
    <n v="825.44"/>
    <n v="42.303800000000003"/>
    <n v="338.43040000000002"/>
    <n v="0.59"/>
    <s v="Luciana"/>
    <n v="4195457"/>
    <x v="1"/>
  </r>
  <r>
    <s v="3435-4541"/>
    <x v="76"/>
    <x v="0"/>
    <x v="0"/>
    <s v="ome-3869"/>
    <n v="7"/>
    <n v="15.29"/>
    <n v="107.03"/>
    <n v="10.5501"/>
    <n v="73.850700000000003"/>
    <n v="0.31"/>
    <s v="Alma"/>
    <n v="4599954"/>
    <x v="2"/>
  </r>
  <r>
    <s v="4624-3477"/>
    <x v="76"/>
    <x v="4"/>
    <x v="2"/>
    <s v="pas-6438"/>
    <n v="1"/>
    <n v="14.49"/>
    <n v="14.49"/>
    <n v="5.6511000000000005"/>
    <n v="5.6511000000000005"/>
    <n v="0.60999999999999988"/>
    <s v="Jéssica"/>
    <n v="3611343"/>
    <x v="3"/>
  </r>
  <r>
    <s v="3668-5664"/>
    <x v="76"/>
    <x v="2"/>
    <x v="0"/>
    <s v="cre-2453"/>
    <n v="10"/>
    <n v="103.18"/>
    <n v="1031.8000000000002"/>
    <n v="42.303800000000003"/>
    <n v="423.03800000000001"/>
    <n v="0.59000000000000008"/>
    <s v="Daniela"/>
    <n v="3698658"/>
    <x v="0"/>
  </r>
  <r>
    <s v="3440-6183"/>
    <x v="76"/>
    <x v="3"/>
    <x v="0"/>
    <s v="cre-2810"/>
    <n v="6"/>
    <n v="129.74"/>
    <n v="778.44"/>
    <n v="79.141400000000004"/>
    <n v="474.84840000000003"/>
    <n v="0.39"/>
    <s v="Valentina"/>
    <n v="9548896"/>
    <x v="1"/>
  </r>
  <r>
    <s v="8529-7280"/>
    <x v="77"/>
    <x v="3"/>
    <x v="0"/>
    <s v="cre-2810"/>
    <n v="3"/>
    <n v="109.9"/>
    <n v="329.70000000000005"/>
    <n v="35.167999999999999"/>
    <n v="105.50399999999999"/>
    <n v="0.68"/>
    <s v="Heitor"/>
    <n v="5071830"/>
    <x v="2"/>
  </r>
  <r>
    <s v="2794-9175"/>
    <x v="77"/>
    <x v="2"/>
    <x v="0"/>
    <s v="cre-2453"/>
    <n v="10"/>
    <n v="299"/>
    <n v="2990"/>
    <n v="224.25"/>
    <n v="2242.5"/>
    <n v="0.25"/>
    <s v="Celina"/>
    <n v="6997755"/>
    <x v="3"/>
  </r>
  <r>
    <s v="8828-5668"/>
    <x v="77"/>
    <x v="13"/>
    <x v="0"/>
    <s v="pre-2335"/>
    <n v="4"/>
    <n v="87.9"/>
    <n v="351.6"/>
    <n v="65.924999999999997"/>
    <n v="263.7"/>
    <n v="0.25000000000000006"/>
    <s v="Íris"/>
    <n v="2777014"/>
    <x v="0"/>
  </r>
  <r>
    <s v="9646-9653"/>
    <x v="77"/>
    <x v="0"/>
    <x v="0"/>
    <s v="ome-3869"/>
    <n v="2"/>
    <n v="115.56"/>
    <n v="231.12"/>
    <n v="90.136800000000008"/>
    <n v="180.27360000000002"/>
    <n v="0.21999999999999995"/>
    <s v="Velma"/>
    <n v="4183135"/>
    <x v="1"/>
  </r>
  <r>
    <s v="8209-8159"/>
    <x v="77"/>
    <x v="11"/>
    <x v="0"/>
    <s v="pre-7055"/>
    <n v="6"/>
    <n v="114.74"/>
    <n v="688.43999999999994"/>
    <n v="61.959600000000002"/>
    <n v="371.75760000000002"/>
    <n v="0.45999999999999991"/>
    <s v="Adriana"/>
    <n v="7042188"/>
    <x v="2"/>
  </r>
  <r>
    <s v="9179-8211"/>
    <x v="77"/>
    <x v="10"/>
    <x v="0"/>
    <s v="cre-7461"/>
    <n v="10"/>
    <n v="89.9"/>
    <n v="899"/>
    <n v="64.728000000000009"/>
    <n v="647.28000000000009"/>
    <n v="0.27999999999999992"/>
    <s v="Pandora"/>
    <n v="9829378"/>
    <x v="3"/>
  </r>
  <r>
    <s v="4087-3013"/>
    <x v="77"/>
    <x v="8"/>
    <x v="3"/>
    <s v="caf-5502"/>
    <n v="1"/>
    <n v="75.7"/>
    <n v="75.7"/>
    <n v="48.448"/>
    <n v="48.448"/>
    <n v="0.36000000000000004"/>
    <s v="Luciana"/>
    <n v="2921264"/>
    <x v="0"/>
  </r>
  <r>
    <s v="1902-3683"/>
    <x v="77"/>
    <x v="3"/>
    <x v="0"/>
    <s v="cre-2810"/>
    <n v="5"/>
    <n v="129.74"/>
    <n v="648.70000000000005"/>
    <n v="79.141400000000004"/>
    <n v="395.70699999999999"/>
    <n v="0.39000000000000007"/>
    <s v="Heidi"/>
    <n v="7495791"/>
    <x v="1"/>
  </r>
  <r>
    <s v="6695-9030"/>
    <x v="77"/>
    <x v="0"/>
    <x v="0"/>
    <s v="ome-3869"/>
    <n v="5"/>
    <n v="15.29"/>
    <n v="76.449999999999989"/>
    <n v="10.5501"/>
    <n v="52.750500000000002"/>
    <n v="0.30999999999999989"/>
    <s v="Fernanda"/>
    <n v="4528192"/>
    <x v="2"/>
  </r>
  <r>
    <s v="5225-2530"/>
    <x v="77"/>
    <x v="2"/>
    <x v="0"/>
    <s v="cre-2453"/>
    <n v="8"/>
    <n v="103.18"/>
    <n v="825.44"/>
    <n v="42.303800000000003"/>
    <n v="338.43040000000002"/>
    <n v="0.59"/>
    <s v="Naiara"/>
    <n v="6534069"/>
    <x v="3"/>
  </r>
  <r>
    <s v="2580-5850"/>
    <x v="78"/>
    <x v="8"/>
    <x v="3"/>
    <s v="caf-5502"/>
    <n v="1"/>
    <n v="75.7"/>
    <n v="75.7"/>
    <n v="48.448"/>
    <n v="48.448"/>
    <n v="0.36000000000000004"/>
    <s v="Elisa"/>
    <n v="8603020"/>
    <x v="0"/>
  </r>
  <r>
    <s v="6278-6474"/>
    <x v="78"/>
    <x v="3"/>
    <x v="0"/>
    <s v="cre-2810"/>
    <n v="5"/>
    <n v="129.74"/>
    <n v="648.70000000000005"/>
    <n v="79.141400000000004"/>
    <n v="395.70699999999999"/>
    <n v="0.39000000000000007"/>
    <s v="Ágata"/>
    <n v="6824001"/>
    <x v="1"/>
  </r>
  <r>
    <s v="5975-1804"/>
    <x v="78"/>
    <x v="9"/>
    <x v="0"/>
    <s v="ome-7103"/>
    <n v="6"/>
    <n v="69.335999999999999"/>
    <n v="416.01599999999996"/>
    <n v="50.615280000000006"/>
    <n v="303.69168000000002"/>
    <n v="0.26999999999999991"/>
    <s v="Magnólia"/>
    <n v="7304123"/>
    <x v="2"/>
  </r>
  <r>
    <s v="5266-4465"/>
    <x v="78"/>
    <x v="10"/>
    <x v="0"/>
    <s v="cre-7461"/>
    <n v="6"/>
    <n v="89.9"/>
    <n v="539.40000000000009"/>
    <n v="64.728000000000009"/>
    <n v="388.36800000000005"/>
    <n v="0.28000000000000003"/>
    <s v="Catarina"/>
    <n v="2323738"/>
    <x v="3"/>
  </r>
  <r>
    <s v="8135-2400"/>
    <x v="78"/>
    <x v="6"/>
    <x v="3"/>
    <s v="caf-7642"/>
    <n v="9"/>
    <n v="20.9"/>
    <n v="188.1"/>
    <n v="18.809999999999999"/>
    <n v="169.29"/>
    <n v="0.10000000000000002"/>
    <s v="Hilda"/>
    <n v="2390407"/>
    <x v="0"/>
  </r>
  <r>
    <s v="4216-2083"/>
    <x v="78"/>
    <x v="3"/>
    <x v="0"/>
    <s v="cre-2810"/>
    <n v="9"/>
    <n v="129.74"/>
    <n v="1167.6600000000001"/>
    <n v="79.141400000000004"/>
    <n v="712.27260000000001"/>
    <n v="0.39"/>
    <s v="Magnólia"/>
    <n v="5473607"/>
    <x v="1"/>
  </r>
  <r>
    <s v="1786-1726"/>
    <x v="78"/>
    <x v="0"/>
    <x v="0"/>
    <s v="ome-3869"/>
    <n v="9"/>
    <n v="15.29"/>
    <n v="137.60999999999999"/>
    <n v="10.5501"/>
    <n v="94.950900000000004"/>
    <n v="0.30999999999999989"/>
    <s v="Márcia"/>
    <n v="8672092"/>
    <x v="2"/>
  </r>
  <r>
    <s v="6487-9674"/>
    <x v="78"/>
    <x v="12"/>
    <x v="2"/>
    <s v="cho-9456"/>
    <n v="10"/>
    <n v="9.2899999999999991"/>
    <n v="92.899999999999991"/>
    <n v="3.1585999999999994"/>
    <n v="31.585999999999995"/>
    <n v="0.66"/>
    <s v="Dulce"/>
    <n v="3976626"/>
    <x v="3"/>
  </r>
  <r>
    <s v="4074-1716"/>
    <x v="78"/>
    <x v="3"/>
    <x v="0"/>
    <s v="cre-2810"/>
    <n v="5"/>
    <n v="129.74"/>
    <n v="648.70000000000005"/>
    <n v="79.141400000000004"/>
    <n v="395.70699999999999"/>
    <n v="0.39000000000000007"/>
    <s v="Adelaide"/>
    <n v="3354775"/>
    <x v="0"/>
  </r>
  <r>
    <s v="4617-9827"/>
    <x v="78"/>
    <x v="7"/>
    <x v="2"/>
    <s v="lei-7759"/>
    <n v="1"/>
    <n v="19.79"/>
    <n v="19.79"/>
    <n v="9.6970999999999989"/>
    <n v="9.6970999999999989"/>
    <n v="0.51"/>
    <s v="Denise"/>
    <n v="5439317"/>
    <x v="1"/>
  </r>
  <r>
    <s v="4535-5409"/>
    <x v="79"/>
    <x v="4"/>
    <x v="2"/>
    <s v="pas-6438"/>
    <n v="6"/>
    <n v="14.49"/>
    <n v="86.94"/>
    <n v="5.6511000000000005"/>
    <n v="33.906600000000005"/>
    <n v="0.61"/>
    <s v="Heloísa"/>
    <n v="8790387"/>
    <x v="2"/>
  </r>
  <r>
    <s v="5155-3553"/>
    <x v="79"/>
    <x v="4"/>
    <x v="2"/>
    <s v="pas-6438"/>
    <n v="5"/>
    <n v="14.49"/>
    <n v="72.45"/>
    <n v="5.6511000000000005"/>
    <n v="28.255500000000001"/>
    <n v="0.6100000000000001"/>
    <s v="Zulmira"/>
    <n v="3780994"/>
    <x v="3"/>
  </r>
  <r>
    <s v="4241-9444"/>
    <x v="79"/>
    <x v="8"/>
    <x v="3"/>
    <s v="caf-5502"/>
    <n v="8"/>
    <n v="75.7"/>
    <n v="605.6"/>
    <n v="48.448"/>
    <n v="387.584"/>
    <n v="0.36000000000000004"/>
    <s v="Poliana"/>
    <n v="3107490"/>
    <x v="0"/>
  </r>
  <r>
    <s v="4088-4215"/>
    <x v="79"/>
    <x v="5"/>
    <x v="2"/>
    <s v="coe-2458"/>
    <n v="3"/>
    <n v="102.87"/>
    <n v="308.61"/>
    <n v="62.750700000000009"/>
    <n v="188.25210000000004"/>
    <n v="0.3899999999999999"/>
    <s v="Augusta"/>
    <n v="1103866"/>
    <x v="1"/>
  </r>
  <r>
    <s v="8880-3660"/>
    <x v="79"/>
    <x v="2"/>
    <x v="0"/>
    <s v="cre-2453"/>
    <n v="1"/>
    <n v="299"/>
    <n v="299"/>
    <n v="224.25"/>
    <n v="224.25"/>
    <n v="0.25"/>
    <s v="Velma"/>
    <n v="4240398"/>
    <x v="2"/>
  </r>
  <r>
    <s v="7060-5636"/>
    <x v="79"/>
    <x v="13"/>
    <x v="0"/>
    <s v="pre-2335"/>
    <n v="9"/>
    <n v="87.9"/>
    <n v="791.1"/>
    <n v="65.924999999999997"/>
    <n v="593.32499999999993"/>
    <n v="0.25000000000000011"/>
    <s v="Marília"/>
    <n v="6202846"/>
    <x v="3"/>
  </r>
  <r>
    <s v="7296-6069"/>
    <x v="79"/>
    <x v="7"/>
    <x v="2"/>
    <s v="lei-7759"/>
    <n v="5"/>
    <n v="19.79"/>
    <n v="98.949999999999989"/>
    <n v="9.6970999999999989"/>
    <n v="48.485499999999995"/>
    <n v="0.51"/>
    <s v="Pandora"/>
    <n v="5829198"/>
    <x v="0"/>
  </r>
  <r>
    <s v="3512-8280"/>
    <x v="79"/>
    <x v="9"/>
    <x v="0"/>
    <s v="ome-7103"/>
    <n v="10"/>
    <n v="208.00800000000001"/>
    <n v="2080.08"/>
    <n v="183.04704000000001"/>
    <n v="1830.4704000000002"/>
    <n v="0.1199999999999999"/>
    <s v="Alana"/>
    <n v="7395528"/>
    <x v="1"/>
  </r>
  <r>
    <s v="2946-9338"/>
    <x v="79"/>
    <x v="0"/>
    <x v="0"/>
    <s v="ome-3869"/>
    <n v="10"/>
    <n v="115.56"/>
    <n v="1155.5999999999999"/>
    <n v="90.136800000000008"/>
    <n v="901.36800000000005"/>
    <n v="0.21999999999999989"/>
    <s v="Lívia"/>
    <n v="2669873"/>
    <x v="2"/>
  </r>
  <r>
    <s v="2846-2622"/>
    <x v="79"/>
    <x v="6"/>
    <x v="3"/>
    <s v="caf-7642"/>
    <n v="7"/>
    <n v="25.29"/>
    <n v="177.03"/>
    <n v="20.484899999999996"/>
    <n v="143.39429999999999"/>
    <n v="0.19000000000000009"/>
    <s v="Rafaela"/>
    <n v="2258737"/>
    <x v="3"/>
  </r>
  <r>
    <s v="2764-8895"/>
    <x v="80"/>
    <x v="3"/>
    <x v="0"/>
    <s v="cre-2810"/>
    <n v="7"/>
    <n v="109.9"/>
    <n v="769.30000000000007"/>
    <n v="35.167999999999999"/>
    <n v="246.17599999999999"/>
    <n v="0.67999999999999994"/>
    <s v="Lívia"/>
    <n v="4775367"/>
    <x v="0"/>
  </r>
  <r>
    <s v="7946-7849"/>
    <x v="80"/>
    <x v="5"/>
    <x v="2"/>
    <s v="coe-2458"/>
    <n v="2"/>
    <n v="102.87"/>
    <n v="205.74"/>
    <n v="62.750700000000009"/>
    <n v="125.50140000000002"/>
    <n v="0.38999999999999996"/>
    <s v="Anastácia"/>
    <n v="7838871"/>
    <x v="1"/>
  </r>
  <r>
    <s v="1770-7162"/>
    <x v="80"/>
    <x v="7"/>
    <x v="2"/>
    <s v="lei-7759"/>
    <n v="8"/>
    <n v="19.79"/>
    <n v="158.32"/>
    <n v="9.6970999999999989"/>
    <n v="77.576799999999992"/>
    <n v="0.51"/>
    <s v="Dafne"/>
    <n v="6187239"/>
    <x v="2"/>
  </r>
  <r>
    <s v="9203-3403"/>
    <x v="80"/>
    <x v="9"/>
    <x v="0"/>
    <s v="ome-7103"/>
    <n v="4"/>
    <n v="69.335999999999999"/>
    <n v="277.34399999999999"/>
    <n v="50.615280000000006"/>
    <n v="202.46112000000002"/>
    <n v="0.26999999999999991"/>
    <s v="Alexandra"/>
    <n v="1562780"/>
    <x v="3"/>
  </r>
  <r>
    <s v="3025-1585"/>
    <x v="80"/>
    <x v="7"/>
    <x v="2"/>
    <s v="lei-7759"/>
    <n v="8"/>
    <n v="19.79"/>
    <n v="158.32"/>
    <n v="9.6970999999999989"/>
    <n v="77.576799999999992"/>
    <n v="0.51"/>
    <s v="Iracema"/>
    <n v="2706713"/>
    <x v="0"/>
  </r>
  <r>
    <s v="5462-9043"/>
    <x v="80"/>
    <x v="2"/>
    <x v="0"/>
    <s v="cre-2453"/>
    <n v="2"/>
    <n v="57.32"/>
    <n v="114.64"/>
    <n v="47.002399999999994"/>
    <n v="94.004799999999989"/>
    <n v="0.1800000000000001"/>
    <s v="Susana"/>
    <n v="2479415"/>
    <x v="1"/>
  </r>
  <r>
    <s v="8635-2576"/>
    <x v="80"/>
    <x v="14"/>
    <x v="0"/>
    <s v="ome-6877"/>
    <n v="3"/>
    <n v="194.14079999999998"/>
    <n v="582.42239999999993"/>
    <n v="151.429824"/>
    <n v="454.28947199999999"/>
    <n v="0.21999999999999992"/>
    <s v="Naiara"/>
    <n v="3993192"/>
    <x v="2"/>
  </r>
  <r>
    <s v="6677-8936"/>
    <x v="80"/>
    <x v="4"/>
    <x v="2"/>
    <s v="pas-6438"/>
    <n v="7"/>
    <n v="14.49"/>
    <n v="101.43"/>
    <n v="5.6511000000000005"/>
    <n v="39.557700000000004"/>
    <n v="0.61"/>
    <s v="Augusta"/>
    <n v="5533307"/>
    <x v="3"/>
  </r>
  <r>
    <s v="7578-9812"/>
    <x v="80"/>
    <x v="12"/>
    <x v="2"/>
    <s v="cho-9456"/>
    <n v="3"/>
    <n v="9.2899999999999991"/>
    <n v="27.869999999999997"/>
    <n v="3.1585999999999994"/>
    <n v="9.4757999999999978"/>
    <n v="0.66"/>
    <s v="Melissa"/>
    <n v="1711023"/>
    <x v="0"/>
  </r>
  <r>
    <s v="7487-1615"/>
    <x v="80"/>
    <x v="2"/>
    <x v="0"/>
    <s v="cre-2453"/>
    <n v="7"/>
    <n v="103.18"/>
    <n v="722.26"/>
    <n v="42.303800000000003"/>
    <n v="296.1266"/>
    <n v="0.59"/>
    <s v="Morgana"/>
    <n v="4584001"/>
    <x v="1"/>
  </r>
  <r>
    <s v="9446-3725"/>
    <x v="81"/>
    <x v="1"/>
    <x v="1"/>
    <s v="aze-5955"/>
    <n v="9"/>
    <n v="2.29"/>
    <n v="20.61"/>
    <n v="0.82440000000000002"/>
    <n v="7.4196"/>
    <n v="0.64"/>
    <s v="Hilda"/>
    <n v="1293730"/>
    <x v="2"/>
  </r>
  <r>
    <s v="4722-9189"/>
    <x v="81"/>
    <x v="9"/>
    <x v="0"/>
    <s v="ome-7103"/>
    <n v="6"/>
    <n v="208.00800000000001"/>
    <n v="1248.048"/>
    <n v="183.04704000000001"/>
    <n v="1098.28224"/>
    <n v="0.12"/>
    <s v="Morgana"/>
    <n v="3977610"/>
    <x v="3"/>
  </r>
  <r>
    <s v="4996-5664"/>
    <x v="81"/>
    <x v="1"/>
    <x v="1"/>
    <s v="aze-5955"/>
    <n v="4"/>
    <n v="27.99"/>
    <n v="111.96"/>
    <n v="14.5548"/>
    <n v="58.219200000000001"/>
    <n v="0.48"/>
    <s v="Tarsila"/>
    <n v="2309376"/>
    <x v="0"/>
  </r>
  <r>
    <s v="1337-2415"/>
    <x v="81"/>
    <x v="3"/>
    <x v="0"/>
    <s v="cre-2810"/>
    <n v="9"/>
    <n v="129.74"/>
    <n v="1167.6600000000001"/>
    <n v="79.141400000000004"/>
    <n v="712.27260000000001"/>
    <n v="0.39"/>
    <s v="Melissa"/>
    <n v="9494737"/>
    <x v="1"/>
  </r>
  <r>
    <s v="7774-4043"/>
    <x v="81"/>
    <x v="2"/>
    <x v="0"/>
    <s v="cre-2453"/>
    <n v="7"/>
    <n v="175.71"/>
    <n v="1229.97"/>
    <n v="117.7257"/>
    <n v="824.07990000000007"/>
    <n v="0.32999999999999996"/>
    <s v="Marisa"/>
    <n v="2107566"/>
    <x v="2"/>
  </r>
  <r>
    <s v="8006-8937"/>
    <x v="81"/>
    <x v="11"/>
    <x v="0"/>
    <s v="pre-7055"/>
    <n v="7"/>
    <n v="114.74"/>
    <n v="803.18"/>
    <n v="61.959600000000002"/>
    <n v="433.71719999999999"/>
    <n v="0.45999999999999996"/>
    <s v="Daniela"/>
    <n v="4712566"/>
    <x v="3"/>
  </r>
  <r>
    <s v="1078-1363"/>
    <x v="81"/>
    <x v="6"/>
    <x v="3"/>
    <s v="caf-7642"/>
    <n v="2"/>
    <n v="20.9"/>
    <n v="41.8"/>
    <n v="18.809999999999999"/>
    <n v="37.619999999999997"/>
    <n v="0.1"/>
    <s v="Isaura"/>
    <n v="8694564"/>
    <x v="0"/>
  </r>
  <r>
    <s v="8093-6755"/>
    <x v="81"/>
    <x v="1"/>
    <x v="1"/>
    <s v="aze-5955"/>
    <n v="1"/>
    <n v="27.99"/>
    <n v="27.99"/>
    <n v="14.5548"/>
    <n v="14.5548"/>
    <n v="0.48"/>
    <s v="Bárbara"/>
    <n v="8810734"/>
    <x v="1"/>
  </r>
  <r>
    <s v="9938-1510"/>
    <x v="81"/>
    <x v="6"/>
    <x v="3"/>
    <s v="caf-7642"/>
    <n v="8"/>
    <n v="25.29"/>
    <n v="202.32"/>
    <n v="20.484899999999996"/>
    <n v="163.87919999999997"/>
    <n v="0.19000000000000011"/>
    <s v="Marcela"/>
    <n v="1565724"/>
    <x v="2"/>
  </r>
  <r>
    <s v="8638-8726"/>
    <x v="81"/>
    <x v="10"/>
    <x v="0"/>
    <s v="cre-7461"/>
    <n v="4"/>
    <n v="89.9"/>
    <n v="359.6"/>
    <n v="64.728000000000009"/>
    <n v="258.91200000000003"/>
    <n v="0.27999999999999997"/>
    <s v="Adelaide"/>
    <n v="1124402"/>
    <x v="3"/>
  </r>
  <r>
    <s v="3970-9562"/>
    <x v="82"/>
    <x v="8"/>
    <x v="3"/>
    <s v="caf-5502"/>
    <n v="3"/>
    <n v="75.7"/>
    <n v="227.10000000000002"/>
    <n v="48.448"/>
    <n v="145.34399999999999"/>
    <n v="0.3600000000000001"/>
    <s v="Mônica"/>
    <n v="1841686"/>
    <x v="0"/>
  </r>
  <r>
    <s v="4239-2057"/>
    <x v="82"/>
    <x v="14"/>
    <x v="0"/>
    <s v="ome-6877"/>
    <n v="5"/>
    <n v="194.14079999999998"/>
    <n v="970.70399999999995"/>
    <n v="151.429824"/>
    <n v="757.14912000000004"/>
    <n v="0.21999999999999992"/>
    <s v="Marisa"/>
    <n v="1221215"/>
    <x v="1"/>
  </r>
  <r>
    <s v="1764-6524"/>
    <x v="82"/>
    <x v="6"/>
    <x v="3"/>
    <s v="caf-7642"/>
    <n v="8"/>
    <n v="20.9"/>
    <n v="167.2"/>
    <n v="18.809999999999999"/>
    <n v="150.47999999999999"/>
    <n v="0.1"/>
    <s v="Márcia"/>
    <n v="4173410"/>
    <x v="2"/>
  </r>
  <r>
    <s v="3412-3676"/>
    <x v="82"/>
    <x v="5"/>
    <x v="2"/>
    <s v="coe-2458"/>
    <n v="8"/>
    <n v="102.87"/>
    <n v="822.96"/>
    <n v="62.750700000000009"/>
    <n v="502.00560000000007"/>
    <n v="0.38999999999999996"/>
    <s v="Isaura"/>
    <n v="5485291"/>
    <x v="3"/>
  </r>
  <r>
    <s v="3556-3601"/>
    <x v="82"/>
    <x v="5"/>
    <x v="2"/>
    <s v="coe-2458"/>
    <n v="9"/>
    <n v="102.87"/>
    <n v="925.83"/>
    <n v="62.750700000000009"/>
    <n v="564.75630000000012"/>
    <n v="0.3899999999999999"/>
    <s v="Julieta"/>
    <n v="9400901"/>
    <x v="0"/>
  </r>
  <r>
    <s v="9093-2517"/>
    <x v="82"/>
    <x v="0"/>
    <x v="0"/>
    <s v="ome-3869"/>
    <n v="2"/>
    <n v="15.29"/>
    <n v="30.58"/>
    <n v="10.5501"/>
    <n v="21.100200000000001"/>
    <n v="0.30999999999999994"/>
    <s v="Adália"/>
    <n v="3142056"/>
    <x v="1"/>
  </r>
  <r>
    <s v="6579-8803"/>
    <x v="82"/>
    <x v="2"/>
    <x v="0"/>
    <s v="cre-2453"/>
    <n v="1"/>
    <n v="103.18"/>
    <n v="103.18"/>
    <n v="42.303800000000003"/>
    <n v="42.303800000000003"/>
    <n v="0.59"/>
    <s v="Ester"/>
    <n v="2845833"/>
    <x v="2"/>
  </r>
  <r>
    <s v="2935-3783"/>
    <x v="82"/>
    <x v="3"/>
    <x v="0"/>
    <s v="cre-2810"/>
    <n v="3"/>
    <n v="109.9"/>
    <n v="329.70000000000005"/>
    <n v="35.167999999999999"/>
    <n v="105.50399999999999"/>
    <n v="0.68"/>
    <s v="Karin"/>
    <n v="8609445"/>
    <x v="3"/>
  </r>
  <r>
    <s v="8118-1202"/>
    <x v="82"/>
    <x v="0"/>
    <x v="0"/>
    <s v="ome-3869"/>
    <n v="3"/>
    <n v="115.56"/>
    <n v="346.68"/>
    <n v="90.136800000000008"/>
    <n v="270.41040000000004"/>
    <n v="0.21999999999999992"/>
    <s v="Paola"/>
    <n v="6795340"/>
    <x v="0"/>
  </r>
  <r>
    <s v="3925-7901"/>
    <x v="82"/>
    <x v="2"/>
    <x v="0"/>
    <s v="cre-2453"/>
    <n v="9"/>
    <n v="103.18"/>
    <n v="928.62000000000012"/>
    <n v="42.303800000000003"/>
    <n v="380.73420000000004"/>
    <n v="0.59"/>
    <s v="Adalina"/>
    <n v="7013990"/>
    <x v="1"/>
  </r>
  <r>
    <s v="4873-6453"/>
    <x v="83"/>
    <x v="2"/>
    <x v="0"/>
    <s v="cre-2453"/>
    <n v="7"/>
    <n v="103.18"/>
    <n v="722.26"/>
    <n v="42.303800000000003"/>
    <n v="296.1266"/>
    <n v="0.59"/>
    <s v="Brenda"/>
    <n v="9063661"/>
    <x v="2"/>
  </r>
  <r>
    <s v="1697-6508"/>
    <x v="83"/>
    <x v="6"/>
    <x v="3"/>
    <s v="caf-7642"/>
    <n v="2"/>
    <n v="25.29"/>
    <n v="50.58"/>
    <n v="20.484899999999996"/>
    <n v="40.969799999999992"/>
    <n v="0.19000000000000011"/>
    <s v="Ludmila"/>
    <n v="7688416"/>
    <x v="3"/>
  </r>
  <r>
    <s v="1335-1790"/>
    <x v="83"/>
    <x v="2"/>
    <x v="0"/>
    <s v="cre-2453"/>
    <n v="1"/>
    <n v="103.18"/>
    <n v="103.18"/>
    <n v="42.303800000000003"/>
    <n v="42.303800000000003"/>
    <n v="0.59"/>
    <s v="Anastácia"/>
    <n v="9650883"/>
    <x v="0"/>
  </r>
  <r>
    <s v="7615-7873"/>
    <x v="83"/>
    <x v="1"/>
    <x v="1"/>
    <s v="aze-5955"/>
    <n v="9"/>
    <n v="27.99"/>
    <n v="251.91"/>
    <n v="14.5548"/>
    <n v="130.9932"/>
    <n v="0.48"/>
    <s v="Ticiana"/>
    <n v="4192666"/>
    <x v="1"/>
  </r>
  <r>
    <s v="9371-2514"/>
    <x v="83"/>
    <x v="11"/>
    <x v="0"/>
    <s v="pre-7055"/>
    <n v="6"/>
    <n v="114.74"/>
    <n v="688.43999999999994"/>
    <n v="61.959600000000002"/>
    <n v="371.75760000000002"/>
    <n v="0.45999999999999991"/>
    <s v="Miranda"/>
    <n v="5333432"/>
    <x v="2"/>
  </r>
  <r>
    <s v="3889-4799"/>
    <x v="83"/>
    <x v="1"/>
    <x v="1"/>
    <s v="aze-5955"/>
    <n v="3"/>
    <n v="27.99"/>
    <n v="83.97"/>
    <n v="14.5548"/>
    <n v="43.664400000000001"/>
    <n v="0.48"/>
    <s v="Lidia"/>
    <n v="7242373"/>
    <x v="3"/>
  </r>
  <r>
    <s v="7247-7091"/>
    <x v="83"/>
    <x v="10"/>
    <x v="0"/>
    <s v="cre-7461"/>
    <n v="1"/>
    <n v="89.9"/>
    <n v="89.9"/>
    <n v="64.728000000000009"/>
    <n v="64.728000000000009"/>
    <n v="0.27999999999999997"/>
    <s v="Bianca"/>
    <n v="4315492"/>
    <x v="0"/>
  </r>
  <r>
    <s v="5288-4691"/>
    <x v="83"/>
    <x v="0"/>
    <x v="0"/>
    <s v="ome-3869"/>
    <n v="10"/>
    <n v="15.29"/>
    <n v="152.89999999999998"/>
    <n v="10.5501"/>
    <n v="105.501"/>
    <n v="0.30999999999999989"/>
    <s v="Roberta"/>
    <n v="7387862"/>
    <x v="1"/>
  </r>
  <r>
    <s v="3699-1118"/>
    <x v="83"/>
    <x v="2"/>
    <x v="0"/>
    <s v="cre-2453"/>
    <n v="7"/>
    <n v="175.71"/>
    <n v="1229.97"/>
    <n v="117.7257"/>
    <n v="824.07990000000007"/>
    <n v="0.32999999999999996"/>
    <s v="Alexa"/>
    <n v="5167591"/>
    <x v="2"/>
  </r>
  <r>
    <s v="1432-4372"/>
    <x v="83"/>
    <x v="1"/>
    <x v="1"/>
    <s v="aze-5955"/>
    <n v="7"/>
    <n v="27.99"/>
    <n v="195.92999999999998"/>
    <n v="14.5548"/>
    <n v="101.8836"/>
    <n v="0.47999999999999993"/>
    <s v="Dalila"/>
    <n v="8922171"/>
    <x v="3"/>
  </r>
  <r>
    <s v="4912-9729"/>
    <x v="84"/>
    <x v="14"/>
    <x v="0"/>
    <s v="ome-6877"/>
    <n v="10"/>
    <n v="194.14079999999998"/>
    <n v="1941.4079999999999"/>
    <n v="151.429824"/>
    <n v="1514.2982400000001"/>
    <n v="0.21999999999999992"/>
    <s v="Isaac"/>
    <n v="7074441"/>
    <x v="0"/>
  </r>
  <r>
    <s v="4788-5297"/>
    <x v="84"/>
    <x v="3"/>
    <x v="0"/>
    <s v="cre-2810"/>
    <n v="8"/>
    <n v="109.9"/>
    <n v="879.2"/>
    <n v="35.167999999999999"/>
    <n v="281.34399999999999"/>
    <n v="0.67999999999999994"/>
    <s v="Adalfreda"/>
    <n v="2051971"/>
    <x v="1"/>
  </r>
  <r>
    <s v="4121-1695"/>
    <x v="84"/>
    <x v="7"/>
    <x v="2"/>
    <s v="lei-7759"/>
    <n v="3"/>
    <n v="19.79"/>
    <n v="59.37"/>
    <n v="9.6970999999999989"/>
    <n v="29.091299999999997"/>
    <n v="0.51"/>
    <s v="Ester"/>
    <n v="2573607"/>
    <x v="2"/>
  </r>
  <r>
    <s v="5153-3044"/>
    <x v="84"/>
    <x v="10"/>
    <x v="0"/>
    <s v="cre-7461"/>
    <n v="8"/>
    <n v="89.9"/>
    <n v="719.2"/>
    <n v="64.728000000000009"/>
    <n v="517.82400000000007"/>
    <n v="0.27999999999999997"/>
    <s v="Celina"/>
    <n v="6881618"/>
    <x v="3"/>
  </r>
  <r>
    <s v="5360-2817"/>
    <x v="84"/>
    <x v="1"/>
    <x v="1"/>
    <s v="aze-5955"/>
    <n v="10"/>
    <n v="2.29"/>
    <n v="22.9"/>
    <n v="0.82440000000000002"/>
    <n v="8.2439999999999998"/>
    <n v="0.64"/>
    <s v="Elisabete"/>
    <n v="3762900"/>
    <x v="0"/>
  </r>
  <r>
    <s v="2718-2678"/>
    <x v="84"/>
    <x v="4"/>
    <x v="2"/>
    <s v="pas-6438"/>
    <n v="7"/>
    <n v="14.49"/>
    <n v="101.43"/>
    <n v="5.6511000000000005"/>
    <n v="39.557700000000004"/>
    <n v="0.61"/>
    <s v="Luciana"/>
    <n v="3948954"/>
    <x v="1"/>
  </r>
  <r>
    <s v="6319-5726"/>
    <x v="84"/>
    <x v="13"/>
    <x v="0"/>
    <s v="pre-2335"/>
    <n v="1"/>
    <n v="87.9"/>
    <n v="87.9"/>
    <n v="65.924999999999997"/>
    <n v="65.924999999999997"/>
    <n v="0.25000000000000006"/>
    <s v="Chiara"/>
    <n v="8379526"/>
    <x v="2"/>
  </r>
  <r>
    <s v="9373-7157"/>
    <x v="84"/>
    <x v="1"/>
    <x v="1"/>
    <s v="aze-5955"/>
    <n v="4"/>
    <n v="2.29"/>
    <n v="9.16"/>
    <n v="0.82440000000000002"/>
    <n v="3.2976000000000001"/>
    <n v="0.64"/>
    <s v="Sara"/>
    <n v="7308892"/>
    <x v="3"/>
  </r>
  <r>
    <s v="4251-5644"/>
    <x v="84"/>
    <x v="2"/>
    <x v="0"/>
    <s v="cre-2453"/>
    <n v="3"/>
    <n v="175.71"/>
    <n v="527.13"/>
    <n v="117.7257"/>
    <n v="353.1771"/>
    <n v="0.33"/>
    <s v="Marina"/>
    <n v="3795659"/>
    <x v="0"/>
  </r>
  <r>
    <s v="3127-7983"/>
    <x v="84"/>
    <x v="3"/>
    <x v="0"/>
    <s v="cre-2810"/>
    <n v="10"/>
    <n v="109.9"/>
    <n v="1099"/>
    <n v="35.167999999999999"/>
    <n v="351.68"/>
    <n v="0.67999999999999994"/>
    <s v="Melissa"/>
    <n v="9248325"/>
    <x v="1"/>
  </r>
  <r>
    <s v="4276-1602"/>
    <x v="85"/>
    <x v="1"/>
    <x v="1"/>
    <s v="aze-5955"/>
    <n v="9"/>
    <n v="2.29"/>
    <n v="20.61"/>
    <n v="0.82440000000000002"/>
    <n v="7.4196"/>
    <n v="0.64"/>
    <s v="Cláudia"/>
    <n v="5430821"/>
    <x v="2"/>
  </r>
  <r>
    <s v="2717-5417"/>
    <x v="85"/>
    <x v="13"/>
    <x v="0"/>
    <s v="pre-2335"/>
    <n v="4"/>
    <n v="87.9"/>
    <n v="351.6"/>
    <n v="65.924999999999997"/>
    <n v="263.7"/>
    <n v="0.25000000000000006"/>
    <s v="Verônica"/>
    <n v="6531327"/>
    <x v="3"/>
  </r>
  <r>
    <s v="6315-4231"/>
    <x v="85"/>
    <x v="2"/>
    <x v="0"/>
    <s v="cre-2453"/>
    <n v="9"/>
    <n v="175.71"/>
    <n v="1581.39"/>
    <n v="117.7257"/>
    <n v="1059.5313000000001"/>
    <n v="0.32999999999999996"/>
    <s v="Heidi"/>
    <n v="1089848"/>
    <x v="0"/>
  </r>
  <r>
    <s v="7458-8027"/>
    <x v="85"/>
    <x v="6"/>
    <x v="3"/>
    <s v="caf-7642"/>
    <n v="4"/>
    <n v="25.29"/>
    <n v="101.16"/>
    <n v="20.484899999999996"/>
    <n v="81.939599999999984"/>
    <n v="0.19000000000000011"/>
    <s v="Milena"/>
    <n v="7966150"/>
    <x v="1"/>
  </r>
  <r>
    <s v="3092-4664"/>
    <x v="85"/>
    <x v="12"/>
    <x v="2"/>
    <s v="cho-9456"/>
    <n v="2"/>
    <n v="9.2899999999999991"/>
    <n v="18.579999999999998"/>
    <n v="3.1585999999999994"/>
    <n v="6.3171999999999988"/>
    <n v="0.66"/>
    <s v="Frida"/>
    <n v="9536554"/>
    <x v="2"/>
  </r>
  <r>
    <s v="2482-2855"/>
    <x v="85"/>
    <x v="2"/>
    <x v="0"/>
    <s v="cre-2453"/>
    <n v="7"/>
    <n v="57.32"/>
    <n v="401.24"/>
    <n v="47.002399999999994"/>
    <n v="329.01679999999999"/>
    <n v="0.18000000000000005"/>
    <s v="Alexandrina"/>
    <n v="9410385"/>
    <x v="3"/>
  </r>
  <r>
    <s v="4962-2948"/>
    <x v="85"/>
    <x v="11"/>
    <x v="0"/>
    <s v="pre-7055"/>
    <n v="10"/>
    <n v="114.74"/>
    <n v="1147.3999999999999"/>
    <n v="61.959600000000002"/>
    <n v="619.596"/>
    <n v="0.45999999999999991"/>
    <s v="Berenice"/>
    <n v="3328625"/>
    <x v="0"/>
  </r>
  <r>
    <s v="4011-6886"/>
    <x v="85"/>
    <x v="10"/>
    <x v="0"/>
    <s v="cre-7461"/>
    <n v="10"/>
    <n v="89.9"/>
    <n v="899"/>
    <n v="64.728000000000009"/>
    <n v="647.28000000000009"/>
    <n v="0.27999999999999992"/>
    <s v="Valentina"/>
    <n v="5632983"/>
    <x v="1"/>
  </r>
  <r>
    <s v="9352-6462"/>
    <x v="85"/>
    <x v="10"/>
    <x v="0"/>
    <s v="cre-7461"/>
    <n v="10"/>
    <n v="89.9"/>
    <n v="899"/>
    <n v="64.728000000000009"/>
    <n v="647.28000000000009"/>
    <n v="0.27999999999999992"/>
    <s v="Daniela"/>
    <n v="8773984"/>
    <x v="2"/>
  </r>
  <r>
    <s v="8170-8693"/>
    <x v="85"/>
    <x v="7"/>
    <x v="2"/>
    <s v="lei-7759"/>
    <n v="3"/>
    <n v="19.79"/>
    <n v="59.37"/>
    <n v="9.6970999999999989"/>
    <n v="29.091299999999997"/>
    <n v="0.51"/>
    <s v="Pandora"/>
    <n v="7153913"/>
    <x v="3"/>
  </r>
  <r>
    <s v="6700-4915"/>
    <x v="86"/>
    <x v="3"/>
    <x v="0"/>
    <s v="cre-2810"/>
    <n v="4"/>
    <n v="129.74"/>
    <n v="518.96"/>
    <n v="79.141400000000004"/>
    <n v="316.56560000000002"/>
    <n v="0.39"/>
    <s v="Valentina"/>
    <n v="5190840"/>
    <x v="0"/>
  </r>
  <r>
    <s v="1621-9252"/>
    <x v="86"/>
    <x v="10"/>
    <x v="0"/>
    <s v="cre-7461"/>
    <n v="6"/>
    <n v="89.9"/>
    <n v="539.40000000000009"/>
    <n v="64.728000000000009"/>
    <n v="388.36800000000005"/>
    <n v="0.28000000000000003"/>
    <s v="Valentina"/>
    <n v="8713964"/>
    <x v="1"/>
  </r>
  <r>
    <s v="3397-1083"/>
    <x v="86"/>
    <x v="1"/>
    <x v="1"/>
    <s v="aze-5955"/>
    <n v="6"/>
    <n v="27.99"/>
    <n v="167.94"/>
    <n v="14.5548"/>
    <n v="87.328800000000001"/>
    <n v="0.48"/>
    <s v="Ana"/>
    <n v="1766333"/>
    <x v="2"/>
  </r>
  <r>
    <s v="3103-5967"/>
    <x v="86"/>
    <x v="2"/>
    <x v="0"/>
    <s v="cre-2453"/>
    <n v="5"/>
    <n v="103.18"/>
    <n v="515.90000000000009"/>
    <n v="42.303800000000003"/>
    <n v="211.51900000000001"/>
    <n v="0.59000000000000008"/>
    <s v="Flávia"/>
    <n v="4095086"/>
    <x v="3"/>
  </r>
  <r>
    <s v="3155-9913"/>
    <x v="86"/>
    <x v="1"/>
    <x v="1"/>
    <s v="aze-5955"/>
    <n v="5"/>
    <n v="27.99"/>
    <n v="139.94999999999999"/>
    <n v="14.5548"/>
    <n v="72.774000000000001"/>
    <n v="0.47999999999999993"/>
    <s v="Ângela"/>
    <n v="3613340"/>
    <x v="0"/>
  </r>
  <r>
    <s v="7982-1955"/>
    <x v="86"/>
    <x v="2"/>
    <x v="0"/>
    <s v="cre-2453"/>
    <n v="10"/>
    <n v="57.32"/>
    <n v="573.20000000000005"/>
    <n v="47.002399999999994"/>
    <n v="470.02399999999994"/>
    <n v="0.18000000000000016"/>
    <s v="Elen"/>
    <n v="3614859"/>
    <x v="1"/>
  </r>
  <r>
    <s v="2407-1636"/>
    <x v="86"/>
    <x v="2"/>
    <x v="0"/>
    <s v="cre-2453"/>
    <n v="9"/>
    <n v="57.32"/>
    <n v="515.88"/>
    <n v="47.002399999999994"/>
    <n v="423.02159999999992"/>
    <n v="0.18000000000000013"/>
    <s v="Mônica"/>
    <n v="5106915"/>
    <x v="2"/>
  </r>
  <r>
    <s v="2756-3275"/>
    <x v="86"/>
    <x v="2"/>
    <x v="0"/>
    <s v="cre-2453"/>
    <n v="9"/>
    <n v="299"/>
    <n v="2691"/>
    <n v="224.25"/>
    <n v="2018.25"/>
    <n v="0.25"/>
    <s v="Florence"/>
    <n v="5960177"/>
    <x v="3"/>
  </r>
  <r>
    <s v="8011-8083"/>
    <x v="86"/>
    <x v="2"/>
    <x v="0"/>
    <s v="cre-2453"/>
    <n v="3"/>
    <n v="299"/>
    <n v="897"/>
    <n v="224.25"/>
    <n v="672.75"/>
    <n v="0.25"/>
    <s v="Ludmila"/>
    <n v="7431215"/>
    <x v="0"/>
  </r>
  <r>
    <s v="7664-9519"/>
    <x v="86"/>
    <x v="3"/>
    <x v="0"/>
    <s v="cre-2810"/>
    <n v="6"/>
    <n v="109.9"/>
    <n v="659.40000000000009"/>
    <n v="35.167999999999999"/>
    <n v="211.00799999999998"/>
    <n v="0.68"/>
    <s v="Adalfreda"/>
    <n v="6899070"/>
    <x v="1"/>
  </r>
  <r>
    <s v="7925-6106"/>
    <x v="87"/>
    <x v="2"/>
    <x v="0"/>
    <s v="cre-2453"/>
    <n v="10"/>
    <n v="175.71"/>
    <n v="1757.1000000000001"/>
    <n v="117.7257"/>
    <n v="1177.2570000000001"/>
    <n v="0.33"/>
    <s v="Manuela"/>
    <n v="6471584"/>
    <x v="2"/>
  </r>
  <r>
    <s v="5268-3587"/>
    <x v="87"/>
    <x v="1"/>
    <x v="1"/>
    <s v="aze-5955"/>
    <n v="7"/>
    <n v="27.99"/>
    <n v="195.92999999999998"/>
    <n v="14.5548"/>
    <n v="101.8836"/>
    <n v="0.47999999999999993"/>
    <s v="Daisy"/>
    <n v="9071241"/>
    <x v="3"/>
  </r>
  <r>
    <s v="9869-2346"/>
    <x v="87"/>
    <x v="1"/>
    <x v="1"/>
    <s v="aze-5955"/>
    <n v="1"/>
    <n v="2.29"/>
    <n v="2.29"/>
    <n v="0.82440000000000002"/>
    <n v="0.82440000000000002"/>
    <n v="0.64"/>
    <s v="Ynes"/>
    <n v="7592940"/>
    <x v="0"/>
  </r>
  <r>
    <s v="3655-9924"/>
    <x v="87"/>
    <x v="11"/>
    <x v="0"/>
    <s v="pre-7055"/>
    <n v="2"/>
    <n v="114.74"/>
    <n v="229.48"/>
    <n v="61.959600000000002"/>
    <n v="123.9192"/>
    <n v="0.45999999999999996"/>
    <s v="Isaac"/>
    <n v="1994735"/>
    <x v="1"/>
  </r>
  <r>
    <s v="1948-9869"/>
    <x v="87"/>
    <x v="0"/>
    <x v="0"/>
    <s v="ome-3869"/>
    <n v="10"/>
    <n v="115.56"/>
    <n v="1155.5999999999999"/>
    <n v="90.136800000000008"/>
    <n v="901.36800000000005"/>
    <n v="0.21999999999999989"/>
    <s v="Alícia"/>
    <n v="7431225"/>
    <x v="2"/>
  </r>
  <r>
    <s v="6803-1386"/>
    <x v="87"/>
    <x v="2"/>
    <x v="0"/>
    <s v="cre-2453"/>
    <n v="8"/>
    <n v="175.71"/>
    <n v="1405.68"/>
    <n v="117.7257"/>
    <n v="941.80560000000003"/>
    <n v="0.33"/>
    <s v="Bruna"/>
    <n v="3514343"/>
    <x v="3"/>
  </r>
  <r>
    <s v="3803-7616"/>
    <x v="87"/>
    <x v="3"/>
    <x v="0"/>
    <s v="cre-2810"/>
    <n v="5"/>
    <n v="109.9"/>
    <n v="549.5"/>
    <n v="35.167999999999999"/>
    <n v="175.84"/>
    <n v="0.67999999999999994"/>
    <s v="Úrsula"/>
    <n v="6582074"/>
    <x v="0"/>
  </r>
  <r>
    <s v="3466-7866"/>
    <x v="87"/>
    <x v="12"/>
    <x v="2"/>
    <s v="cho-9456"/>
    <n v="8"/>
    <n v="9.2899999999999991"/>
    <n v="74.319999999999993"/>
    <n v="3.1585999999999994"/>
    <n v="25.268799999999995"/>
    <n v="0.66"/>
    <s v="Brenda"/>
    <n v="4890230"/>
    <x v="1"/>
  </r>
  <r>
    <s v="9076-2247"/>
    <x v="87"/>
    <x v="3"/>
    <x v="0"/>
    <s v="cre-2810"/>
    <n v="4"/>
    <n v="109.9"/>
    <n v="439.6"/>
    <n v="35.167999999999999"/>
    <n v="140.672"/>
    <n v="0.67999999999999994"/>
    <s v="Flávia"/>
    <n v="6361366"/>
    <x v="2"/>
  </r>
  <r>
    <s v="8689-1974"/>
    <x v="87"/>
    <x v="3"/>
    <x v="0"/>
    <s v="cre-2810"/>
    <n v="4"/>
    <n v="109.9"/>
    <n v="439.6"/>
    <n v="35.167999999999999"/>
    <n v="140.672"/>
    <n v="0.67999999999999994"/>
    <s v="Carmem"/>
    <n v="3854053"/>
    <x v="3"/>
  </r>
  <r>
    <s v="9291-4927"/>
    <x v="88"/>
    <x v="1"/>
    <x v="1"/>
    <s v="aze-5955"/>
    <n v="4"/>
    <n v="27.99"/>
    <n v="111.96"/>
    <n v="14.5548"/>
    <n v="58.219200000000001"/>
    <n v="0.48"/>
    <s v="Isaura"/>
    <n v="8920120"/>
    <x v="0"/>
  </r>
  <r>
    <s v="8482-1957"/>
    <x v="88"/>
    <x v="0"/>
    <x v="0"/>
    <s v="ome-3869"/>
    <n v="9"/>
    <n v="115.56"/>
    <n v="1040.04"/>
    <n v="90.136800000000008"/>
    <n v="811.23120000000006"/>
    <n v="0.21999999999999992"/>
    <s v="Rafael"/>
    <n v="6117246"/>
    <x v="1"/>
  </r>
  <r>
    <s v="6119-8015"/>
    <x v="88"/>
    <x v="7"/>
    <x v="2"/>
    <s v="lei-7759"/>
    <n v="10"/>
    <n v="19.79"/>
    <n v="197.89999999999998"/>
    <n v="9.6970999999999989"/>
    <n v="96.970999999999989"/>
    <n v="0.51"/>
    <s v="Pandora"/>
    <n v="6640249"/>
    <x v="2"/>
  </r>
  <r>
    <s v="4750-7203"/>
    <x v="88"/>
    <x v="1"/>
    <x v="1"/>
    <s v="aze-5955"/>
    <n v="1"/>
    <n v="27.99"/>
    <n v="27.99"/>
    <n v="14.5548"/>
    <n v="14.5548"/>
    <n v="0.48"/>
    <s v="Jane"/>
    <n v="9691507"/>
    <x v="3"/>
  </r>
  <r>
    <s v="5156-7533"/>
    <x v="88"/>
    <x v="12"/>
    <x v="2"/>
    <s v="cho-9456"/>
    <n v="9"/>
    <n v="9.2899999999999991"/>
    <n v="83.609999999999985"/>
    <n v="3.1585999999999994"/>
    <n v="28.427399999999995"/>
    <n v="0.66"/>
    <s v="Daisy"/>
    <n v="4934326"/>
    <x v="0"/>
  </r>
  <r>
    <s v="9978-3443"/>
    <x v="88"/>
    <x v="10"/>
    <x v="0"/>
    <s v="cre-7461"/>
    <n v="5"/>
    <n v="89.9"/>
    <n v="449.5"/>
    <n v="64.728000000000009"/>
    <n v="323.64000000000004"/>
    <n v="0.27999999999999992"/>
    <s v="Manuela"/>
    <n v="7562305"/>
    <x v="1"/>
  </r>
  <r>
    <s v="9765-5084"/>
    <x v="88"/>
    <x v="10"/>
    <x v="0"/>
    <s v="cre-7461"/>
    <n v="10"/>
    <n v="89.9"/>
    <n v="899"/>
    <n v="64.728000000000009"/>
    <n v="647.28000000000009"/>
    <n v="0.27999999999999992"/>
    <s v="Aparecida"/>
    <n v="3467010"/>
    <x v="2"/>
  </r>
  <r>
    <s v="5020-2425"/>
    <x v="88"/>
    <x v="1"/>
    <x v="1"/>
    <s v="aze-5955"/>
    <n v="6"/>
    <n v="2.29"/>
    <n v="13.74"/>
    <n v="0.82440000000000002"/>
    <n v="4.9464000000000006"/>
    <n v="0.64"/>
    <s v="Leila"/>
    <n v="4578256"/>
    <x v="3"/>
  </r>
  <r>
    <s v="2661-9684"/>
    <x v="88"/>
    <x v="6"/>
    <x v="3"/>
    <s v="caf-7642"/>
    <n v="8"/>
    <n v="20.9"/>
    <n v="167.2"/>
    <n v="18.809999999999999"/>
    <n v="150.47999999999999"/>
    <n v="0.1"/>
    <s v="Andresa"/>
    <n v="2602792"/>
    <x v="0"/>
  </r>
  <r>
    <s v="2356-2735"/>
    <x v="88"/>
    <x v="6"/>
    <x v="3"/>
    <s v="caf-7642"/>
    <n v="7"/>
    <n v="25.29"/>
    <n v="177.03"/>
    <n v="20.484899999999996"/>
    <n v="143.39429999999999"/>
    <n v="0.19000000000000009"/>
    <s v="Jane"/>
    <n v="1268302"/>
    <x v="1"/>
  </r>
  <r>
    <s v="4697-4363"/>
    <x v="89"/>
    <x v="13"/>
    <x v="0"/>
    <s v="pre-2335"/>
    <n v="4"/>
    <n v="87.9"/>
    <n v="351.6"/>
    <n v="65.924999999999997"/>
    <n v="263.7"/>
    <n v="0.25000000000000006"/>
    <s v="Amália"/>
    <n v="5479087"/>
    <x v="2"/>
  </r>
  <r>
    <s v="8044-1381"/>
    <x v="89"/>
    <x v="0"/>
    <x v="0"/>
    <s v="ome-3869"/>
    <n v="3"/>
    <n v="115.56"/>
    <n v="346.68"/>
    <n v="90.136800000000008"/>
    <n v="270.41040000000004"/>
    <n v="0.21999999999999992"/>
    <s v="Paula"/>
    <n v="7465366"/>
    <x v="3"/>
  </r>
  <r>
    <s v="7417-8303"/>
    <x v="89"/>
    <x v="2"/>
    <x v="0"/>
    <s v="cre-2453"/>
    <n v="7"/>
    <n v="299"/>
    <n v="2093"/>
    <n v="224.25"/>
    <n v="1569.75"/>
    <n v="0.25"/>
    <s v="Lúcia"/>
    <n v="3643784"/>
    <x v="0"/>
  </r>
  <r>
    <s v="5920-5397"/>
    <x v="89"/>
    <x v="1"/>
    <x v="1"/>
    <s v="aze-5955"/>
    <n v="3"/>
    <n v="27.99"/>
    <n v="83.97"/>
    <n v="14.5548"/>
    <n v="43.664400000000001"/>
    <n v="0.48"/>
    <s v="Augusta"/>
    <n v="1826843"/>
    <x v="1"/>
  </r>
  <r>
    <s v="8869-6532"/>
    <x v="89"/>
    <x v="6"/>
    <x v="3"/>
    <s v="caf-7642"/>
    <n v="3"/>
    <n v="20.9"/>
    <n v="62.699999999999996"/>
    <n v="18.809999999999999"/>
    <n v="56.429999999999993"/>
    <n v="0.10000000000000006"/>
    <s v="Selena"/>
    <n v="2381792"/>
    <x v="2"/>
  </r>
  <r>
    <s v="6156-3201"/>
    <x v="89"/>
    <x v="11"/>
    <x v="0"/>
    <s v="pre-7055"/>
    <n v="1"/>
    <n v="114.74"/>
    <n v="114.74"/>
    <n v="61.959600000000002"/>
    <n v="61.959600000000002"/>
    <n v="0.45999999999999996"/>
    <s v="Paola"/>
    <n v="4982370"/>
    <x v="3"/>
  </r>
  <r>
    <s v="2010-1288"/>
    <x v="89"/>
    <x v="2"/>
    <x v="0"/>
    <s v="cre-2453"/>
    <n v="7"/>
    <n v="103.18"/>
    <n v="722.26"/>
    <n v="42.303800000000003"/>
    <n v="296.1266"/>
    <n v="0.59"/>
    <s v="Elisabete"/>
    <n v="8329680"/>
    <x v="0"/>
  </r>
  <r>
    <s v="9776-9595"/>
    <x v="89"/>
    <x v="2"/>
    <x v="0"/>
    <s v="cre-2453"/>
    <n v="10"/>
    <n v="103.18"/>
    <n v="1031.8000000000002"/>
    <n v="42.303800000000003"/>
    <n v="423.03800000000001"/>
    <n v="0.59000000000000008"/>
    <s v="Melissa"/>
    <n v="7362978"/>
    <x v="1"/>
  </r>
  <r>
    <s v="3007-1920"/>
    <x v="89"/>
    <x v="7"/>
    <x v="2"/>
    <s v="lei-7759"/>
    <n v="4"/>
    <n v="19.79"/>
    <n v="79.16"/>
    <n v="9.6970999999999989"/>
    <n v="38.788399999999996"/>
    <n v="0.51"/>
    <s v="Lívia"/>
    <n v="2631641"/>
    <x v="2"/>
  </r>
  <r>
    <s v="3113-2705"/>
    <x v="89"/>
    <x v="12"/>
    <x v="2"/>
    <s v="cho-9456"/>
    <n v="5"/>
    <n v="9.2899999999999991"/>
    <n v="46.449999999999996"/>
    <n v="3.1585999999999994"/>
    <n v="15.792999999999997"/>
    <n v="0.66"/>
    <s v="Alana"/>
    <n v="9039761"/>
    <x v="3"/>
  </r>
  <r>
    <s v="3820-1610"/>
    <x v="90"/>
    <x v="6"/>
    <x v="3"/>
    <s v="caf-7642"/>
    <n v="2"/>
    <n v="20.9"/>
    <n v="41.8"/>
    <n v="18.809999999999999"/>
    <n v="37.619999999999997"/>
    <n v="0.1"/>
    <s v="Ariadne"/>
    <n v="6489754"/>
    <x v="0"/>
  </r>
  <r>
    <s v="9375-5232"/>
    <x v="90"/>
    <x v="2"/>
    <x v="0"/>
    <s v="cre-2453"/>
    <n v="4"/>
    <n v="299"/>
    <n v="1196"/>
    <n v="224.25"/>
    <n v="897"/>
    <n v="0.25"/>
    <s v="Daniela"/>
    <n v="6375964"/>
    <x v="1"/>
  </r>
  <r>
    <s v="9087-3769"/>
    <x v="90"/>
    <x v="6"/>
    <x v="3"/>
    <s v="caf-7642"/>
    <n v="9"/>
    <n v="25.29"/>
    <n v="227.60999999999999"/>
    <n v="20.484899999999996"/>
    <n v="184.36409999999995"/>
    <n v="0.19000000000000017"/>
    <s v="Claire"/>
    <n v="6441856"/>
    <x v="2"/>
  </r>
  <r>
    <s v="7624-5437"/>
    <x v="90"/>
    <x v="3"/>
    <x v="0"/>
    <s v="cre-2810"/>
    <n v="3"/>
    <n v="129.74"/>
    <n v="389.22"/>
    <n v="79.141400000000004"/>
    <n v="237.42420000000001"/>
    <n v="0.39"/>
    <s v="Elen"/>
    <n v="1653096"/>
    <x v="3"/>
  </r>
  <r>
    <s v="7387-6740"/>
    <x v="90"/>
    <x v="6"/>
    <x v="3"/>
    <s v="caf-7642"/>
    <n v="4"/>
    <n v="25.29"/>
    <n v="101.16"/>
    <n v="20.484899999999996"/>
    <n v="81.939599999999984"/>
    <n v="0.19000000000000011"/>
    <s v="Angelina"/>
    <n v="4850310"/>
    <x v="0"/>
  </r>
  <r>
    <s v="5299-8562"/>
    <x v="90"/>
    <x v="1"/>
    <x v="1"/>
    <s v="aze-5955"/>
    <n v="4"/>
    <n v="27.99"/>
    <n v="111.96"/>
    <n v="14.5548"/>
    <n v="58.219200000000001"/>
    <n v="0.48"/>
    <s v="Benício"/>
    <n v="5414465"/>
    <x v="1"/>
  </r>
  <r>
    <s v="9248-1092"/>
    <x v="90"/>
    <x v="2"/>
    <x v="0"/>
    <s v="cre-2453"/>
    <n v="8"/>
    <n v="299"/>
    <n v="2392"/>
    <n v="224.25"/>
    <n v="1794"/>
    <n v="0.25"/>
    <s v="Afrodite"/>
    <n v="7026015"/>
    <x v="2"/>
  </r>
  <r>
    <s v="5167-2231"/>
    <x v="90"/>
    <x v="13"/>
    <x v="0"/>
    <s v="pre-2335"/>
    <n v="5"/>
    <n v="87.9"/>
    <n v="439.5"/>
    <n v="65.924999999999997"/>
    <n v="329.625"/>
    <n v="0.25"/>
    <s v="Tereza"/>
    <n v="4474987"/>
    <x v="3"/>
  </r>
  <r>
    <s v="2372-3363"/>
    <x v="90"/>
    <x v="7"/>
    <x v="2"/>
    <s v="lei-7759"/>
    <n v="2"/>
    <n v="19.79"/>
    <n v="39.58"/>
    <n v="9.6970999999999989"/>
    <n v="19.394199999999998"/>
    <n v="0.51"/>
    <s v="Jamila"/>
    <n v="4517108"/>
    <x v="0"/>
  </r>
  <r>
    <s v="8014-5856"/>
    <x v="90"/>
    <x v="1"/>
    <x v="1"/>
    <s v="aze-5955"/>
    <n v="1"/>
    <n v="27.99"/>
    <n v="27.99"/>
    <n v="14.5548"/>
    <n v="14.5548"/>
    <n v="0.48"/>
    <s v="Bianca"/>
    <n v="1367861"/>
    <x v="1"/>
  </r>
  <r>
    <s v="6088-3621"/>
    <x v="91"/>
    <x v="11"/>
    <x v="0"/>
    <s v="pre-7055"/>
    <n v="10"/>
    <n v="114.74"/>
    <n v="1147.3999999999999"/>
    <n v="61.959600000000002"/>
    <n v="619.596"/>
    <n v="0.45999999999999991"/>
    <s v="Stephanie"/>
    <n v="6562529"/>
    <x v="2"/>
  </r>
  <r>
    <s v="3209-5512"/>
    <x v="91"/>
    <x v="2"/>
    <x v="0"/>
    <s v="cre-2453"/>
    <n v="1"/>
    <n v="175.71"/>
    <n v="175.71"/>
    <n v="117.7257"/>
    <n v="117.7257"/>
    <n v="0.33"/>
    <s v="Hannah"/>
    <n v="3554988"/>
    <x v="3"/>
  </r>
  <r>
    <s v="3812-9503"/>
    <x v="91"/>
    <x v="10"/>
    <x v="0"/>
    <s v="cre-7461"/>
    <n v="10"/>
    <n v="89.9"/>
    <n v="899"/>
    <n v="64.728000000000009"/>
    <n v="647.28000000000009"/>
    <n v="0.27999999999999992"/>
    <s v="Adalgisa"/>
    <n v="8295704"/>
    <x v="0"/>
  </r>
  <r>
    <s v="6718-4418"/>
    <x v="91"/>
    <x v="14"/>
    <x v="0"/>
    <s v="ome-6877"/>
    <n v="7"/>
    <n v="194.14079999999998"/>
    <n v="1358.9856"/>
    <n v="151.429824"/>
    <n v="1060.0087679999999"/>
    <n v="0.22000000000000006"/>
    <s v="Amália"/>
    <n v="4253632"/>
    <x v="1"/>
  </r>
  <r>
    <s v="4331-7277"/>
    <x v="91"/>
    <x v="14"/>
    <x v="0"/>
    <s v="ome-6877"/>
    <n v="6"/>
    <n v="194.14079999999998"/>
    <n v="1164.8447999999999"/>
    <n v="151.429824"/>
    <n v="908.57894399999998"/>
    <n v="0.21999999999999992"/>
    <s v="Lívia"/>
    <n v="6664465"/>
    <x v="2"/>
  </r>
  <r>
    <s v="6711-9650"/>
    <x v="91"/>
    <x v="7"/>
    <x v="2"/>
    <s v="lei-7759"/>
    <n v="8"/>
    <n v="19.79"/>
    <n v="158.32"/>
    <n v="9.6970999999999989"/>
    <n v="77.576799999999992"/>
    <n v="0.51"/>
    <s v="Adelaide"/>
    <n v="5856681"/>
    <x v="3"/>
  </r>
  <r>
    <s v="8534-1683"/>
    <x v="91"/>
    <x v="4"/>
    <x v="2"/>
    <s v="pas-6438"/>
    <n v="1"/>
    <n v="14.49"/>
    <n v="14.49"/>
    <n v="5.6511000000000005"/>
    <n v="5.6511000000000005"/>
    <n v="0.60999999999999988"/>
    <s v="Aline"/>
    <n v="6862350"/>
    <x v="0"/>
  </r>
  <r>
    <s v="8928-8595"/>
    <x v="91"/>
    <x v="12"/>
    <x v="2"/>
    <s v="cho-9456"/>
    <n v="8"/>
    <n v="9.2899999999999991"/>
    <n v="74.319999999999993"/>
    <n v="3.1585999999999994"/>
    <n v="25.268799999999995"/>
    <n v="0.66"/>
    <s v="Mara"/>
    <n v="7112930"/>
    <x v="1"/>
  </r>
  <r>
    <s v="1238-8169"/>
    <x v="91"/>
    <x v="2"/>
    <x v="0"/>
    <s v="cre-2453"/>
    <n v="3"/>
    <n v="299"/>
    <n v="897"/>
    <n v="224.25"/>
    <n v="672.75"/>
    <n v="0.25"/>
    <s v="Luciana"/>
    <n v="8034717"/>
    <x v="2"/>
  </r>
  <r>
    <s v="3558-9239"/>
    <x v="91"/>
    <x v="8"/>
    <x v="3"/>
    <s v="caf-5502"/>
    <n v="4"/>
    <n v="75.7"/>
    <n v="302.8"/>
    <n v="48.448"/>
    <n v="193.792"/>
    <n v="0.36000000000000004"/>
    <s v="Amália"/>
    <n v="7760376"/>
    <x v="3"/>
  </r>
  <r>
    <s v="5179-4365"/>
    <x v="92"/>
    <x v="0"/>
    <x v="0"/>
    <s v="ome-3869"/>
    <n v="6"/>
    <n v="15.29"/>
    <n v="91.74"/>
    <n v="10.5501"/>
    <n v="63.300600000000003"/>
    <n v="0.30999999999999994"/>
    <s v="Amália"/>
    <n v="1818086"/>
    <x v="0"/>
  </r>
  <r>
    <s v="5792-1667"/>
    <x v="92"/>
    <x v="6"/>
    <x v="3"/>
    <s v="caf-7642"/>
    <n v="2"/>
    <n v="20.9"/>
    <n v="41.8"/>
    <n v="18.809999999999999"/>
    <n v="37.619999999999997"/>
    <n v="0.1"/>
    <s v="Pietro"/>
    <n v="7489703"/>
    <x v="1"/>
  </r>
  <r>
    <s v="4654-9003"/>
    <x v="92"/>
    <x v="5"/>
    <x v="2"/>
    <s v="coe-2458"/>
    <n v="6"/>
    <n v="102.87"/>
    <n v="617.22"/>
    <n v="62.750700000000009"/>
    <n v="376.50420000000008"/>
    <n v="0.3899999999999999"/>
    <s v="Ágata"/>
    <n v="2000925"/>
    <x v="2"/>
  </r>
  <r>
    <s v="9473-9364"/>
    <x v="92"/>
    <x v="9"/>
    <x v="0"/>
    <s v="ome-7103"/>
    <n v="3"/>
    <n v="208.00800000000001"/>
    <n v="624.024"/>
    <n v="183.04704000000001"/>
    <n v="549.14112"/>
    <n v="0.12"/>
    <s v="Bárbara"/>
    <n v="8751582"/>
    <x v="3"/>
  </r>
  <r>
    <s v="2589-3297"/>
    <x v="92"/>
    <x v="9"/>
    <x v="0"/>
    <s v="ome-7103"/>
    <n v="10"/>
    <n v="208.00800000000001"/>
    <n v="2080.08"/>
    <n v="183.04704000000001"/>
    <n v="1830.4704000000002"/>
    <n v="0.1199999999999999"/>
    <s v="Leila"/>
    <n v="6729553"/>
    <x v="0"/>
  </r>
  <r>
    <s v="1447-6879"/>
    <x v="92"/>
    <x v="13"/>
    <x v="0"/>
    <s v="pre-2335"/>
    <n v="4"/>
    <n v="87.9"/>
    <n v="351.6"/>
    <n v="65.924999999999997"/>
    <n v="263.7"/>
    <n v="0.25000000000000006"/>
    <s v="Isabela"/>
    <n v="7935568"/>
    <x v="1"/>
  </r>
  <r>
    <s v="8853-5634"/>
    <x v="92"/>
    <x v="2"/>
    <x v="0"/>
    <s v="cre-2453"/>
    <n v="6"/>
    <n v="103.18"/>
    <n v="619.08000000000004"/>
    <n v="42.303800000000003"/>
    <n v="253.82280000000003"/>
    <n v="0.59"/>
    <s v="Cloé"/>
    <n v="2403856"/>
    <x v="2"/>
  </r>
  <r>
    <s v="7768-4106"/>
    <x v="92"/>
    <x v="1"/>
    <x v="1"/>
    <s v="aze-5955"/>
    <n v="8"/>
    <n v="2.29"/>
    <n v="18.32"/>
    <n v="0.82440000000000002"/>
    <n v="6.5952000000000002"/>
    <n v="0.64"/>
    <s v="June"/>
    <n v="7853316"/>
    <x v="3"/>
  </r>
  <r>
    <s v="1167-1901"/>
    <x v="92"/>
    <x v="0"/>
    <x v="0"/>
    <s v="ome-3869"/>
    <n v="2"/>
    <n v="115.56"/>
    <n v="231.12"/>
    <n v="90.136800000000008"/>
    <n v="180.27360000000002"/>
    <n v="0.21999999999999995"/>
    <s v="Graziela"/>
    <n v="1104215"/>
    <x v="0"/>
  </r>
  <r>
    <s v="5438-6198"/>
    <x v="92"/>
    <x v="4"/>
    <x v="2"/>
    <s v="pas-6438"/>
    <n v="3"/>
    <n v="14.49"/>
    <n v="43.47"/>
    <n v="5.6511000000000005"/>
    <n v="16.953300000000002"/>
    <n v="0.61"/>
    <s v="Chiara"/>
    <n v="5654266"/>
    <x v="1"/>
  </r>
  <r>
    <s v="2930-8099"/>
    <x v="93"/>
    <x v="4"/>
    <x v="2"/>
    <s v="pas-6438"/>
    <n v="1"/>
    <n v="14.49"/>
    <n v="14.49"/>
    <n v="5.6511000000000005"/>
    <n v="5.6511000000000005"/>
    <n v="0.60999999999999988"/>
    <s v="Daisy"/>
    <n v="6117000"/>
    <x v="2"/>
  </r>
  <r>
    <s v="2268-9736"/>
    <x v="93"/>
    <x v="13"/>
    <x v="0"/>
    <s v="pre-2335"/>
    <n v="4"/>
    <n v="87.9"/>
    <n v="351.6"/>
    <n v="65.924999999999997"/>
    <n v="263.7"/>
    <n v="0.25000000000000006"/>
    <s v="Lidia"/>
    <n v="3317474"/>
    <x v="3"/>
  </r>
  <r>
    <s v="9775-6786"/>
    <x v="93"/>
    <x v="5"/>
    <x v="2"/>
    <s v="coe-2458"/>
    <n v="6"/>
    <n v="102.87"/>
    <n v="617.22"/>
    <n v="62.750700000000009"/>
    <n v="376.50420000000008"/>
    <n v="0.3899999999999999"/>
    <s v="Lúcia"/>
    <n v="9260501"/>
    <x v="0"/>
  </r>
  <r>
    <s v="4485-5326"/>
    <x v="93"/>
    <x v="3"/>
    <x v="0"/>
    <s v="cre-2810"/>
    <n v="10"/>
    <n v="109.9"/>
    <n v="1099"/>
    <n v="35.167999999999999"/>
    <n v="351.68"/>
    <n v="0.67999999999999994"/>
    <s v="June"/>
    <n v="4198014"/>
    <x v="1"/>
  </r>
  <r>
    <s v="5273-1065"/>
    <x v="93"/>
    <x v="1"/>
    <x v="1"/>
    <s v="aze-5955"/>
    <n v="1"/>
    <n v="2.29"/>
    <n v="2.29"/>
    <n v="0.82440000000000002"/>
    <n v="0.82440000000000002"/>
    <n v="0.64"/>
    <s v="Elisabete"/>
    <n v="9454417"/>
    <x v="2"/>
  </r>
  <r>
    <s v="3506-2835"/>
    <x v="93"/>
    <x v="6"/>
    <x v="3"/>
    <s v="caf-7642"/>
    <n v="2"/>
    <n v="25.29"/>
    <n v="50.58"/>
    <n v="20.484899999999996"/>
    <n v="40.969799999999992"/>
    <n v="0.19000000000000011"/>
    <s v="Abigail"/>
    <n v="2851531"/>
    <x v="3"/>
  </r>
  <r>
    <s v="5822-8721"/>
    <x v="93"/>
    <x v="3"/>
    <x v="0"/>
    <s v="cre-2810"/>
    <n v="10"/>
    <n v="129.74"/>
    <n v="1297.4000000000001"/>
    <n v="79.141400000000004"/>
    <n v="791.41399999999999"/>
    <n v="0.39000000000000007"/>
    <s v="Velma"/>
    <n v="1350009"/>
    <x v="0"/>
  </r>
  <r>
    <s v="3669-9820"/>
    <x v="93"/>
    <x v="14"/>
    <x v="0"/>
    <s v="ome-6877"/>
    <n v="5"/>
    <n v="194.14079999999998"/>
    <n v="970.70399999999995"/>
    <n v="151.429824"/>
    <n v="757.14912000000004"/>
    <n v="0.21999999999999992"/>
    <s v="Antônia"/>
    <n v="7422458"/>
    <x v="1"/>
  </r>
  <r>
    <s v="4384-8198"/>
    <x v="93"/>
    <x v="14"/>
    <x v="0"/>
    <s v="ome-6877"/>
    <n v="3"/>
    <n v="194.14079999999998"/>
    <n v="582.42239999999993"/>
    <n v="151.429824"/>
    <n v="454.28947199999999"/>
    <n v="0.21999999999999992"/>
    <s v="Alice"/>
    <n v="4037495"/>
    <x v="2"/>
  </r>
  <r>
    <s v="4000-6828"/>
    <x v="93"/>
    <x v="4"/>
    <x v="2"/>
    <s v="pas-6438"/>
    <n v="7"/>
    <n v="14.49"/>
    <n v="101.43"/>
    <n v="5.6511000000000005"/>
    <n v="39.557700000000004"/>
    <n v="0.61"/>
    <s v="Ariadne"/>
    <n v="4421608"/>
    <x v="3"/>
  </r>
  <r>
    <s v="4149-6013"/>
    <x v="94"/>
    <x v="1"/>
    <x v="1"/>
    <s v="aze-5955"/>
    <n v="1"/>
    <n v="27.99"/>
    <n v="27.99"/>
    <n v="14.5548"/>
    <n v="14.5548"/>
    <n v="0.48"/>
    <s v="Carolina"/>
    <n v="6739387"/>
    <x v="0"/>
  </r>
  <r>
    <s v="5367-6549"/>
    <x v="94"/>
    <x v="13"/>
    <x v="0"/>
    <s v="pre-2335"/>
    <n v="10"/>
    <n v="87.9"/>
    <n v="879"/>
    <n v="65.924999999999997"/>
    <n v="659.25"/>
    <n v="0.25"/>
    <s v="Alexandrina"/>
    <n v="2671264"/>
    <x v="1"/>
  </r>
  <r>
    <s v="5618-5544"/>
    <x v="94"/>
    <x v="9"/>
    <x v="0"/>
    <s v="ome-7103"/>
    <n v="1"/>
    <n v="69.335999999999999"/>
    <n v="69.335999999999999"/>
    <n v="50.615280000000006"/>
    <n v="50.615280000000006"/>
    <n v="0.26999999999999991"/>
    <s v="Magnólia"/>
    <n v="7811227"/>
    <x v="2"/>
  </r>
  <r>
    <s v="3691-7620"/>
    <x v="94"/>
    <x v="2"/>
    <x v="0"/>
    <s v="cre-2453"/>
    <n v="3"/>
    <n v="299"/>
    <n v="897"/>
    <n v="224.25"/>
    <n v="672.75"/>
    <n v="0.25"/>
    <s v="Beatriz"/>
    <n v="3404315"/>
    <x v="3"/>
  </r>
  <r>
    <s v="3454-3727"/>
    <x v="94"/>
    <x v="13"/>
    <x v="0"/>
    <s v="pre-2335"/>
    <n v="7"/>
    <n v="87.9"/>
    <n v="615.30000000000007"/>
    <n v="65.924999999999997"/>
    <n v="461.47499999999997"/>
    <n v="0.25000000000000011"/>
    <s v="Viviana"/>
    <n v="6745414"/>
    <x v="0"/>
  </r>
  <r>
    <s v="2781-7327"/>
    <x v="94"/>
    <x v="5"/>
    <x v="2"/>
    <s v="coe-2458"/>
    <n v="10"/>
    <n v="102.87"/>
    <n v="1028.7"/>
    <n v="62.750700000000009"/>
    <n v="627.50700000000006"/>
    <n v="0.38999999999999996"/>
    <s v="Lúcia"/>
    <n v="4244653"/>
    <x v="1"/>
  </r>
  <r>
    <s v="7823-8101"/>
    <x v="94"/>
    <x v="2"/>
    <x v="0"/>
    <s v="cre-2453"/>
    <n v="5"/>
    <n v="175.71"/>
    <n v="878.55000000000007"/>
    <n v="117.7257"/>
    <n v="588.62850000000003"/>
    <n v="0.33"/>
    <s v="Maya"/>
    <n v="6438190"/>
    <x v="2"/>
  </r>
  <r>
    <s v="2589-3052"/>
    <x v="94"/>
    <x v="12"/>
    <x v="2"/>
    <s v="cho-9456"/>
    <n v="6"/>
    <n v="9.2899999999999991"/>
    <n v="55.739999999999995"/>
    <n v="3.1585999999999994"/>
    <n v="18.951599999999996"/>
    <n v="0.66"/>
    <s v="Dafne"/>
    <n v="1105557"/>
    <x v="3"/>
  </r>
  <r>
    <s v="6019-3392"/>
    <x v="94"/>
    <x v="1"/>
    <x v="1"/>
    <s v="aze-5955"/>
    <n v="3"/>
    <n v="2.29"/>
    <n v="6.87"/>
    <n v="0.82440000000000002"/>
    <n v="2.4732000000000003"/>
    <n v="0.64"/>
    <s v="Valentina"/>
    <n v="8106905"/>
    <x v="0"/>
  </r>
  <r>
    <s v="7517-3453"/>
    <x v="94"/>
    <x v="8"/>
    <x v="3"/>
    <s v="caf-5502"/>
    <n v="9"/>
    <n v="75.7"/>
    <n v="681.30000000000007"/>
    <n v="48.448"/>
    <n v="436.03199999999998"/>
    <n v="0.3600000000000001"/>
    <s v="Jane"/>
    <n v="6361978"/>
    <x v="1"/>
  </r>
  <r>
    <s v="3671-1007"/>
    <x v="95"/>
    <x v="5"/>
    <x v="2"/>
    <s v="coe-2458"/>
    <n v="6"/>
    <n v="102.87"/>
    <n v="617.22"/>
    <n v="62.750700000000009"/>
    <n v="376.50420000000008"/>
    <n v="0.3899999999999999"/>
    <s v="Pandora"/>
    <n v="9959233"/>
    <x v="2"/>
  </r>
  <r>
    <s v="3198-4443"/>
    <x v="95"/>
    <x v="12"/>
    <x v="2"/>
    <s v="cho-9456"/>
    <n v="5"/>
    <n v="9.2899999999999991"/>
    <n v="46.449999999999996"/>
    <n v="3.1585999999999994"/>
    <n v="15.792999999999997"/>
    <n v="0.66"/>
    <s v="Mara"/>
    <n v="1809439"/>
    <x v="3"/>
  </r>
  <r>
    <s v="7936-9910"/>
    <x v="95"/>
    <x v="4"/>
    <x v="2"/>
    <s v="pas-6438"/>
    <n v="5"/>
    <n v="14.49"/>
    <n v="72.45"/>
    <n v="5.6511000000000005"/>
    <n v="28.255500000000001"/>
    <n v="0.6100000000000001"/>
    <s v="Adalfreda"/>
    <n v="9286382"/>
    <x v="0"/>
  </r>
  <r>
    <s v="1853-5262"/>
    <x v="95"/>
    <x v="1"/>
    <x v="1"/>
    <s v="aze-5955"/>
    <n v="6"/>
    <n v="2.29"/>
    <n v="13.74"/>
    <n v="0.82440000000000002"/>
    <n v="4.9464000000000006"/>
    <n v="0.64"/>
    <s v="Isabel"/>
    <n v="4595860"/>
    <x v="1"/>
  </r>
  <r>
    <s v="5787-3384"/>
    <x v="95"/>
    <x v="4"/>
    <x v="2"/>
    <s v="pas-6438"/>
    <n v="8"/>
    <n v="14.49"/>
    <n v="115.92"/>
    <n v="5.6511000000000005"/>
    <n v="45.208800000000004"/>
    <n v="0.60999999999999988"/>
    <s v="Lívia"/>
    <n v="8434871"/>
    <x v="2"/>
  </r>
  <r>
    <s v="8888-1969"/>
    <x v="95"/>
    <x v="0"/>
    <x v="0"/>
    <s v="ome-3869"/>
    <n v="1"/>
    <n v="15.29"/>
    <n v="15.29"/>
    <n v="10.5501"/>
    <n v="10.5501"/>
    <n v="0.30999999999999994"/>
    <s v="Pietro"/>
    <n v="7186700"/>
    <x v="3"/>
  </r>
  <r>
    <s v="9351-6374"/>
    <x v="95"/>
    <x v="2"/>
    <x v="0"/>
    <s v="cre-2453"/>
    <n v="2"/>
    <n v="57.32"/>
    <n v="114.64"/>
    <n v="47.002399999999994"/>
    <n v="94.004799999999989"/>
    <n v="0.1800000000000001"/>
    <s v="Marisa"/>
    <n v="1943910"/>
    <x v="0"/>
  </r>
  <r>
    <s v="4123-5610"/>
    <x v="95"/>
    <x v="14"/>
    <x v="0"/>
    <s v="ome-6877"/>
    <n v="2"/>
    <n v="194.14079999999998"/>
    <n v="388.28159999999997"/>
    <n v="151.429824"/>
    <n v="302.85964799999999"/>
    <n v="0.21999999999999995"/>
    <s v="Iracema"/>
    <n v="5806006"/>
    <x v="1"/>
  </r>
  <r>
    <s v="2022-7137"/>
    <x v="95"/>
    <x v="2"/>
    <x v="0"/>
    <s v="cre-2453"/>
    <n v="4"/>
    <n v="103.18"/>
    <n v="412.72"/>
    <n v="42.303800000000003"/>
    <n v="169.21520000000001"/>
    <n v="0.59"/>
    <s v="Fátima"/>
    <n v="9827352"/>
    <x v="2"/>
  </r>
  <r>
    <s v="5898-6580"/>
    <x v="95"/>
    <x v="12"/>
    <x v="2"/>
    <s v="cho-9456"/>
    <n v="9"/>
    <n v="9.2899999999999991"/>
    <n v="83.609999999999985"/>
    <n v="3.1585999999999994"/>
    <n v="28.427399999999995"/>
    <n v="0.66"/>
    <s v="Stephanie"/>
    <n v="3347894"/>
    <x v="3"/>
  </r>
  <r>
    <s v="2377-8542"/>
    <x v="96"/>
    <x v="0"/>
    <x v="0"/>
    <s v="ome-3869"/>
    <n v="4"/>
    <n v="115.56"/>
    <n v="462.24"/>
    <n v="90.136800000000008"/>
    <n v="360.54720000000003"/>
    <n v="0.21999999999999995"/>
    <s v="Tereza"/>
    <n v="1886006"/>
    <x v="0"/>
  </r>
  <r>
    <s v="7351-1857"/>
    <x v="96"/>
    <x v="6"/>
    <x v="3"/>
    <s v="caf-7642"/>
    <n v="9"/>
    <n v="25.29"/>
    <n v="227.60999999999999"/>
    <n v="20.484899999999996"/>
    <n v="184.36409999999995"/>
    <n v="0.19000000000000017"/>
    <s v="Luna"/>
    <n v="5547247"/>
    <x v="1"/>
  </r>
  <r>
    <s v="9221-1725"/>
    <x v="96"/>
    <x v="2"/>
    <x v="0"/>
    <s v="cre-2453"/>
    <n v="8"/>
    <n v="57.32"/>
    <n v="458.56"/>
    <n v="47.002399999999994"/>
    <n v="376.01919999999996"/>
    <n v="0.1800000000000001"/>
    <s v="Elvira"/>
    <n v="3218039"/>
    <x v="2"/>
  </r>
  <r>
    <s v="3278-8101"/>
    <x v="96"/>
    <x v="0"/>
    <x v="0"/>
    <s v="ome-3869"/>
    <n v="4"/>
    <n v="115.56"/>
    <n v="462.24"/>
    <n v="90.136800000000008"/>
    <n v="360.54720000000003"/>
    <n v="0.21999999999999995"/>
    <s v="Abigail"/>
    <n v="9138247"/>
    <x v="3"/>
  </r>
  <r>
    <s v="6793-4127"/>
    <x v="96"/>
    <x v="9"/>
    <x v="0"/>
    <s v="ome-7103"/>
    <n v="6"/>
    <n v="69.335999999999999"/>
    <n v="416.01599999999996"/>
    <n v="50.615280000000006"/>
    <n v="303.69168000000002"/>
    <n v="0.26999999999999991"/>
    <s v="Adalfreda"/>
    <n v="4314145"/>
    <x v="0"/>
  </r>
  <r>
    <s v="8821-5416"/>
    <x v="96"/>
    <x v="4"/>
    <x v="2"/>
    <s v="pas-6438"/>
    <n v="9"/>
    <n v="14.49"/>
    <n v="130.41"/>
    <n v="5.6511000000000005"/>
    <n v="50.859900000000003"/>
    <n v="0.60999999999999988"/>
    <s v="Lívia"/>
    <n v="2996250"/>
    <x v="1"/>
  </r>
  <r>
    <s v="5000-4846"/>
    <x v="96"/>
    <x v="0"/>
    <x v="0"/>
    <s v="ome-3869"/>
    <n v="7"/>
    <n v="115.56"/>
    <n v="808.92000000000007"/>
    <n v="90.136800000000008"/>
    <n v="630.95760000000007"/>
    <n v="0.21999999999999997"/>
    <s v="Paula"/>
    <n v="8137937"/>
    <x v="2"/>
  </r>
  <r>
    <s v="8386-5189"/>
    <x v="96"/>
    <x v="6"/>
    <x v="3"/>
    <s v="caf-7642"/>
    <n v="1"/>
    <n v="25.29"/>
    <n v="25.29"/>
    <n v="20.484899999999996"/>
    <n v="20.484899999999996"/>
    <n v="0.19000000000000011"/>
    <s v="Gia"/>
    <n v="8323115"/>
    <x v="3"/>
  </r>
  <r>
    <s v="8183-4238"/>
    <x v="96"/>
    <x v="1"/>
    <x v="1"/>
    <s v="aze-5955"/>
    <n v="9"/>
    <n v="27.99"/>
    <n v="251.91"/>
    <n v="14.5548"/>
    <n v="130.9932"/>
    <n v="0.48"/>
    <s v="Carmem"/>
    <n v="7943504"/>
    <x v="0"/>
  </r>
  <r>
    <s v="1454-5851"/>
    <x v="96"/>
    <x v="2"/>
    <x v="0"/>
    <s v="cre-2453"/>
    <n v="8"/>
    <n v="299"/>
    <n v="2392"/>
    <n v="224.25"/>
    <n v="1794"/>
    <n v="0.25"/>
    <s v="Camille"/>
    <n v="8137715"/>
    <x v="1"/>
  </r>
  <r>
    <s v="6375-2375"/>
    <x v="97"/>
    <x v="11"/>
    <x v="0"/>
    <s v="pre-7055"/>
    <n v="5"/>
    <n v="114.74"/>
    <n v="573.69999999999993"/>
    <n v="61.959600000000002"/>
    <n v="309.798"/>
    <n v="0.45999999999999991"/>
    <s v="Isabel"/>
    <n v="9279080"/>
    <x v="2"/>
  </r>
  <r>
    <s v="4705-4150"/>
    <x v="97"/>
    <x v="9"/>
    <x v="0"/>
    <s v="ome-7103"/>
    <n v="8"/>
    <n v="69.335999999999999"/>
    <n v="554.68799999999999"/>
    <n v="50.615280000000006"/>
    <n v="404.92224000000004"/>
    <n v="0.26999999999999991"/>
    <s v="Viviana"/>
    <n v="2239854"/>
    <x v="3"/>
  </r>
  <r>
    <s v="5224-5319"/>
    <x v="97"/>
    <x v="5"/>
    <x v="2"/>
    <s v="coe-2458"/>
    <n v="6"/>
    <n v="102.87"/>
    <n v="617.22"/>
    <n v="62.750700000000009"/>
    <n v="376.50420000000008"/>
    <n v="0.3899999999999999"/>
    <s v="Lívia"/>
    <n v="4286404"/>
    <x v="0"/>
  </r>
  <r>
    <s v="5506-2245"/>
    <x v="97"/>
    <x v="0"/>
    <x v="0"/>
    <s v="ome-3869"/>
    <n v="9"/>
    <n v="115.56"/>
    <n v="1040.04"/>
    <n v="90.136800000000008"/>
    <n v="811.23120000000006"/>
    <n v="0.21999999999999992"/>
    <s v="Jane"/>
    <n v="9426339"/>
    <x v="1"/>
  </r>
  <r>
    <s v="2619-7465"/>
    <x v="97"/>
    <x v="3"/>
    <x v="0"/>
    <s v="cre-2810"/>
    <n v="1"/>
    <n v="109.9"/>
    <n v="109.9"/>
    <n v="35.167999999999999"/>
    <n v="35.167999999999999"/>
    <n v="0.67999999999999994"/>
    <s v="Elisabete"/>
    <n v="8937270"/>
    <x v="2"/>
  </r>
  <r>
    <s v="3075-7539"/>
    <x v="97"/>
    <x v="2"/>
    <x v="0"/>
    <s v="cre-2453"/>
    <n v="3"/>
    <n v="103.18"/>
    <n v="309.54000000000002"/>
    <n v="42.303800000000003"/>
    <n v="126.91140000000001"/>
    <n v="0.59"/>
    <s v="Julieta"/>
    <n v="3423427"/>
    <x v="3"/>
  </r>
  <r>
    <s v="6868-6793"/>
    <x v="97"/>
    <x v="9"/>
    <x v="0"/>
    <s v="ome-7103"/>
    <n v="5"/>
    <n v="69.335999999999999"/>
    <n v="346.68"/>
    <n v="50.615280000000006"/>
    <n v="253.07640000000004"/>
    <n v="0.26999999999999991"/>
    <s v="Aline"/>
    <n v="8981206"/>
    <x v="0"/>
  </r>
  <r>
    <s v="2831-6659"/>
    <x v="97"/>
    <x v="2"/>
    <x v="0"/>
    <s v="cre-2453"/>
    <n v="3"/>
    <n v="57.32"/>
    <n v="171.96"/>
    <n v="47.002399999999994"/>
    <n v="141.00719999999998"/>
    <n v="0.18000000000000013"/>
    <s v="Adalina"/>
    <n v="9742521"/>
    <x v="1"/>
  </r>
  <r>
    <s v="8085-5210"/>
    <x v="97"/>
    <x v="5"/>
    <x v="2"/>
    <s v="coe-2458"/>
    <n v="4"/>
    <n v="102.87"/>
    <n v="411.48"/>
    <n v="62.750700000000009"/>
    <n v="251.00280000000004"/>
    <n v="0.38999999999999996"/>
    <s v="Luna"/>
    <n v="7406821"/>
    <x v="2"/>
  </r>
  <r>
    <s v="3873-2587"/>
    <x v="97"/>
    <x v="14"/>
    <x v="0"/>
    <s v="ome-6877"/>
    <n v="1"/>
    <n v="194.14079999999998"/>
    <n v="194.14079999999998"/>
    <n v="151.429824"/>
    <n v="151.429824"/>
    <n v="0.21999999999999995"/>
    <s v="Jasmim"/>
    <n v="3682808"/>
    <x v="3"/>
  </r>
  <r>
    <s v="8427-2742"/>
    <x v="98"/>
    <x v="7"/>
    <x v="2"/>
    <s v="lei-7759"/>
    <n v="7"/>
    <n v="19.79"/>
    <n v="138.53"/>
    <n v="9.6970999999999989"/>
    <n v="67.879699999999985"/>
    <n v="0.51000000000000012"/>
    <s v="Márcia"/>
    <n v="4456892"/>
    <x v="0"/>
  </r>
  <r>
    <s v="7863-6195"/>
    <x v="98"/>
    <x v="11"/>
    <x v="0"/>
    <s v="pre-7055"/>
    <n v="4"/>
    <n v="114.74"/>
    <n v="458.96"/>
    <n v="61.959600000000002"/>
    <n v="247.83840000000001"/>
    <n v="0.45999999999999996"/>
    <s v="Alana"/>
    <n v="7884306"/>
    <x v="1"/>
  </r>
  <r>
    <s v="7875-9045"/>
    <x v="98"/>
    <x v="3"/>
    <x v="0"/>
    <s v="cre-2810"/>
    <n v="10"/>
    <n v="129.74"/>
    <n v="1297.4000000000001"/>
    <n v="79.141400000000004"/>
    <n v="791.41399999999999"/>
    <n v="0.39000000000000007"/>
    <s v="Rosana"/>
    <n v="1401801"/>
    <x v="2"/>
  </r>
  <r>
    <s v="5173-8654"/>
    <x v="98"/>
    <x v="2"/>
    <x v="0"/>
    <s v="cre-2453"/>
    <n v="7"/>
    <n v="103.18"/>
    <n v="722.26"/>
    <n v="42.303800000000003"/>
    <n v="296.1266"/>
    <n v="0.59"/>
    <s v="Heloísa"/>
    <n v="9060386"/>
    <x v="3"/>
  </r>
  <r>
    <s v="9531-6217"/>
    <x v="98"/>
    <x v="3"/>
    <x v="0"/>
    <s v="cre-2810"/>
    <n v="4"/>
    <n v="109.9"/>
    <n v="439.6"/>
    <n v="35.167999999999999"/>
    <n v="140.672"/>
    <n v="0.67999999999999994"/>
    <s v="Maitê"/>
    <n v="1562709"/>
    <x v="0"/>
  </r>
  <r>
    <s v="9574-5135"/>
    <x v="98"/>
    <x v="6"/>
    <x v="3"/>
    <s v="caf-7642"/>
    <n v="1"/>
    <n v="20.9"/>
    <n v="20.9"/>
    <n v="18.809999999999999"/>
    <n v="18.809999999999999"/>
    <n v="0.1"/>
    <s v="Danielle"/>
    <n v="2807430"/>
    <x v="1"/>
  </r>
  <r>
    <s v="8934-4951"/>
    <x v="98"/>
    <x v="5"/>
    <x v="2"/>
    <s v="coe-2458"/>
    <n v="3"/>
    <n v="102.87"/>
    <n v="308.61"/>
    <n v="62.750700000000009"/>
    <n v="188.25210000000004"/>
    <n v="0.3899999999999999"/>
    <s v="Alice"/>
    <n v="6510713"/>
    <x v="2"/>
  </r>
  <r>
    <s v="6785-6494"/>
    <x v="98"/>
    <x v="14"/>
    <x v="0"/>
    <s v="ome-6877"/>
    <n v="1"/>
    <n v="194.14079999999998"/>
    <n v="194.14079999999998"/>
    <n v="151.429824"/>
    <n v="151.429824"/>
    <n v="0.21999999999999995"/>
    <s v="Karin"/>
    <n v="2848803"/>
    <x v="3"/>
  </r>
  <r>
    <s v="3617-3285"/>
    <x v="98"/>
    <x v="3"/>
    <x v="0"/>
    <s v="cre-2810"/>
    <n v="8"/>
    <n v="129.74"/>
    <n v="1037.92"/>
    <n v="79.141400000000004"/>
    <n v="633.13120000000004"/>
    <n v="0.39"/>
    <s v="Chiara"/>
    <n v="4682681"/>
    <x v="0"/>
  </r>
  <r>
    <s v="6884-8933"/>
    <x v="98"/>
    <x v="11"/>
    <x v="0"/>
    <s v="pre-7055"/>
    <n v="5"/>
    <n v="114.74"/>
    <n v="573.69999999999993"/>
    <n v="61.959600000000002"/>
    <n v="309.798"/>
    <n v="0.45999999999999991"/>
    <s v="Daisy"/>
    <n v="4415644"/>
    <x v="1"/>
  </r>
  <r>
    <s v="4950-6338"/>
    <x v="99"/>
    <x v="2"/>
    <x v="0"/>
    <s v="cre-2453"/>
    <n v="4"/>
    <n v="103.18"/>
    <n v="412.72"/>
    <n v="42.303800000000003"/>
    <n v="169.21520000000001"/>
    <n v="0.59"/>
    <s v="Bruna"/>
    <n v="3028525"/>
    <x v="2"/>
  </r>
  <r>
    <s v="2734-9909"/>
    <x v="99"/>
    <x v="2"/>
    <x v="0"/>
    <s v="cre-2453"/>
    <n v="4"/>
    <n v="103.18"/>
    <n v="412.72"/>
    <n v="42.303800000000003"/>
    <n v="169.21520000000001"/>
    <n v="0.59"/>
    <s v="Tarsila"/>
    <n v="9649119"/>
    <x v="3"/>
  </r>
  <r>
    <s v="5187-4863"/>
    <x v="99"/>
    <x v="6"/>
    <x v="3"/>
    <s v="caf-7642"/>
    <n v="3"/>
    <n v="20.9"/>
    <n v="62.699999999999996"/>
    <n v="18.809999999999999"/>
    <n v="56.429999999999993"/>
    <n v="0.10000000000000006"/>
    <s v="Lais"/>
    <n v="1602909"/>
    <x v="0"/>
  </r>
  <r>
    <s v="2740-7642"/>
    <x v="99"/>
    <x v="0"/>
    <x v="0"/>
    <s v="ome-3869"/>
    <n v="8"/>
    <n v="115.56"/>
    <n v="924.48"/>
    <n v="90.136800000000008"/>
    <n v="721.09440000000006"/>
    <n v="0.21999999999999995"/>
    <s v="Adália"/>
    <n v="2395063"/>
    <x v="1"/>
  </r>
  <r>
    <s v="4253-2071"/>
    <x v="99"/>
    <x v="9"/>
    <x v="0"/>
    <s v="ome-7103"/>
    <n v="7"/>
    <n v="208.00800000000001"/>
    <n v="1456.056"/>
    <n v="183.04704000000001"/>
    <n v="1281.3292800000002"/>
    <n v="0.11999999999999991"/>
    <s v="Lívia"/>
    <n v="7209443"/>
    <x v="2"/>
  </r>
  <r>
    <s v="9732-5636"/>
    <x v="99"/>
    <x v="7"/>
    <x v="2"/>
    <s v="lei-7759"/>
    <n v="3"/>
    <n v="19.79"/>
    <n v="59.37"/>
    <n v="9.6970999999999989"/>
    <n v="29.091299999999997"/>
    <n v="0.51"/>
    <s v="Alícia"/>
    <n v="1682931"/>
    <x v="3"/>
  </r>
  <r>
    <s v="2645-8524"/>
    <x v="99"/>
    <x v="2"/>
    <x v="0"/>
    <s v="cre-2453"/>
    <n v="6"/>
    <n v="103.18"/>
    <n v="619.08000000000004"/>
    <n v="42.303800000000003"/>
    <n v="253.82280000000003"/>
    <n v="0.59"/>
    <s v="Bernadete"/>
    <n v="2363308"/>
    <x v="0"/>
  </r>
  <r>
    <s v="7093-6682"/>
    <x v="99"/>
    <x v="6"/>
    <x v="3"/>
    <s v="caf-7642"/>
    <n v="7"/>
    <n v="20.9"/>
    <n v="146.29999999999998"/>
    <n v="18.809999999999999"/>
    <n v="131.66999999999999"/>
    <n v="9.9999999999999978E-2"/>
    <s v="Gabriel"/>
    <n v="3657666"/>
    <x v="1"/>
  </r>
  <r>
    <s v="9685-9707"/>
    <x v="99"/>
    <x v="1"/>
    <x v="1"/>
    <s v="aze-5955"/>
    <n v="5"/>
    <n v="27.99"/>
    <n v="139.94999999999999"/>
    <n v="14.5548"/>
    <n v="72.774000000000001"/>
    <n v="0.47999999999999993"/>
    <s v="Gia"/>
    <n v="1119455"/>
    <x v="2"/>
  </r>
  <r>
    <s v="8517-1547"/>
    <x v="99"/>
    <x v="3"/>
    <x v="0"/>
    <s v="cre-2810"/>
    <n v="10"/>
    <n v="109.9"/>
    <n v="1099"/>
    <n v="35.167999999999999"/>
    <n v="351.68"/>
    <n v="0.67999999999999994"/>
    <s v="Lidia"/>
    <n v="4838552"/>
    <x v="3"/>
  </r>
  <r>
    <s v="2277-1524"/>
    <x v="100"/>
    <x v="13"/>
    <x v="0"/>
    <s v="pre-2335"/>
    <n v="7"/>
    <n v="87.9"/>
    <n v="615.30000000000007"/>
    <n v="65.924999999999997"/>
    <n v="461.47499999999997"/>
    <n v="0.25000000000000011"/>
    <s v="Ana"/>
    <n v="4624724"/>
    <x v="0"/>
  </r>
  <r>
    <s v="3436-7773"/>
    <x v="100"/>
    <x v="2"/>
    <x v="0"/>
    <s v="cre-2453"/>
    <n v="6"/>
    <n v="175.71"/>
    <n v="1054.26"/>
    <n v="117.7257"/>
    <n v="706.35419999999999"/>
    <n v="0.33"/>
    <s v="Lidia"/>
    <n v="6009008"/>
    <x v="1"/>
  </r>
  <r>
    <s v="1673-3697"/>
    <x v="100"/>
    <x v="10"/>
    <x v="0"/>
    <s v="cre-7461"/>
    <n v="4"/>
    <n v="89.9"/>
    <n v="359.6"/>
    <n v="64.728000000000009"/>
    <n v="258.91200000000003"/>
    <n v="0.27999999999999997"/>
    <s v="Berenice"/>
    <n v="9953021"/>
    <x v="2"/>
  </r>
  <r>
    <s v="8508-4971"/>
    <x v="100"/>
    <x v="4"/>
    <x v="2"/>
    <s v="pas-6438"/>
    <n v="2"/>
    <n v="14.49"/>
    <n v="28.98"/>
    <n v="5.6511000000000005"/>
    <n v="11.302200000000001"/>
    <n v="0.60999999999999988"/>
    <s v="Guilherme"/>
    <n v="8012239"/>
    <x v="3"/>
  </r>
  <r>
    <s v="1061-5720"/>
    <x v="100"/>
    <x v="9"/>
    <x v="0"/>
    <s v="ome-7103"/>
    <n v="4"/>
    <n v="208.00800000000001"/>
    <n v="832.03200000000004"/>
    <n v="183.04704000000001"/>
    <n v="732.18816000000004"/>
    <n v="0.12"/>
    <s v="Elisabete"/>
    <n v="7072187"/>
    <x v="0"/>
  </r>
  <r>
    <s v="8060-6636"/>
    <x v="100"/>
    <x v="9"/>
    <x v="0"/>
    <s v="ome-7103"/>
    <n v="2"/>
    <n v="69.335999999999999"/>
    <n v="138.672"/>
    <n v="50.615280000000006"/>
    <n v="101.23056000000001"/>
    <n v="0.26999999999999991"/>
    <s v="Ana"/>
    <n v="1793460"/>
    <x v="1"/>
  </r>
  <r>
    <s v="3969-5834"/>
    <x v="100"/>
    <x v="5"/>
    <x v="2"/>
    <s v="coe-2458"/>
    <n v="1"/>
    <n v="102.87"/>
    <n v="102.87"/>
    <n v="62.750700000000009"/>
    <n v="62.750700000000009"/>
    <n v="0.38999999999999996"/>
    <s v="Naiara"/>
    <n v="6053187"/>
    <x v="2"/>
  </r>
  <r>
    <s v="6122-2482"/>
    <x v="100"/>
    <x v="6"/>
    <x v="3"/>
    <s v="caf-7642"/>
    <n v="8"/>
    <n v="25.29"/>
    <n v="202.32"/>
    <n v="20.484899999999996"/>
    <n v="163.87919999999997"/>
    <n v="0.19000000000000011"/>
    <s v="Selena"/>
    <n v="1660708"/>
    <x v="3"/>
  </r>
  <r>
    <s v="5861-9345"/>
    <x v="100"/>
    <x v="1"/>
    <x v="1"/>
    <s v="aze-5955"/>
    <n v="8"/>
    <n v="2.29"/>
    <n v="18.32"/>
    <n v="0.82440000000000002"/>
    <n v="6.5952000000000002"/>
    <n v="0.64"/>
    <s v="Daisy"/>
    <n v="4268072"/>
    <x v="0"/>
  </r>
  <r>
    <s v="2727-7844"/>
    <x v="100"/>
    <x v="5"/>
    <x v="2"/>
    <s v="coe-2458"/>
    <n v="4"/>
    <n v="102.87"/>
    <n v="411.48"/>
    <n v="62.750700000000009"/>
    <n v="251.00280000000004"/>
    <n v="0.38999999999999996"/>
    <s v="Adriana"/>
    <n v="4682909"/>
    <x v="1"/>
  </r>
  <r>
    <s v="3733-8573"/>
    <x v="101"/>
    <x v="7"/>
    <x v="2"/>
    <s v="lei-7759"/>
    <n v="8"/>
    <n v="19.79"/>
    <n v="158.32"/>
    <n v="9.6970999999999989"/>
    <n v="77.576799999999992"/>
    <n v="0.51"/>
    <s v="Selma"/>
    <n v="3841919"/>
    <x v="2"/>
  </r>
  <r>
    <s v="3725-7192"/>
    <x v="101"/>
    <x v="1"/>
    <x v="1"/>
    <s v="aze-5955"/>
    <n v="7"/>
    <n v="27.99"/>
    <n v="195.92999999999998"/>
    <n v="14.5548"/>
    <n v="101.8836"/>
    <n v="0.47999999999999993"/>
    <s v="Flávia"/>
    <n v="3069164"/>
    <x v="3"/>
  </r>
  <r>
    <s v="7226-3145"/>
    <x v="101"/>
    <x v="6"/>
    <x v="3"/>
    <s v="caf-7642"/>
    <n v="7"/>
    <n v="25.29"/>
    <n v="177.03"/>
    <n v="20.484899999999996"/>
    <n v="143.39429999999999"/>
    <n v="0.19000000000000009"/>
    <s v="Antônia"/>
    <n v="7159500"/>
    <x v="0"/>
  </r>
  <r>
    <s v="4108-9999"/>
    <x v="101"/>
    <x v="2"/>
    <x v="0"/>
    <s v="cre-2453"/>
    <n v="5"/>
    <n v="57.32"/>
    <n v="286.60000000000002"/>
    <n v="47.002399999999994"/>
    <n v="235.01199999999997"/>
    <n v="0.18000000000000016"/>
    <s v="Isadora"/>
    <n v="6200181"/>
    <x v="1"/>
  </r>
  <r>
    <s v="8263-8845"/>
    <x v="101"/>
    <x v="6"/>
    <x v="3"/>
    <s v="caf-7642"/>
    <n v="5"/>
    <n v="20.9"/>
    <n v="104.5"/>
    <n v="18.809999999999999"/>
    <n v="94.05"/>
    <n v="0.10000000000000003"/>
    <s v="Catarina"/>
    <n v="3838797"/>
    <x v="2"/>
  </r>
  <r>
    <s v="3130-3020"/>
    <x v="101"/>
    <x v="12"/>
    <x v="2"/>
    <s v="cho-9456"/>
    <n v="3"/>
    <n v="9.2899999999999991"/>
    <n v="27.869999999999997"/>
    <n v="3.1585999999999994"/>
    <n v="9.4757999999999978"/>
    <n v="0.66"/>
    <s v="Aileen"/>
    <n v="3471170"/>
    <x v="3"/>
  </r>
  <r>
    <s v="4954-8256"/>
    <x v="101"/>
    <x v="2"/>
    <x v="0"/>
    <s v="cre-2453"/>
    <n v="9"/>
    <n v="175.71"/>
    <n v="1581.39"/>
    <n v="117.7257"/>
    <n v="1059.5313000000001"/>
    <n v="0.32999999999999996"/>
    <s v="Ágata"/>
    <n v="1587097"/>
    <x v="0"/>
  </r>
  <r>
    <s v="8212-9319"/>
    <x v="101"/>
    <x v="1"/>
    <x v="1"/>
    <s v="aze-5955"/>
    <n v="8"/>
    <n v="27.99"/>
    <n v="223.92"/>
    <n v="14.5548"/>
    <n v="116.4384"/>
    <n v="0.48"/>
    <s v="Gabriel"/>
    <n v="4551086"/>
    <x v="1"/>
  </r>
  <r>
    <s v="1383-6542"/>
    <x v="101"/>
    <x v="10"/>
    <x v="0"/>
    <s v="cre-7461"/>
    <n v="10"/>
    <n v="89.9"/>
    <n v="899"/>
    <n v="64.728000000000009"/>
    <n v="647.28000000000009"/>
    <n v="0.27999999999999992"/>
    <s v="Paola"/>
    <n v="7215066"/>
    <x v="2"/>
  </r>
  <r>
    <s v="1439-5673"/>
    <x v="101"/>
    <x v="3"/>
    <x v="0"/>
    <s v="cre-2810"/>
    <n v="2"/>
    <n v="109.9"/>
    <n v="219.8"/>
    <n v="35.167999999999999"/>
    <n v="70.335999999999999"/>
    <n v="0.67999999999999994"/>
    <s v="Arthur"/>
    <n v="8604375"/>
    <x v="3"/>
  </r>
  <r>
    <s v="7035-8435"/>
    <x v="102"/>
    <x v="9"/>
    <x v="0"/>
    <s v="ome-7103"/>
    <n v="10"/>
    <n v="69.335999999999999"/>
    <n v="693.36"/>
    <n v="50.615280000000006"/>
    <n v="506.15280000000007"/>
    <n v="0.26999999999999991"/>
    <s v="Denise"/>
    <n v="6190859"/>
    <x v="0"/>
  </r>
  <r>
    <s v="1498-6056"/>
    <x v="102"/>
    <x v="9"/>
    <x v="0"/>
    <s v="ome-7103"/>
    <n v="10"/>
    <n v="69.335999999999999"/>
    <n v="693.36"/>
    <n v="50.615280000000006"/>
    <n v="506.15280000000007"/>
    <n v="0.26999999999999991"/>
    <s v="Danielle"/>
    <n v="2064058"/>
    <x v="1"/>
  </r>
  <r>
    <s v="3148-6033"/>
    <x v="102"/>
    <x v="2"/>
    <x v="0"/>
    <s v="cre-2453"/>
    <n v="1"/>
    <n v="299"/>
    <n v="299"/>
    <n v="224.25"/>
    <n v="224.25"/>
    <n v="0.25"/>
    <s v="Naiara"/>
    <n v="3849053"/>
    <x v="2"/>
  </r>
  <r>
    <s v="9238-7959"/>
    <x v="102"/>
    <x v="5"/>
    <x v="2"/>
    <s v="coe-2458"/>
    <n v="10"/>
    <n v="102.87"/>
    <n v="1028.7"/>
    <n v="62.750700000000009"/>
    <n v="627.50700000000006"/>
    <n v="0.38999999999999996"/>
    <s v="Cláudia"/>
    <n v="8483957"/>
    <x v="3"/>
  </r>
  <r>
    <s v="9361-5398"/>
    <x v="102"/>
    <x v="7"/>
    <x v="2"/>
    <s v="lei-7759"/>
    <n v="9"/>
    <n v="19.79"/>
    <n v="178.10999999999999"/>
    <n v="9.6970999999999989"/>
    <n v="87.273899999999998"/>
    <n v="0.51"/>
    <s v="Lívia"/>
    <n v="9705716"/>
    <x v="0"/>
  </r>
  <r>
    <s v="9908-8717"/>
    <x v="102"/>
    <x v="0"/>
    <x v="0"/>
    <s v="ome-3869"/>
    <n v="3"/>
    <n v="15.29"/>
    <n v="45.87"/>
    <n v="10.5501"/>
    <n v="31.650300000000001"/>
    <n v="0.30999999999999994"/>
    <s v="Paola"/>
    <n v="3701162"/>
    <x v="1"/>
  </r>
  <r>
    <s v="5724-3022"/>
    <x v="102"/>
    <x v="0"/>
    <x v="0"/>
    <s v="ome-3869"/>
    <n v="1"/>
    <n v="15.29"/>
    <n v="15.29"/>
    <n v="10.5501"/>
    <n v="10.5501"/>
    <n v="0.30999999999999994"/>
    <s v="Amanda"/>
    <n v="4430084"/>
    <x v="2"/>
  </r>
  <r>
    <s v="2236-2400"/>
    <x v="102"/>
    <x v="3"/>
    <x v="0"/>
    <s v="cre-2810"/>
    <n v="5"/>
    <n v="129.74"/>
    <n v="648.70000000000005"/>
    <n v="79.141400000000004"/>
    <n v="395.70699999999999"/>
    <n v="0.39000000000000007"/>
    <s v="Viviane"/>
    <n v="1022704"/>
    <x v="3"/>
  </r>
  <r>
    <s v="8129-6487"/>
    <x v="102"/>
    <x v="0"/>
    <x v="0"/>
    <s v="ome-3869"/>
    <n v="4"/>
    <n v="115.56"/>
    <n v="462.24"/>
    <n v="90.136800000000008"/>
    <n v="360.54720000000003"/>
    <n v="0.21999999999999995"/>
    <s v="Graziela"/>
    <n v="3926811"/>
    <x v="0"/>
  </r>
  <r>
    <s v="5061-5244"/>
    <x v="102"/>
    <x v="2"/>
    <x v="0"/>
    <s v="cre-2453"/>
    <n v="6"/>
    <n v="299"/>
    <n v="1794"/>
    <n v="224.25"/>
    <n v="1345.5"/>
    <n v="0.25"/>
    <s v="Iara"/>
    <n v="5886143"/>
    <x v="1"/>
  </r>
  <r>
    <s v="9553-7216"/>
    <x v="103"/>
    <x v="2"/>
    <x v="0"/>
    <s v="cre-2453"/>
    <n v="8"/>
    <n v="103.18"/>
    <n v="825.44"/>
    <n v="42.303800000000003"/>
    <n v="338.43040000000002"/>
    <n v="0.59"/>
    <s v="Luiza"/>
    <n v="8078746"/>
    <x v="2"/>
  </r>
  <r>
    <s v="9754-2842"/>
    <x v="103"/>
    <x v="0"/>
    <x v="0"/>
    <s v="ome-3869"/>
    <n v="2"/>
    <n v="15.29"/>
    <n v="30.58"/>
    <n v="10.5501"/>
    <n v="21.100200000000001"/>
    <n v="0.30999999999999994"/>
    <s v="Velma"/>
    <n v="8916085"/>
    <x v="3"/>
  </r>
  <r>
    <s v="5356-1594"/>
    <x v="103"/>
    <x v="9"/>
    <x v="0"/>
    <s v="ome-7103"/>
    <n v="10"/>
    <n v="208.00800000000001"/>
    <n v="2080.08"/>
    <n v="183.04704000000001"/>
    <n v="1830.4704000000002"/>
    <n v="0.1199999999999999"/>
    <s v="Daniela"/>
    <n v="6721146"/>
    <x v="0"/>
  </r>
  <r>
    <s v="2279-2068"/>
    <x v="103"/>
    <x v="14"/>
    <x v="0"/>
    <s v="ome-6877"/>
    <n v="10"/>
    <n v="194.14079999999998"/>
    <n v="1941.4079999999999"/>
    <n v="151.429824"/>
    <n v="1514.2982400000001"/>
    <n v="0.21999999999999992"/>
    <s v="Daniela"/>
    <n v="3244580"/>
    <x v="1"/>
  </r>
  <r>
    <s v="3404-2509"/>
    <x v="103"/>
    <x v="14"/>
    <x v="0"/>
    <s v="ome-6877"/>
    <n v="1"/>
    <n v="194.14079999999998"/>
    <n v="194.14079999999998"/>
    <n v="151.429824"/>
    <n v="151.429824"/>
    <n v="0.21999999999999995"/>
    <s v="Velma"/>
    <n v="1591183"/>
    <x v="2"/>
  </r>
  <r>
    <s v="1864-9840"/>
    <x v="103"/>
    <x v="8"/>
    <x v="3"/>
    <s v="caf-5502"/>
    <n v="2"/>
    <n v="75.7"/>
    <n v="151.4"/>
    <n v="48.448"/>
    <n v="96.896000000000001"/>
    <n v="0.36000000000000004"/>
    <s v="Akemi"/>
    <n v="1688518"/>
    <x v="3"/>
  </r>
  <r>
    <s v="6450-1749"/>
    <x v="103"/>
    <x v="11"/>
    <x v="0"/>
    <s v="pre-7055"/>
    <n v="10"/>
    <n v="114.74"/>
    <n v="1147.3999999999999"/>
    <n v="61.959600000000002"/>
    <n v="619.596"/>
    <n v="0.45999999999999991"/>
    <s v="Gabriel"/>
    <n v="8962374"/>
    <x v="0"/>
  </r>
  <r>
    <s v="5450-9230"/>
    <x v="103"/>
    <x v="2"/>
    <x v="0"/>
    <s v="cre-2453"/>
    <n v="5"/>
    <n v="57.32"/>
    <n v="286.60000000000002"/>
    <n v="47.002399999999994"/>
    <n v="235.01199999999997"/>
    <n v="0.18000000000000016"/>
    <s v="Jamila"/>
    <n v="7505870"/>
    <x v="1"/>
  </r>
  <r>
    <s v="4666-9426"/>
    <x v="103"/>
    <x v="0"/>
    <x v="0"/>
    <s v="ome-3869"/>
    <n v="8"/>
    <n v="115.56"/>
    <n v="924.48"/>
    <n v="90.136800000000008"/>
    <n v="721.09440000000006"/>
    <n v="0.21999999999999995"/>
    <s v="Ariadne"/>
    <n v="9081406"/>
    <x v="2"/>
  </r>
  <r>
    <s v="3093-3826"/>
    <x v="103"/>
    <x v="1"/>
    <x v="1"/>
    <s v="aze-5955"/>
    <n v="8"/>
    <n v="27.99"/>
    <n v="223.92"/>
    <n v="14.5548"/>
    <n v="116.4384"/>
    <n v="0.48"/>
    <s v="Valéria"/>
    <n v="5755252"/>
    <x v="3"/>
  </r>
  <r>
    <s v="9462-9652"/>
    <x v="104"/>
    <x v="8"/>
    <x v="3"/>
    <s v="caf-5502"/>
    <n v="8"/>
    <n v="75.7"/>
    <n v="605.6"/>
    <n v="48.448"/>
    <n v="387.584"/>
    <n v="0.36000000000000004"/>
    <s v="Ágata"/>
    <n v="4925536"/>
    <x v="0"/>
  </r>
  <r>
    <s v="6295-1633"/>
    <x v="104"/>
    <x v="1"/>
    <x v="1"/>
    <s v="aze-5955"/>
    <n v="4"/>
    <n v="2.29"/>
    <n v="9.16"/>
    <n v="0.82440000000000002"/>
    <n v="3.2976000000000001"/>
    <n v="0.64"/>
    <s v="Lolita"/>
    <n v="4406744"/>
    <x v="1"/>
  </r>
  <r>
    <s v="2649-7114"/>
    <x v="104"/>
    <x v="2"/>
    <x v="0"/>
    <s v="cre-2453"/>
    <n v="6"/>
    <n v="57.32"/>
    <n v="343.92"/>
    <n v="47.002399999999994"/>
    <n v="282.01439999999997"/>
    <n v="0.18000000000000013"/>
    <s v="Angelina"/>
    <n v="4043345"/>
    <x v="2"/>
  </r>
  <r>
    <s v="8295-7104"/>
    <x v="104"/>
    <x v="4"/>
    <x v="2"/>
    <s v="pas-6438"/>
    <n v="8"/>
    <n v="14.49"/>
    <n v="115.92"/>
    <n v="5.6511000000000005"/>
    <n v="45.208800000000004"/>
    <n v="0.60999999999999988"/>
    <s v="Ana"/>
    <n v="8056236"/>
    <x v="3"/>
  </r>
  <r>
    <s v="6001-3836"/>
    <x v="104"/>
    <x v="1"/>
    <x v="1"/>
    <s v="aze-5955"/>
    <n v="7"/>
    <n v="2.29"/>
    <n v="16.03"/>
    <n v="0.82440000000000002"/>
    <n v="5.7708000000000004"/>
    <n v="0.6399999999999999"/>
    <s v="Dalila"/>
    <n v="3889589"/>
    <x v="0"/>
  </r>
  <r>
    <s v="3911-8831"/>
    <x v="104"/>
    <x v="2"/>
    <x v="0"/>
    <s v="cre-2453"/>
    <n v="3"/>
    <n v="57.32"/>
    <n v="171.96"/>
    <n v="47.002399999999994"/>
    <n v="141.00719999999998"/>
    <n v="0.18000000000000013"/>
    <s v="Gabriel"/>
    <n v="5098675"/>
    <x v="1"/>
  </r>
  <r>
    <s v="5880-7356"/>
    <x v="104"/>
    <x v="2"/>
    <x v="0"/>
    <s v="cre-2453"/>
    <n v="7"/>
    <n v="299"/>
    <n v="2093"/>
    <n v="224.25"/>
    <n v="1569.75"/>
    <n v="0.25"/>
    <s v="Elisa"/>
    <n v="2977295"/>
    <x v="2"/>
  </r>
  <r>
    <s v="5838-9098"/>
    <x v="104"/>
    <x v="8"/>
    <x v="3"/>
    <s v="caf-5502"/>
    <n v="1"/>
    <n v="75.7"/>
    <n v="75.7"/>
    <n v="48.448"/>
    <n v="48.448"/>
    <n v="0.36000000000000004"/>
    <s v="Aline"/>
    <n v="1326436"/>
    <x v="3"/>
  </r>
  <r>
    <s v="6622-3415"/>
    <x v="104"/>
    <x v="0"/>
    <x v="0"/>
    <s v="ome-3869"/>
    <n v="8"/>
    <n v="115.56"/>
    <n v="924.48"/>
    <n v="90.136800000000008"/>
    <n v="721.09440000000006"/>
    <n v="0.21999999999999995"/>
    <s v="Benício"/>
    <n v="4470307"/>
    <x v="0"/>
  </r>
  <r>
    <s v="3488-7344"/>
    <x v="104"/>
    <x v="6"/>
    <x v="3"/>
    <s v="caf-7642"/>
    <n v="4"/>
    <n v="20.9"/>
    <n v="83.6"/>
    <n v="18.809999999999999"/>
    <n v="75.239999999999995"/>
    <n v="0.1"/>
    <s v="Alice"/>
    <n v="2344266"/>
    <x v="1"/>
  </r>
  <r>
    <s v="9198-3831"/>
    <x v="105"/>
    <x v="3"/>
    <x v="0"/>
    <s v="cre-2810"/>
    <n v="5"/>
    <n v="109.9"/>
    <n v="549.5"/>
    <n v="35.167999999999999"/>
    <n v="175.84"/>
    <n v="0.67999999999999994"/>
    <s v="Ana"/>
    <n v="3499361"/>
    <x v="2"/>
  </r>
  <r>
    <s v="9589-5975"/>
    <x v="105"/>
    <x v="6"/>
    <x v="3"/>
    <s v="caf-7642"/>
    <n v="7"/>
    <n v="20.9"/>
    <n v="146.29999999999998"/>
    <n v="18.809999999999999"/>
    <n v="131.66999999999999"/>
    <n v="9.9999999999999978E-2"/>
    <s v="Rosa"/>
    <n v="5899149"/>
    <x v="3"/>
  </r>
  <r>
    <s v="3252-3816"/>
    <x v="105"/>
    <x v="12"/>
    <x v="2"/>
    <s v="cho-9456"/>
    <n v="6"/>
    <n v="9.2899999999999991"/>
    <n v="55.739999999999995"/>
    <n v="3.1585999999999994"/>
    <n v="18.951599999999996"/>
    <n v="0.66"/>
    <s v="Bárbara"/>
    <n v="5699862"/>
    <x v="0"/>
  </r>
  <r>
    <s v="9698-7892"/>
    <x v="105"/>
    <x v="14"/>
    <x v="0"/>
    <s v="ome-6877"/>
    <n v="9"/>
    <n v="194.14079999999998"/>
    <n v="1747.2671999999998"/>
    <n v="151.429824"/>
    <n v="1362.868416"/>
    <n v="0.21999999999999989"/>
    <s v="Verena"/>
    <n v="3450569"/>
    <x v="1"/>
  </r>
  <r>
    <s v="1648-9386"/>
    <x v="105"/>
    <x v="10"/>
    <x v="0"/>
    <s v="cre-7461"/>
    <n v="6"/>
    <n v="89.9"/>
    <n v="539.40000000000009"/>
    <n v="64.728000000000009"/>
    <n v="388.36800000000005"/>
    <n v="0.28000000000000003"/>
    <s v="Valéria"/>
    <n v="8197934"/>
    <x v="2"/>
  </r>
  <r>
    <s v="2762-8951"/>
    <x v="105"/>
    <x v="9"/>
    <x v="0"/>
    <s v="ome-7103"/>
    <n v="2"/>
    <n v="208.00800000000001"/>
    <n v="416.01600000000002"/>
    <n v="183.04704000000001"/>
    <n v="366.09408000000002"/>
    <n v="0.12"/>
    <s v="Monalisa"/>
    <n v="7555732"/>
    <x v="3"/>
  </r>
  <r>
    <s v="1358-6190"/>
    <x v="105"/>
    <x v="12"/>
    <x v="2"/>
    <s v="cho-9456"/>
    <n v="3"/>
    <n v="9.2899999999999991"/>
    <n v="27.869999999999997"/>
    <n v="3.1585999999999994"/>
    <n v="9.4757999999999978"/>
    <n v="0.66"/>
    <s v="Velma"/>
    <n v="2975097"/>
    <x v="0"/>
  </r>
  <r>
    <s v="1703-3183"/>
    <x v="105"/>
    <x v="14"/>
    <x v="0"/>
    <s v="ome-6877"/>
    <n v="10"/>
    <n v="194.14079999999998"/>
    <n v="1941.4079999999999"/>
    <n v="151.429824"/>
    <n v="1514.2982400000001"/>
    <n v="0.21999999999999992"/>
    <s v="Daniela"/>
    <n v="3070380"/>
    <x v="1"/>
  </r>
  <r>
    <s v="7850-1275"/>
    <x v="105"/>
    <x v="2"/>
    <x v="0"/>
    <s v="cre-2453"/>
    <n v="5"/>
    <n v="299"/>
    <n v="1495"/>
    <n v="224.25"/>
    <n v="1121.25"/>
    <n v="0.25"/>
    <s v="Betânia"/>
    <n v="5632576"/>
    <x v="2"/>
  </r>
  <r>
    <s v="5490-4910"/>
    <x v="105"/>
    <x v="1"/>
    <x v="1"/>
    <s v="aze-5955"/>
    <n v="9"/>
    <n v="27.99"/>
    <n v="251.91"/>
    <n v="14.5548"/>
    <n v="130.9932"/>
    <n v="0.48"/>
    <s v="Graziela"/>
    <n v="7465304"/>
    <x v="3"/>
  </r>
  <r>
    <s v="7170-5052"/>
    <x v="106"/>
    <x v="0"/>
    <x v="0"/>
    <s v="ome-3869"/>
    <n v="8"/>
    <n v="15.29"/>
    <n v="122.32"/>
    <n v="10.5501"/>
    <n v="84.400800000000004"/>
    <n v="0.30999999999999994"/>
    <s v="Celina"/>
    <n v="5770800"/>
    <x v="0"/>
  </r>
  <r>
    <s v="4173-4330"/>
    <x v="106"/>
    <x v="2"/>
    <x v="0"/>
    <s v="cre-2453"/>
    <n v="4"/>
    <n v="57.32"/>
    <n v="229.28"/>
    <n v="47.002399999999994"/>
    <n v="188.00959999999998"/>
    <n v="0.1800000000000001"/>
    <s v="Lolita"/>
    <n v="7057970"/>
    <x v="1"/>
  </r>
  <r>
    <s v="9840-1784"/>
    <x v="106"/>
    <x v="6"/>
    <x v="3"/>
    <s v="caf-7642"/>
    <n v="4"/>
    <n v="20.9"/>
    <n v="83.6"/>
    <n v="18.809999999999999"/>
    <n v="75.239999999999995"/>
    <n v="0.1"/>
    <s v="Viviane"/>
    <n v="7102269"/>
    <x v="2"/>
  </r>
  <r>
    <s v="8073-6476"/>
    <x v="106"/>
    <x v="2"/>
    <x v="0"/>
    <s v="cre-2453"/>
    <n v="10"/>
    <n v="299"/>
    <n v="2990"/>
    <n v="224.25"/>
    <n v="2242.5"/>
    <n v="0.25"/>
    <s v="Sabrina"/>
    <n v="3345374"/>
    <x v="3"/>
  </r>
  <r>
    <s v="1185-9270"/>
    <x v="106"/>
    <x v="9"/>
    <x v="0"/>
    <s v="ome-7103"/>
    <n v="6"/>
    <n v="69.335999999999999"/>
    <n v="416.01599999999996"/>
    <n v="50.615280000000006"/>
    <n v="303.69168000000002"/>
    <n v="0.26999999999999991"/>
    <s v="Gabriela"/>
    <n v="9600083"/>
    <x v="0"/>
  </r>
  <r>
    <s v="1779-5995"/>
    <x v="106"/>
    <x v="3"/>
    <x v="0"/>
    <s v="cre-2810"/>
    <n v="1"/>
    <n v="129.74"/>
    <n v="129.74"/>
    <n v="79.141400000000004"/>
    <n v="79.141400000000004"/>
    <n v="0.39"/>
    <s v="Rosana"/>
    <n v="1325012"/>
    <x v="1"/>
  </r>
  <r>
    <s v="1520-6510"/>
    <x v="106"/>
    <x v="3"/>
    <x v="0"/>
    <s v="cre-2810"/>
    <n v="2"/>
    <n v="129.74"/>
    <n v="259.48"/>
    <n v="79.141400000000004"/>
    <n v="158.28280000000001"/>
    <n v="0.39"/>
    <s v="Marina"/>
    <n v="9828159"/>
    <x v="2"/>
  </r>
  <r>
    <s v="1581-1285"/>
    <x v="106"/>
    <x v="13"/>
    <x v="0"/>
    <s v="pre-2335"/>
    <n v="8"/>
    <n v="87.9"/>
    <n v="703.2"/>
    <n v="65.924999999999997"/>
    <n v="527.4"/>
    <n v="0.25000000000000006"/>
    <s v="Maria"/>
    <n v="8375822"/>
    <x v="3"/>
  </r>
  <r>
    <s v="2340-8479"/>
    <x v="106"/>
    <x v="7"/>
    <x v="2"/>
    <s v="lei-7759"/>
    <n v="6"/>
    <n v="19.79"/>
    <n v="118.74"/>
    <n v="9.6970999999999989"/>
    <n v="58.182599999999994"/>
    <n v="0.51"/>
    <s v="Heloísa"/>
    <n v="3183560"/>
    <x v="0"/>
  </r>
  <r>
    <s v="9682-4426"/>
    <x v="106"/>
    <x v="4"/>
    <x v="2"/>
    <s v="pas-6438"/>
    <n v="7"/>
    <n v="14.49"/>
    <n v="101.43"/>
    <n v="5.6511000000000005"/>
    <n v="39.557700000000004"/>
    <n v="0.61"/>
    <s v="Andresa"/>
    <n v="2044187"/>
    <x v="1"/>
  </r>
  <r>
    <s v="5961-1077"/>
    <x v="107"/>
    <x v="11"/>
    <x v="0"/>
    <s v="pre-7055"/>
    <n v="5"/>
    <n v="114.74"/>
    <n v="573.69999999999993"/>
    <n v="61.959600000000002"/>
    <n v="309.798"/>
    <n v="0.45999999999999991"/>
    <s v="Monalisa"/>
    <n v="3290794"/>
    <x v="2"/>
  </r>
  <r>
    <s v="2132-3759"/>
    <x v="107"/>
    <x v="9"/>
    <x v="0"/>
    <s v="ome-7103"/>
    <n v="3"/>
    <n v="208.00800000000001"/>
    <n v="624.024"/>
    <n v="183.04704000000001"/>
    <n v="549.14112"/>
    <n v="0.12"/>
    <s v="Jasmim"/>
    <n v="6626302"/>
    <x v="3"/>
  </r>
  <r>
    <s v="3729-4571"/>
    <x v="107"/>
    <x v="3"/>
    <x v="0"/>
    <s v="cre-2810"/>
    <n v="10"/>
    <n v="129.74"/>
    <n v="1297.4000000000001"/>
    <n v="79.141400000000004"/>
    <n v="791.41399999999999"/>
    <n v="0.39000000000000007"/>
    <s v="Telma"/>
    <n v="9590034"/>
    <x v="0"/>
  </r>
  <r>
    <s v="3027-3718"/>
    <x v="107"/>
    <x v="2"/>
    <x v="0"/>
    <s v="cre-2453"/>
    <n v="5"/>
    <n v="175.71"/>
    <n v="878.55000000000007"/>
    <n v="117.7257"/>
    <n v="588.62850000000003"/>
    <n v="0.33"/>
    <s v="Rosa"/>
    <n v="7029114"/>
    <x v="1"/>
  </r>
  <r>
    <s v="9443-1191"/>
    <x v="107"/>
    <x v="8"/>
    <x v="3"/>
    <s v="caf-5502"/>
    <n v="1"/>
    <n v="75.7"/>
    <n v="75.7"/>
    <n v="48.448"/>
    <n v="48.448"/>
    <n v="0.36000000000000004"/>
    <s v="Yeda"/>
    <n v="4188630"/>
    <x v="2"/>
  </r>
  <r>
    <s v="4880-5226"/>
    <x v="107"/>
    <x v="1"/>
    <x v="1"/>
    <s v="aze-5955"/>
    <n v="7"/>
    <n v="27.99"/>
    <n v="195.92999999999998"/>
    <n v="14.5548"/>
    <n v="101.8836"/>
    <n v="0.47999999999999993"/>
    <s v="Elisângela"/>
    <n v="8159486"/>
    <x v="3"/>
  </r>
  <r>
    <s v="4821-9363"/>
    <x v="107"/>
    <x v="10"/>
    <x v="0"/>
    <s v="cre-7461"/>
    <n v="9"/>
    <n v="89.9"/>
    <n v="809.1"/>
    <n v="64.728000000000009"/>
    <n v="582.55200000000013"/>
    <n v="0.27999999999999986"/>
    <s v="Maria"/>
    <n v="6317078"/>
    <x v="0"/>
  </r>
  <r>
    <s v="7499-2254"/>
    <x v="107"/>
    <x v="10"/>
    <x v="0"/>
    <s v="cre-7461"/>
    <n v="5"/>
    <n v="89.9"/>
    <n v="449.5"/>
    <n v="64.728000000000009"/>
    <n v="323.64000000000004"/>
    <n v="0.27999999999999992"/>
    <s v="Melissa"/>
    <n v="8550120"/>
    <x v="1"/>
  </r>
  <r>
    <s v="1459-1853"/>
    <x v="107"/>
    <x v="3"/>
    <x v="0"/>
    <s v="cre-2810"/>
    <n v="10"/>
    <n v="109.9"/>
    <n v="1099"/>
    <n v="35.167999999999999"/>
    <n v="351.68"/>
    <n v="0.67999999999999994"/>
    <s v="Hannah"/>
    <n v="1409806"/>
    <x v="2"/>
  </r>
  <r>
    <s v="8299-2167"/>
    <x v="107"/>
    <x v="11"/>
    <x v="0"/>
    <s v="pre-7055"/>
    <n v="2"/>
    <n v="114.74"/>
    <n v="229.48"/>
    <n v="61.959600000000002"/>
    <n v="123.9192"/>
    <n v="0.45999999999999996"/>
    <s v="Claire"/>
    <n v="3062391"/>
    <x v="3"/>
  </r>
  <r>
    <s v="5824-7167"/>
    <x v="108"/>
    <x v="6"/>
    <x v="3"/>
    <s v="caf-7642"/>
    <n v="10"/>
    <n v="25.29"/>
    <n v="252.89999999999998"/>
    <n v="20.484899999999996"/>
    <n v="204.84899999999996"/>
    <n v="0.19000000000000009"/>
    <s v="Betânia"/>
    <n v="2019554"/>
    <x v="0"/>
  </r>
  <r>
    <s v="9989-1863"/>
    <x v="108"/>
    <x v="9"/>
    <x v="0"/>
    <s v="ome-7103"/>
    <n v="5"/>
    <n v="208.00800000000001"/>
    <n v="1040.04"/>
    <n v="183.04704000000001"/>
    <n v="915.23520000000008"/>
    <n v="0.1199999999999999"/>
    <s v="Eliana"/>
    <n v="9412540"/>
    <x v="1"/>
  </r>
  <r>
    <s v="3307-4447"/>
    <x v="108"/>
    <x v="2"/>
    <x v="0"/>
    <s v="cre-2453"/>
    <n v="10"/>
    <n v="175.71"/>
    <n v="1757.1000000000001"/>
    <n v="117.7257"/>
    <n v="1177.2570000000001"/>
    <n v="0.33"/>
    <s v="Alexandrina"/>
    <n v="7730885"/>
    <x v="2"/>
  </r>
  <r>
    <s v="3788-5051"/>
    <x v="108"/>
    <x v="14"/>
    <x v="0"/>
    <s v="ome-6877"/>
    <n v="2"/>
    <n v="194.14079999999998"/>
    <n v="388.28159999999997"/>
    <n v="151.429824"/>
    <n v="302.85964799999999"/>
    <n v="0.21999999999999995"/>
    <s v="Dafne"/>
    <n v="5066448"/>
    <x v="3"/>
  </r>
  <r>
    <s v="5821-9903"/>
    <x v="108"/>
    <x v="10"/>
    <x v="0"/>
    <s v="cre-7461"/>
    <n v="3"/>
    <n v="89.9"/>
    <n v="269.70000000000005"/>
    <n v="64.728000000000009"/>
    <n v="194.18400000000003"/>
    <n v="0.28000000000000003"/>
    <s v="Hannah"/>
    <n v="3074629"/>
    <x v="0"/>
  </r>
  <r>
    <s v="2540-2635"/>
    <x v="108"/>
    <x v="4"/>
    <x v="2"/>
    <s v="pas-6438"/>
    <n v="5"/>
    <n v="14.49"/>
    <n v="72.45"/>
    <n v="5.6511000000000005"/>
    <n v="28.255500000000001"/>
    <n v="0.6100000000000001"/>
    <s v="Iracema"/>
    <n v="2455251"/>
    <x v="1"/>
  </r>
  <r>
    <s v="9213-5335"/>
    <x v="108"/>
    <x v="8"/>
    <x v="3"/>
    <s v="caf-5502"/>
    <n v="7"/>
    <n v="75.7"/>
    <n v="529.9"/>
    <n v="48.448"/>
    <n v="339.13600000000002"/>
    <n v="0.35999999999999993"/>
    <s v="Tábata"/>
    <n v="2317827"/>
    <x v="2"/>
  </r>
  <r>
    <s v="1755-1832"/>
    <x v="108"/>
    <x v="7"/>
    <x v="2"/>
    <s v="lei-7759"/>
    <n v="5"/>
    <n v="19.79"/>
    <n v="98.949999999999989"/>
    <n v="9.6970999999999989"/>
    <n v="48.485499999999995"/>
    <n v="0.51"/>
    <s v="Beatriz"/>
    <n v="7627153"/>
    <x v="3"/>
  </r>
  <r>
    <s v="3257-4692"/>
    <x v="108"/>
    <x v="9"/>
    <x v="0"/>
    <s v="ome-7103"/>
    <n v="4"/>
    <n v="208.00800000000001"/>
    <n v="832.03200000000004"/>
    <n v="183.04704000000001"/>
    <n v="732.18816000000004"/>
    <n v="0.12"/>
    <s v="Paula"/>
    <n v="5068156"/>
    <x v="0"/>
  </r>
  <r>
    <s v="8886-2377"/>
    <x v="108"/>
    <x v="3"/>
    <x v="0"/>
    <s v="cre-2810"/>
    <n v="10"/>
    <n v="129.74"/>
    <n v="1297.4000000000001"/>
    <n v="79.141400000000004"/>
    <n v="791.41399999999999"/>
    <n v="0.39000000000000007"/>
    <s v="Claire"/>
    <n v="2129890"/>
    <x v="1"/>
  </r>
  <r>
    <s v="9150-4684"/>
    <x v="109"/>
    <x v="14"/>
    <x v="0"/>
    <s v="ome-6877"/>
    <n v="6"/>
    <n v="194.14079999999998"/>
    <n v="1164.8447999999999"/>
    <n v="151.429824"/>
    <n v="908.57894399999998"/>
    <n v="0.21999999999999992"/>
    <s v="Danielle"/>
    <n v="8603756"/>
    <x v="2"/>
  </r>
  <r>
    <s v="6194-4727"/>
    <x v="109"/>
    <x v="2"/>
    <x v="0"/>
    <s v="cre-2453"/>
    <n v="10"/>
    <n v="103.18"/>
    <n v="1031.8000000000002"/>
    <n v="42.303800000000003"/>
    <n v="423.03800000000001"/>
    <n v="0.59000000000000008"/>
    <s v="Lilian"/>
    <n v="1505982"/>
    <x v="3"/>
  </r>
  <r>
    <s v="5665-6682"/>
    <x v="109"/>
    <x v="2"/>
    <x v="0"/>
    <s v="cre-2453"/>
    <n v="7"/>
    <n v="299"/>
    <n v="2093"/>
    <n v="224.25"/>
    <n v="1569.75"/>
    <n v="0.25"/>
    <s v="Clara"/>
    <n v="1898352"/>
    <x v="0"/>
  </r>
  <r>
    <s v="9503-5578"/>
    <x v="109"/>
    <x v="4"/>
    <x v="2"/>
    <s v="pas-6438"/>
    <n v="2"/>
    <n v="14.49"/>
    <n v="28.98"/>
    <n v="5.6511000000000005"/>
    <n v="11.302200000000001"/>
    <n v="0.60999999999999988"/>
    <s v="Tereza"/>
    <n v="4521575"/>
    <x v="1"/>
  </r>
  <r>
    <s v="4521-3708"/>
    <x v="109"/>
    <x v="1"/>
    <x v="1"/>
    <s v="aze-5955"/>
    <n v="10"/>
    <n v="27.99"/>
    <n v="279.89999999999998"/>
    <n v="14.5548"/>
    <n v="145.548"/>
    <n v="0.47999999999999993"/>
    <s v="Eduardo"/>
    <n v="9262224"/>
    <x v="2"/>
  </r>
  <r>
    <s v="5754-7242"/>
    <x v="109"/>
    <x v="2"/>
    <x v="0"/>
    <s v="cre-2453"/>
    <n v="1"/>
    <n v="175.71"/>
    <n v="175.71"/>
    <n v="117.7257"/>
    <n v="117.7257"/>
    <n v="0.33"/>
    <s v="Alexandra"/>
    <n v="2213478"/>
    <x v="3"/>
  </r>
  <r>
    <s v="4493-1136"/>
    <x v="109"/>
    <x v="11"/>
    <x v="0"/>
    <s v="pre-7055"/>
    <n v="5"/>
    <n v="114.74"/>
    <n v="573.69999999999993"/>
    <n v="61.959600000000002"/>
    <n v="309.798"/>
    <n v="0.45999999999999991"/>
    <s v="Alana"/>
    <n v="4213199"/>
    <x v="0"/>
  </r>
  <r>
    <s v="1354-9675"/>
    <x v="109"/>
    <x v="2"/>
    <x v="0"/>
    <s v="cre-2453"/>
    <n v="2"/>
    <n v="103.18"/>
    <n v="206.36"/>
    <n v="42.303800000000003"/>
    <n v="84.607600000000005"/>
    <n v="0.59"/>
    <s v="Fernanda"/>
    <n v="3821142"/>
    <x v="1"/>
  </r>
  <r>
    <s v="6928-7869"/>
    <x v="109"/>
    <x v="7"/>
    <x v="2"/>
    <s v="lei-7759"/>
    <n v="6"/>
    <n v="19.79"/>
    <n v="118.74"/>
    <n v="9.6970999999999989"/>
    <n v="58.182599999999994"/>
    <n v="0.51"/>
    <s v="Fátima"/>
    <n v="3861899"/>
    <x v="2"/>
  </r>
  <r>
    <s v="2680-3508"/>
    <x v="109"/>
    <x v="12"/>
    <x v="2"/>
    <s v="cho-9456"/>
    <n v="6"/>
    <n v="9.2899999999999991"/>
    <n v="55.739999999999995"/>
    <n v="3.1585999999999994"/>
    <n v="18.951599999999996"/>
    <n v="0.66"/>
    <s v="Isaac"/>
    <n v="8641317"/>
    <x v="3"/>
  </r>
  <r>
    <s v="8857-7745"/>
    <x v="110"/>
    <x v="5"/>
    <x v="2"/>
    <s v="coe-2458"/>
    <n v="7"/>
    <n v="102.87"/>
    <n v="720.09"/>
    <n v="62.750700000000009"/>
    <n v="439.25490000000008"/>
    <n v="0.3899999999999999"/>
    <s v="Eduardo"/>
    <n v="3089396"/>
    <x v="0"/>
  </r>
  <r>
    <s v="2777-6071"/>
    <x v="110"/>
    <x v="6"/>
    <x v="3"/>
    <s v="caf-7642"/>
    <n v="10"/>
    <n v="20.9"/>
    <n v="209"/>
    <n v="18.809999999999999"/>
    <n v="188.1"/>
    <n v="0.10000000000000003"/>
    <s v="Yeda"/>
    <n v="8255519"/>
    <x v="1"/>
  </r>
  <r>
    <s v="2135-9941"/>
    <x v="110"/>
    <x v="13"/>
    <x v="0"/>
    <s v="pre-2335"/>
    <n v="3"/>
    <n v="87.9"/>
    <n v="263.70000000000005"/>
    <n v="65.924999999999997"/>
    <n v="197.77499999999998"/>
    <n v="0.25000000000000022"/>
    <s v="Jamila"/>
    <n v="7521270"/>
    <x v="2"/>
  </r>
  <r>
    <s v="4894-4044"/>
    <x v="110"/>
    <x v="1"/>
    <x v="1"/>
    <s v="aze-5955"/>
    <n v="9"/>
    <n v="2.29"/>
    <n v="20.61"/>
    <n v="0.82440000000000002"/>
    <n v="7.4196"/>
    <n v="0.64"/>
    <s v="Beatriz"/>
    <n v="4798788"/>
    <x v="3"/>
  </r>
  <r>
    <s v="7027-2886"/>
    <x v="110"/>
    <x v="12"/>
    <x v="2"/>
    <s v="cho-9456"/>
    <n v="5"/>
    <n v="9.2899999999999991"/>
    <n v="46.449999999999996"/>
    <n v="3.1585999999999994"/>
    <n v="15.792999999999997"/>
    <n v="0.66"/>
    <s v="Olga"/>
    <n v="2242336"/>
    <x v="0"/>
  </r>
  <r>
    <s v="1621-6453"/>
    <x v="110"/>
    <x v="7"/>
    <x v="2"/>
    <s v="lei-7759"/>
    <n v="3"/>
    <n v="19.79"/>
    <n v="59.37"/>
    <n v="9.6970999999999989"/>
    <n v="29.091299999999997"/>
    <n v="0.51"/>
    <s v="Ivy"/>
    <n v="1907475"/>
    <x v="1"/>
  </r>
  <r>
    <s v="5335-8177"/>
    <x v="110"/>
    <x v="5"/>
    <x v="2"/>
    <s v="coe-2458"/>
    <n v="5"/>
    <n v="102.87"/>
    <n v="514.35"/>
    <n v="62.750700000000009"/>
    <n v="313.75350000000003"/>
    <n v="0.38999999999999996"/>
    <s v="Heidi"/>
    <n v="8844952"/>
    <x v="2"/>
  </r>
  <r>
    <s v="1924-9086"/>
    <x v="110"/>
    <x v="3"/>
    <x v="0"/>
    <s v="cre-2810"/>
    <n v="5"/>
    <n v="109.9"/>
    <n v="549.5"/>
    <n v="35.167999999999999"/>
    <n v="175.84"/>
    <n v="0.67999999999999994"/>
    <s v="Gia"/>
    <n v="8244648"/>
    <x v="3"/>
  </r>
  <r>
    <s v="4577-7637"/>
    <x v="110"/>
    <x v="9"/>
    <x v="0"/>
    <s v="ome-7103"/>
    <n v="10"/>
    <n v="69.335999999999999"/>
    <n v="693.36"/>
    <n v="50.615280000000006"/>
    <n v="506.15280000000007"/>
    <n v="0.26999999999999991"/>
    <s v="Fátima"/>
    <n v="7285841"/>
    <x v="0"/>
  </r>
  <r>
    <s v="3450-6651"/>
    <x v="110"/>
    <x v="1"/>
    <x v="1"/>
    <s v="aze-5955"/>
    <n v="9"/>
    <n v="27.99"/>
    <n v="251.91"/>
    <n v="14.5548"/>
    <n v="130.9932"/>
    <n v="0.48"/>
    <s v="Bianca"/>
    <n v="9422461"/>
    <x v="1"/>
  </r>
  <r>
    <s v="1125-5044"/>
    <x v="111"/>
    <x v="2"/>
    <x v="0"/>
    <s v="cre-2453"/>
    <n v="6"/>
    <n v="175.71"/>
    <n v="1054.26"/>
    <n v="117.7257"/>
    <n v="706.35419999999999"/>
    <n v="0.33"/>
    <s v="Ágata"/>
    <n v="3522267"/>
    <x v="2"/>
  </r>
  <r>
    <s v="1225-7892"/>
    <x v="111"/>
    <x v="0"/>
    <x v="0"/>
    <s v="ome-3869"/>
    <n v="4"/>
    <n v="115.56"/>
    <n v="462.24"/>
    <n v="90.136800000000008"/>
    <n v="360.54720000000003"/>
    <n v="0.21999999999999995"/>
    <s v="Ludmila"/>
    <n v="8985847"/>
    <x v="3"/>
  </r>
  <r>
    <s v="8264-1684"/>
    <x v="111"/>
    <x v="13"/>
    <x v="0"/>
    <s v="pre-2335"/>
    <n v="10"/>
    <n v="87.9"/>
    <n v="879"/>
    <n v="65.924999999999997"/>
    <n v="659.25"/>
    <n v="0.25"/>
    <s v="Tarsila"/>
    <n v="3694696"/>
    <x v="0"/>
  </r>
  <r>
    <s v="9591-4938"/>
    <x v="111"/>
    <x v="2"/>
    <x v="0"/>
    <s v="cre-2453"/>
    <n v="7"/>
    <n v="299"/>
    <n v="2093"/>
    <n v="224.25"/>
    <n v="1569.75"/>
    <n v="0.25"/>
    <s v="Michele"/>
    <n v="7757167"/>
    <x v="1"/>
  </r>
  <r>
    <s v="5013-5061"/>
    <x v="111"/>
    <x v="1"/>
    <x v="1"/>
    <s v="aze-5955"/>
    <n v="7"/>
    <n v="2.29"/>
    <n v="16.03"/>
    <n v="0.82440000000000002"/>
    <n v="5.7708000000000004"/>
    <n v="0.6399999999999999"/>
    <s v="Bruna"/>
    <n v="4719208"/>
    <x v="2"/>
  </r>
  <r>
    <s v="6896-5350"/>
    <x v="111"/>
    <x v="9"/>
    <x v="0"/>
    <s v="ome-7103"/>
    <n v="2"/>
    <n v="208.00800000000001"/>
    <n v="416.01600000000002"/>
    <n v="183.04704000000001"/>
    <n v="366.09408000000002"/>
    <n v="0.12"/>
    <s v="Letícia"/>
    <n v="8814775"/>
    <x v="3"/>
  </r>
  <r>
    <s v="6536-2498"/>
    <x v="111"/>
    <x v="0"/>
    <x v="0"/>
    <s v="ome-3869"/>
    <n v="3"/>
    <n v="115.56"/>
    <n v="346.68"/>
    <n v="90.136800000000008"/>
    <n v="270.41040000000004"/>
    <n v="0.21999999999999992"/>
    <s v="Iasmin"/>
    <n v="2933983"/>
    <x v="0"/>
  </r>
  <r>
    <s v="2110-9394"/>
    <x v="111"/>
    <x v="3"/>
    <x v="0"/>
    <s v="cre-2810"/>
    <n v="2"/>
    <n v="129.74"/>
    <n v="259.48"/>
    <n v="79.141400000000004"/>
    <n v="158.28280000000001"/>
    <n v="0.39"/>
    <s v="Danielle"/>
    <n v="3933723"/>
    <x v="1"/>
  </r>
  <r>
    <s v="5494-6360"/>
    <x v="111"/>
    <x v="3"/>
    <x v="0"/>
    <s v="cre-2810"/>
    <n v="6"/>
    <n v="109.9"/>
    <n v="659.40000000000009"/>
    <n v="35.167999999999999"/>
    <n v="211.00799999999998"/>
    <n v="0.68"/>
    <s v="Paola"/>
    <n v="1433812"/>
    <x v="2"/>
  </r>
  <r>
    <s v="4488-3339"/>
    <x v="111"/>
    <x v="13"/>
    <x v="0"/>
    <s v="pre-2335"/>
    <n v="4"/>
    <n v="87.9"/>
    <n v="351.6"/>
    <n v="65.924999999999997"/>
    <n v="263.7"/>
    <n v="0.25000000000000006"/>
    <s v="Gustavo"/>
    <n v="6132086"/>
    <x v="3"/>
  </r>
  <r>
    <s v="9561-7418"/>
    <x v="112"/>
    <x v="5"/>
    <x v="2"/>
    <s v="coe-2458"/>
    <n v="7"/>
    <n v="102.87"/>
    <n v="720.09"/>
    <n v="62.750700000000009"/>
    <n v="439.25490000000008"/>
    <n v="0.3899999999999999"/>
    <s v="Cláudia"/>
    <n v="3680095"/>
    <x v="0"/>
  </r>
  <r>
    <s v="1055-3340"/>
    <x v="112"/>
    <x v="7"/>
    <x v="2"/>
    <s v="lei-7759"/>
    <n v="5"/>
    <n v="19.79"/>
    <n v="98.949999999999989"/>
    <n v="9.6970999999999989"/>
    <n v="48.485499999999995"/>
    <n v="0.51"/>
    <s v="Maya"/>
    <n v="4745042"/>
    <x v="1"/>
  </r>
  <r>
    <s v="6484-5075"/>
    <x v="112"/>
    <x v="8"/>
    <x v="3"/>
    <s v="caf-5502"/>
    <n v="5"/>
    <n v="75.7"/>
    <n v="378.5"/>
    <n v="48.448"/>
    <n v="242.24"/>
    <n v="0.36"/>
    <s v="Valentina"/>
    <n v="5799388"/>
    <x v="2"/>
  </r>
  <r>
    <s v="9926-4008"/>
    <x v="112"/>
    <x v="12"/>
    <x v="2"/>
    <s v="cho-9456"/>
    <n v="2"/>
    <n v="9.2899999999999991"/>
    <n v="18.579999999999998"/>
    <n v="3.1585999999999994"/>
    <n v="6.3171999999999988"/>
    <n v="0.66"/>
    <s v="Carolina"/>
    <n v="3122403"/>
    <x v="3"/>
  </r>
  <r>
    <s v="9960-7925"/>
    <x v="112"/>
    <x v="5"/>
    <x v="2"/>
    <s v="coe-2458"/>
    <n v="6"/>
    <n v="102.87"/>
    <n v="617.22"/>
    <n v="62.750700000000009"/>
    <n v="376.50420000000008"/>
    <n v="0.3899999999999999"/>
    <s v="Alexandrina"/>
    <n v="8189319"/>
    <x v="0"/>
  </r>
  <r>
    <s v="5532-9129"/>
    <x v="112"/>
    <x v="3"/>
    <x v="0"/>
    <s v="cre-2810"/>
    <n v="10"/>
    <n v="109.9"/>
    <n v="1099"/>
    <n v="35.167999999999999"/>
    <n v="351.68"/>
    <n v="0.67999999999999994"/>
    <s v="Joana"/>
    <n v="4333126"/>
    <x v="1"/>
  </r>
  <r>
    <s v="1070-9895"/>
    <x v="112"/>
    <x v="0"/>
    <x v="0"/>
    <s v="ome-3869"/>
    <n v="10"/>
    <n v="115.56"/>
    <n v="1155.5999999999999"/>
    <n v="90.136800000000008"/>
    <n v="901.36800000000005"/>
    <n v="0.21999999999999989"/>
    <s v="Adriana"/>
    <n v="8806703"/>
    <x v="2"/>
  </r>
  <r>
    <s v="7918-3641"/>
    <x v="112"/>
    <x v="9"/>
    <x v="0"/>
    <s v="ome-7103"/>
    <n v="10"/>
    <n v="69.335999999999999"/>
    <n v="693.36"/>
    <n v="50.615280000000006"/>
    <n v="506.15280000000007"/>
    <n v="0.26999999999999991"/>
    <s v="Maria"/>
    <n v="6207050"/>
    <x v="3"/>
  </r>
  <r>
    <s v="6563-8033"/>
    <x v="112"/>
    <x v="12"/>
    <x v="2"/>
    <s v="cho-9456"/>
    <n v="9"/>
    <n v="9.2899999999999991"/>
    <n v="83.609999999999985"/>
    <n v="3.1585999999999994"/>
    <n v="28.427399999999995"/>
    <n v="0.66"/>
    <s v="Aline"/>
    <n v="3856124"/>
    <x v="0"/>
  </r>
  <r>
    <s v="8721-6036"/>
    <x v="112"/>
    <x v="10"/>
    <x v="0"/>
    <s v="cre-7461"/>
    <n v="7"/>
    <n v="89.9"/>
    <n v="629.30000000000007"/>
    <n v="64.728000000000009"/>
    <n v="453.09600000000006"/>
    <n v="0.27999999999999997"/>
    <s v="Eliana"/>
    <n v="6716446"/>
    <x v="1"/>
  </r>
  <r>
    <s v="7489-6112"/>
    <x v="113"/>
    <x v="5"/>
    <x v="2"/>
    <s v="coe-2458"/>
    <n v="8"/>
    <n v="102.87"/>
    <n v="822.96"/>
    <n v="62.750700000000009"/>
    <n v="502.00560000000007"/>
    <n v="0.38999999999999996"/>
    <s v="Adelaide"/>
    <n v="3851894"/>
    <x v="2"/>
  </r>
  <r>
    <s v="3653-5048"/>
    <x v="113"/>
    <x v="13"/>
    <x v="0"/>
    <s v="pre-2335"/>
    <n v="3"/>
    <n v="87.9"/>
    <n v="263.70000000000005"/>
    <n v="65.924999999999997"/>
    <n v="197.77499999999998"/>
    <n v="0.25000000000000022"/>
    <s v="Sophia"/>
    <n v="9853110"/>
    <x v="3"/>
  </r>
  <r>
    <s v="5212-7552"/>
    <x v="113"/>
    <x v="10"/>
    <x v="0"/>
    <s v="cre-7461"/>
    <n v="6"/>
    <n v="89.9"/>
    <n v="539.40000000000009"/>
    <n v="64.728000000000009"/>
    <n v="388.36800000000005"/>
    <n v="0.28000000000000003"/>
    <s v="Juliana"/>
    <n v="8389415"/>
    <x v="0"/>
  </r>
  <r>
    <s v="8611-6481"/>
    <x v="113"/>
    <x v="12"/>
    <x v="2"/>
    <s v="cho-9456"/>
    <n v="1"/>
    <n v="9.2899999999999991"/>
    <n v="9.2899999999999991"/>
    <n v="3.1585999999999994"/>
    <n v="3.1585999999999994"/>
    <n v="0.66"/>
    <s v="Márcia"/>
    <n v="7220413"/>
    <x v="1"/>
  </r>
  <r>
    <s v="8418-3156"/>
    <x v="113"/>
    <x v="3"/>
    <x v="0"/>
    <s v="cre-2810"/>
    <n v="10"/>
    <n v="129.74"/>
    <n v="1297.4000000000001"/>
    <n v="79.141400000000004"/>
    <n v="791.41399999999999"/>
    <n v="0.39000000000000007"/>
    <s v="Hilda"/>
    <n v="5312496"/>
    <x v="2"/>
  </r>
  <r>
    <s v="2111-1672"/>
    <x v="113"/>
    <x v="1"/>
    <x v="1"/>
    <s v="aze-5955"/>
    <n v="10"/>
    <n v="2.29"/>
    <n v="22.9"/>
    <n v="0.82440000000000002"/>
    <n v="8.2439999999999998"/>
    <n v="0.64"/>
    <s v="Kelly"/>
    <n v="4019161"/>
    <x v="3"/>
  </r>
  <r>
    <s v="6553-4610"/>
    <x v="113"/>
    <x v="7"/>
    <x v="2"/>
    <s v="lei-7759"/>
    <n v="8"/>
    <n v="19.79"/>
    <n v="158.32"/>
    <n v="9.6970999999999989"/>
    <n v="77.576799999999992"/>
    <n v="0.51"/>
    <s v="Gabriela"/>
    <n v="3610111"/>
    <x v="0"/>
  </r>
  <r>
    <s v="7526-1529"/>
    <x v="113"/>
    <x v="9"/>
    <x v="0"/>
    <s v="ome-7103"/>
    <n v="2"/>
    <n v="69.335999999999999"/>
    <n v="138.672"/>
    <n v="50.615280000000006"/>
    <n v="101.23056000000001"/>
    <n v="0.26999999999999991"/>
    <s v="Naiara"/>
    <n v="8985468"/>
    <x v="1"/>
  </r>
  <r>
    <s v="2923-4301"/>
    <x v="113"/>
    <x v="4"/>
    <x v="2"/>
    <s v="pas-6438"/>
    <n v="10"/>
    <n v="14.49"/>
    <n v="144.9"/>
    <n v="5.6511000000000005"/>
    <n v="56.511000000000003"/>
    <n v="0.6100000000000001"/>
    <s v="Bianca"/>
    <n v="4377859"/>
    <x v="2"/>
  </r>
  <r>
    <s v="6269-1088"/>
    <x v="113"/>
    <x v="6"/>
    <x v="3"/>
    <s v="caf-7642"/>
    <n v="5"/>
    <n v="20.9"/>
    <n v="104.5"/>
    <n v="18.809999999999999"/>
    <n v="94.05"/>
    <n v="0.10000000000000003"/>
    <s v="Betty"/>
    <n v="8090791"/>
    <x v="3"/>
  </r>
  <r>
    <s v="3024-9185"/>
    <x v="114"/>
    <x v="13"/>
    <x v="0"/>
    <s v="pre-2335"/>
    <n v="1"/>
    <n v="87.9"/>
    <n v="87.9"/>
    <n v="65.924999999999997"/>
    <n v="65.924999999999997"/>
    <n v="0.25000000000000006"/>
    <s v="Antônia"/>
    <n v="2338737"/>
    <x v="0"/>
  </r>
  <r>
    <s v="4381-4543"/>
    <x v="114"/>
    <x v="1"/>
    <x v="1"/>
    <s v="aze-5955"/>
    <n v="6"/>
    <n v="2.29"/>
    <n v="13.74"/>
    <n v="0.82440000000000002"/>
    <n v="4.9464000000000006"/>
    <n v="0.64"/>
    <s v="Alma"/>
    <n v="9275474"/>
    <x v="1"/>
  </r>
  <r>
    <s v="5910-2154"/>
    <x v="114"/>
    <x v="2"/>
    <x v="0"/>
    <s v="cre-2453"/>
    <n v="3"/>
    <n v="103.18"/>
    <n v="309.54000000000002"/>
    <n v="42.303800000000003"/>
    <n v="126.91140000000001"/>
    <n v="0.59"/>
    <s v="Bernadete"/>
    <n v="1546038"/>
    <x v="2"/>
  </r>
  <r>
    <s v="2019-6698"/>
    <x v="114"/>
    <x v="5"/>
    <x v="2"/>
    <s v="coe-2458"/>
    <n v="2"/>
    <n v="102.87"/>
    <n v="205.74"/>
    <n v="62.750700000000009"/>
    <n v="125.50140000000002"/>
    <n v="0.38999999999999996"/>
    <s v="Elena"/>
    <n v="6902297"/>
    <x v="3"/>
  </r>
  <r>
    <s v="2302-2326"/>
    <x v="114"/>
    <x v="12"/>
    <x v="2"/>
    <s v="cho-9456"/>
    <n v="8"/>
    <n v="9.2899999999999991"/>
    <n v="74.319999999999993"/>
    <n v="3.1585999999999994"/>
    <n v="25.268799999999995"/>
    <n v="0.66"/>
    <s v="Flávia"/>
    <n v="4132705"/>
    <x v="0"/>
  </r>
  <r>
    <s v="9000-8002"/>
    <x v="114"/>
    <x v="3"/>
    <x v="0"/>
    <s v="cre-2810"/>
    <n v="3"/>
    <n v="109.9"/>
    <n v="329.70000000000005"/>
    <n v="35.167999999999999"/>
    <n v="105.50399999999999"/>
    <n v="0.68"/>
    <s v="Juliana"/>
    <n v="5511221"/>
    <x v="1"/>
  </r>
  <r>
    <s v="1522-3420"/>
    <x v="114"/>
    <x v="11"/>
    <x v="0"/>
    <s v="pre-7055"/>
    <n v="10"/>
    <n v="114.74"/>
    <n v="1147.3999999999999"/>
    <n v="61.959600000000002"/>
    <n v="619.596"/>
    <n v="0.45999999999999991"/>
    <s v="Elena"/>
    <n v="2433999"/>
    <x v="2"/>
  </r>
  <r>
    <s v="1007-3624"/>
    <x v="114"/>
    <x v="13"/>
    <x v="0"/>
    <s v="pre-2335"/>
    <n v="6"/>
    <n v="87.9"/>
    <n v="527.40000000000009"/>
    <n v="65.924999999999997"/>
    <n v="395.54999999999995"/>
    <n v="0.25000000000000022"/>
    <s v="Íris"/>
    <n v="9333665"/>
    <x v="3"/>
  </r>
  <r>
    <s v="3230-4779"/>
    <x v="114"/>
    <x v="6"/>
    <x v="3"/>
    <s v="caf-7642"/>
    <n v="9"/>
    <n v="25.29"/>
    <n v="227.60999999999999"/>
    <n v="20.484899999999996"/>
    <n v="184.36409999999995"/>
    <n v="0.19000000000000017"/>
    <s v="Heloísa"/>
    <n v="3968867"/>
    <x v="0"/>
  </r>
  <r>
    <s v="8300-1234"/>
    <x v="114"/>
    <x v="2"/>
    <x v="0"/>
    <s v="cre-2453"/>
    <n v="10"/>
    <n v="57.32"/>
    <n v="573.20000000000005"/>
    <n v="47.002399999999994"/>
    <n v="470.02399999999994"/>
    <n v="0.18000000000000016"/>
    <s v="Maria"/>
    <n v="1588584"/>
    <x v="1"/>
  </r>
  <r>
    <s v="8875-1934"/>
    <x v="115"/>
    <x v="2"/>
    <x v="0"/>
    <s v="cre-2453"/>
    <n v="4"/>
    <n v="299"/>
    <n v="1196"/>
    <n v="224.25"/>
    <n v="897"/>
    <n v="0.25"/>
    <s v="Betty"/>
    <n v="8347353"/>
    <x v="2"/>
  </r>
  <r>
    <s v="7243-8032"/>
    <x v="115"/>
    <x v="5"/>
    <x v="2"/>
    <s v="coe-2458"/>
    <n v="8"/>
    <n v="102.87"/>
    <n v="822.96"/>
    <n v="62.750700000000009"/>
    <n v="502.00560000000007"/>
    <n v="0.38999999999999996"/>
    <s v="Yasmin"/>
    <n v="9482257"/>
    <x v="3"/>
  </r>
  <r>
    <s v="4072-4129"/>
    <x v="115"/>
    <x v="14"/>
    <x v="0"/>
    <s v="ome-6877"/>
    <n v="6"/>
    <n v="194.14079999999998"/>
    <n v="1164.8447999999999"/>
    <n v="151.429824"/>
    <n v="908.57894399999998"/>
    <n v="0.21999999999999992"/>
    <s v="Poliana"/>
    <n v="6637495"/>
    <x v="0"/>
  </r>
  <r>
    <s v="6797-4271"/>
    <x v="115"/>
    <x v="0"/>
    <x v="0"/>
    <s v="ome-3869"/>
    <n v="7"/>
    <n v="15.29"/>
    <n v="107.03"/>
    <n v="10.5501"/>
    <n v="73.850700000000003"/>
    <n v="0.31"/>
    <s v="Camille"/>
    <n v="7860540"/>
    <x v="1"/>
  </r>
  <r>
    <s v="4591-6510"/>
    <x v="115"/>
    <x v="0"/>
    <x v="0"/>
    <s v="ome-3869"/>
    <n v="3"/>
    <n v="115.56"/>
    <n v="346.68"/>
    <n v="90.136800000000008"/>
    <n v="270.41040000000004"/>
    <n v="0.21999999999999992"/>
    <s v="Iara"/>
    <n v="5015656"/>
    <x v="2"/>
  </r>
  <r>
    <s v="5495-8024"/>
    <x v="115"/>
    <x v="3"/>
    <x v="0"/>
    <s v="cre-2810"/>
    <n v="5"/>
    <n v="129.74"/>
    <n v="648.70000000000005"/>
    <n v="79.141400000000004"/>
    <n v="395.70699999999999"/>
    <n v="0.39000000000000007"/>
    <s v="Daisy"/>
    <n v="6105900"/>
    <x v="3"/>
  </r>
  <r>
    <s v="3681-7174"/>
    <x v="115"/>
    <x v="3"/>
    <x v="0"/>
    <s v="cre-2810"/>
    <n v="4"/>
    <n v="129.74"/>
    <n v="518.96"/>
    <n v="79.141400000000004"/>
    <n v="316.56560000000002"/>
    <n v="0.39"/>
    <s v="Adriana"/>
    <n v="1702303"/>
    <x v="0"/>
  </r>
  <r>
    <s v="8878-2822"/>
    <x v="115"/>
    <x v="3"/>
    <x v="0"/>
    <s v="cre-2810"/>
    <n v="3"/>
    <n v="109.9"/>
    <n v="329.70000000000005"/>
    <n v="35.167999999999999"/>
    <n v="105.50399999999999"/>
    <n v="0.68"/>
    <s v="Rubi"/>
    <n v="7544827"/>
    <x v="1"/>
  </r>
  <r>
    <s v="4402-7923"/>
    <x v="115"/>
    <x v="1"/>
    <x v="1"/>
    <s v="aze-5955"/>
    <n v="3"/>
    <n v="27.99"/>
    <n v="83.97"/>
    <n v="14.5548"/>
    <n v="43.664400000000001"/>
    <n v="0.48"/>
    <s v="Rubi"/>
    <n v="3207647"/>
    <x v="2"/>
  </r>
  <r>
    <s v="7437-3340"/>
    <x v="115"/>
    <x v="9"/>
    <x v="0"/>
    <s v="ome-7103"/>
    <n v="1"/>
    <n v="208.00800000000001"/>
    <n v="208.00800000000001"/>
    <n v="183.04704000000001"/>
    <n v="183.04704000000001"/>
    <n v="0.12"/>
    <s v="Olga"/>
    <n v="5929286"/>
    <x v="3"/>
  </r>
  <r>
    <s v="8719-7919"/>
    <x v="116"/>
    <x v="1"/>
    <x v="1"/>
    <s v="aze-5955"/>
    <n v="2"/>
    <n v="2.29"/>
    <n v="4.58"/>
    <n v="0.82440000000000002"/>
    <n v="1.6488"/>
    <n v="0.64"/>
    <s v="Maria"/>
    <n v="9901390"/>
    <x v="0"/>
  </r>
  <r>
    <s v="4449-7562"/>
    <x v="116"/>
    <x v="12"/>
    <x v="2"/>
    <s v="cho-9456"/>
    <n v="5"/>
    <n v="9.2899999999999991"/>
    <n v="46.449999999999996"/>
    <n v="3.1585999999999994"/>
    <n v="15.792999999999997"/>
    <n v="0.66"/>
    <s v="Hilda"/>
    <n v="9943650"/>
    <x v="1"/>
  </r>
  <r>
    <s v="9572-5733"/>
    <x v="116"/>
    <x v="9"/>
    <x v="0"/>
    <s v="ome-7103"/>
    <n v="4"/>
    <n v="69.335999999999999"/>
    <n v="277.34399999999999"/>
    <n v="50.615280000000006"/>
    <n v="202.46112000000002"/>
    <n v="0.26999999999999991"/>
    <s v="Chiara"/>
    <n v="2297245"/>
    <x v="2"/>
  </r>
  <r>
    <s v="6818-7993"/>
    <x v="116"/>
    <x v="10"/>
    <x v="0"/>
    <s v="cre-7461"/>
    <n v="8"/>
    <n v="89.9"/>
    <n v="719.2"/>
    <n v="64.728000000000009"/>
    <n v="517.82400000000007"/>
    <n v="0.27999999999999997"/>
    <s v="Daisy"/>
    <n v="1007783"/>
    <x v="3"/>
  </r>
  <r>
    <s v="4432-8214"/>
    <x v="116"/>
    <x v="13"/>
    <x v="0"/>
    <s v="pre-2335"/>
    <n v="8"/>
    <n v="87.9"/>
    <n v="703.2"/>
    <n v="65.924999999999997"/>
    <n v="527.4"/>
    <n v="0.25000000000000006"/>
    <s v="Lívia"/>
    <n v="2847295"/>
    <x v="0"/>
  </r>
  <r>
    <s v="5276-7736"/>
    <x v="116"/>
    <x v="10"/>
    <x v="0"/>
    <s v="cre-7461"/>
    <n v="7"/>
    <n v="89.9"/>
    <n v="629.30000000000007"/>
    <n v="64.728000000000009"/>
    <n v="453.09600000000006"/>
    <n v="0.27999999999999997"/>
    <s v="Adrienne"/>
    <n v="5612854"/>
    <x v="1"/>
  </r>
  <r>
    <s v="7423-4498"/>
    <x v="116"/>
    <x v="13"/>
    <x v="0"/>
    <s v="pre-2335"/>
    <n v="2"/>
    <n v="87.9"/>
    <n v="175.8"/>
    <n v="65.924999999999997"/>
    <n v="131.85"/>
    <n v="0.25000000000000006"/>
    <s v="Elisa"/>
    <n v="1238633"/>
    <x v="2"/>
  </r>
  <r>
    <s v="5052-8236"/>
    <x v="116"/>
    <x v="3"/>
    <x v="0"/>
    <s v="cre-2810"/>
    <n v="6"/>
    <n v="129.74"/>
    <n v="778.44"/>
    <n v="79.141400000000004"/>
    <n v="474.84840000000003"/>
    <n v="0.39"/>
    <s v="Akemi"/>
    <n v="7203694"/>
    <x v="3"/>
  </r>
  <r>
    <s v="1124-3240"/>
    <x v="116"/>
    <x v="9"/>
    <x v="0"/>
    <s v="ome-7103"/>
    <n v="8"/>
    <n v="208.00800000000001"/>
    <n v="1664.0640000000001"/>
    <n v="183.04704000000001"/>
    <n v="1464.3763200000001"/>
    <n v="0.12"/>
    <s v="Elvira"/>
    <n v="9816837"/>
    <x v="0"/>
  </r>
  <r>
    <s v="6861-4757"/>
    <x v="116"/>
    <x v="2"/>
    <x v="0"/>
    <s v="cre-2453"/>
    <n v="10"/>
    <n v="175.71"/>
    <n v="1757.1000000000001"/>
    <n v="117.7257"/>
    <n v="1177.2570000000001"/>
    <n v="0.33"/>
    <s v="Karin"/>
    <n v="3438010"/>
    <x v="1"/>
  </r>
  <r>
    <s v="8242-1620"/>
    <x v="117"/>
    <x v="2"/>
    <x v="0"/>
    <s v="cre-2453"/>
    <n v="2"/>
    <n v="57.32"/>
    <n v="114.64"/>
    <n v="47.002399999999994"/>
    <n v="94.004799999999989"/>
    <n v="0.1800000000000001"/>
    <s v="Anabela"/>
    <n v="3435134"/>
    <x v="2"/>
  </r>
  <r>
    <s v="5639-6269"/>
    <x v="117"/>
    <x v="2"/>
    <x v="0"/>
    <s v="cre-2453"/>
    <n v="3"/>
    <n v="175.71"/>
    <n v="527.13"/>
    <n v="117.7257"/>
    <n v="353.1771"/>
    <n v="0.33"/>
    <s v="Ludmila"/>
    <n v="3404919"/>
    <x v="3"/>
  </r>
  <r>
    <s v="1839-6711"/>
    <x v="117"/>
    <x v="2"/>
    <x v="0"/>
    <s v="cre-2453"/>
    <n v="6"/>
    <n v="103.18"/>
    <n v="619.08000000000004"/>
    <n v="42.303800000000003"/>
    <n v="253.82280000000003"/>
    <n v="0.59"/>
    <s v="Selma"/>
    <n v="9853430"/>
    <x v="0"/>
  </r>
  <r>
    <s v="8340-8062"/>
    <x v="117"/>
    <x v="1"/>
    <x v="1"/>
    <s v="aze-5955"/>
    <n v="6"/>
    <n v="27.99"/>
    <n v="167.94"/>
    <n v="14.5548"/>
    <n v="87.328800000000001"/>
    <n v="0.48"/>
    <s v="Angelina"/>
    <n v="1257295"/>
    <x v="1"/>
  </r>
  <r>
    <s v="4756-9719"/>
    <x v="117"/>
    <x v="1"/>
    <x v="1"/>
    <s v="aze-5955"/>
    <n v="1"/>
    <n v="27.99"/>
    <n v="27.99"/>
    <n v="14.5548"/>
    <n v="14.5548"/>
    <n v="0.48"/>
    <s v="Leila"/>
    <n v="1951116"/>
    <x v="2"/>
  </r>
  <r>
    <s v="5288-3428"/>
    <x v="117"/>
    <x v="12"/>
    <x v="2"/>
    <s v="cho-9456"/>
    <n v="6"/>
    <n v="9.2899999999999991"/>
    <n v="55.739999999999995"/>
    <n v="3.1585999999999994"/>
    <n v="18.951599999999996"/>
    <n v="0.66"/>
    <s v="Ynes"/>
    <n v="8522120"/>
    <x v="3"/>
  </r>
  <r>
    <s v="7361-5312"/>
    <x v="117"/>
    <x v="0"/>
    <x v="0"/>
    <s v="ome-3869"/>
    <n v="2"/>
    <n v="115.56"/>
    <n v="231.12"/>
    <n v="90.136800000000008"/>
    <n v="180.27360000000002"/>
    <n v="0.21999999999999995"/>
    <s v="Gia"/>
    <n v="7723818"/>
    <x v="0"/>
  </r>
  <r>
    <s v="3738-6077"/>
    <x v="117"/>
    <x v="0"/>
    <x v="0"/>
    <s v="ome-3869"/>
    <n v="1"/>
    <n v="115.56"/>
    <n v="115.56"/>
    <n v="90.136800000000008"/>
    <n v="90.136800000000008"/>
    <n v="0.21999999999999995"/>
    <s v="Sabrina"/>
    <n v="6045728"/>
    <x v="1"/>
  </r>
  <r>
    <s v="1895-3028"/>
    <x v="117"/>
    <x v="2"/>
    <x v="0"/>
    <s v="cre-2453"/>
    <n v="10"/>
    <n v="299"/>
    <n v="2990"/>
    <n v="224.25"/>
    <n v="2242.5"/>
    <n v="0.25"/>
    <s v="Andresa"/>
    <n v="7336318"/>
    <x v="2"/>
  </r>
  <r>
    <s v="7906-9343"/>
    <x v="117"/>
    <x v="11"/>
    <x v="0"/>
    <s v="pre-7055"/>
    <n v="7"/>
    <n v="114.74"/>
    <n v="803.18"/>
    <n v="61.959600000000002"/>
    <n v="433.71719999999999"/>
    <n v="0.45999999999999996"/>
    <s v="Márcia"/>
    <n v="2388911"/>
    <x v="3"/>
  </r>
  <r>
    <s v="1289-5358"/>
    <x v="118"/>
    <x v="13"/>
    <x v="0"/>
    <s v="pre-2335"/>
    <n v="10"/>
    <n v="87.9"/>
    <n v="879"/>
    <n v="65.924999999999997"/>
    <n v="659.25"/>
    <n v="0.25"/>
    <s v="June"/>
    <n v="8628964"/>
    <x v="0"/>
  </r>
  <r>
    <s v="6800-4254"/>
    <x v="118"/>
    <x v="2"/>
    <x v="0"/>
    <s v="cre-2453"/>
    <n v="3"/>
    <n v="57.32"/>
    <n v="171.96"/>
    <n v="47.002399999999994"/>
    <n v="141.00719999999998"/>
    <n v="0.18000000000000013"/>
    <s v="Stephanie"/>
    <n v="3874970"/>
    <x v="1"/>
  </r>
  <r>
    <s v="9546-5818"/>
    <x v="118"/>
    <x v="8"/>
    <x v="3"/>
    <s v="caf-5502"/>
    <n v="7"/>
    <n v="75.7"/>
    <n v="529.9"/>
    <n v="48.448"/>
    <n v="339.13600000000002"/>
    <n v="0.35999999999999993"/>
    <s v="Mara"/>
    <n v="2019115"/>
    <x v="2"/>
  </r>
  <r>
    <s v="5809-1574"/>
    <x v="118"/>
    <x v="6"/>
    <x v="3"/>
    <s v="caf-7642"/>
    <n v="3"/>
    <n v="25.29"/>
    <n v="75.87"/>
    <n v="20.484899999999996"/>
    <n v="61.454699999999988"/>
    <n v="0.1900000000000002"/>
    <s v="Juliana"/>
    <n v="9462784"/>
    <x v="3"/>
  </r>
  <r>
    <s v="5819-4368"/>
    <x v="118"/>
    <x v="12"/>
    <x v="2"/>
    <s v="cho-9456"/>
    <n v="1"/>
    <n v="9.2899999999999991"/>
    <n v="9.2899999999999991"/>
    <n v="3.1585999999999994"/>
    <n v="3.1585999999999994"/>
    <n v="0.66"/>
    <s v="Mara"/>
    <n v="7002022"/>
    <x v="0"/>
  </r>
  <r>
    <s v="7443-1065"/>
    <x v="118"/>
    <x v="12"/>
    <x v="2"/>
    <s v="cho-9456"/>
    <n v="3"/>
    <n v="9.2899999999999991"/>
    <n v="27.869999999999997"/>
    <n v="3.1585999999999994"/>
    <n v="9.4757999999999978"/>
    <n v="0.66"/>
    <s v="Maria"/>
    <n v="3373984"/>
    <x v="1"/>
  </r>
  <r>
    <s v="2039-9736"/>
    <x v="118"/>
    <x v="9"/>
    <x v="0"/>
    <s v="ome-7103"/>
    <n v="5"/>
    <n v="208.00800000000001"/>
    <n v="1040.04"/>
    <n v="183.04704000000001"/>
    <n v="915.23520000000008"/>
    <n v="0.1199999999999999"/>
    <s v="Valéria"/>
    <n v="3481513"/>
    <x v="2"/>
  </r>
  <r>
    <s v="6787-1463"/>
    <x v="118"/>
    <x v="9"/>
    <x v="0"/>
    <s v="ome-7103"/>
    <n v="10"/>
    <n v="69.335999999999999"/>
    <n v="693.36"/>
    <n v="50.615280000000006"/>
    <n v="506.15280000000007"/>
    <n v="0.26999999999999991"/>
    <s v="Ângela"/>
    <n v="8339531"/>
    <x v="3"/>
  </r>
  <r>
    <s v="1051-7680"/>
    <x v="118"/>
    <x v="2"/>
    <x v="0"/>
    <s v="cre-2453"/>
    <n v="5"/>
    <n v="57.32"/>
    <n v="286.60000000000002"/>
    <n v="47.002399999999994"/>
    <n v="235.01199999999997"/>
    <n v="0.18000000000000016"/>
    <s v="Joana"/>
    <n v="5852244"/>
    <x v="0"/>
  </r>
  <r>
    <s v="2009-1852"/>
    <x v="118"/>
    <x v="2"/>
    <x v="0"/>
    <s v="cre-2453"/>
    <n v="7"/>
    <n v="57.32"/>
    <n v="401.24"/>
    <n v="47.002399999999994"/>
    <n v="329.01679999999999"/>
    <n v="0.18000000000000005"/>
    <s v="Elisa"/>
    <n v="9300051"/>
    <x v="1"/>
  </r>
  <r>
    <s v="8886-8894"/>
    <x v="119"/>
    <x v="3"/>
    <x v="0"/>
    <s v="cre-2810"/>
    <n v="6"/>
    <n v="109.9"/>
    <n v="659.40000000000009"/>
    <n v="35.167999999999999"/>
    <n v="211.00799999999998"/>
    <n v="0.68"/>
    <s v="June"/>
    <n v="1029647"/>
    <x v="2"/>
  </r>
  <r>
    <s v="6050-5550"/>
    <x v="119"/>
    <x v="1"/>
    <x v="1"/>
    <s v="aze-5955"/>
    <n v="8"/>
    <n v="27.99"/>
    <n v="223.92"/>
    <n v="14.5548"/>
    <n v="116.4384"/>
    <n v="0.48"/>
    <s v="Ticiana"/>
    <n v="2545552"/>
    <x v="3"/>
  </r>
  <r>
    <s v="8268-3286"/>
    <x v="119"/>
    <x v="0"/>
    <x v="0"/>
    <s v="ome-3869"/>
    <n v="5"/>
    <n v="115.56"/>
    <n v="577.79999999999995"/>
    <n v="90.136800000000008"/>
    <n v="450.68400000000003"/>
    <n v="0.21999999999999989"/>
    <s v="Lais"/>
    <n v="6963742"/>
    <x v="0"/>
  </r>
  <r>
    <s v="9300-4810"/>
    <x v="119"/>
    <x v="2"/>
    <x v="0"/>
    <s v="cre-2453"/>
    <n v="3"/>
    <n v="175.71"/>
    <n v="527.13"/>
    <n v="117.7257"/>
    <n v="353.1771"/>
    <n v="0.33"/>
    <s v="Velma"/>
    <n v="2999920"/>
    <x v="1"/>
  </r>
  <r>
    <s v="9217-6962"/>
    <x v="119"/>
    <x v="10"/>
    <x v="0"/>
    <s v="cre-7461"/>
    <n v="4"/>
    <n v="89.9"/>
    <n v="359.6"/>
    <n v="64.728000000000009"/>
    <n v="258.91200000000003"/>
    <n v="0.27999999999999997"/>
    <s v="Frida"/>
    <n v="1215422"/>
    <x v="2"/>
  </r>
  <r>
    <s v="9501-2833"/>
    <x v="119"/>
    <x v="9"/>
    <x v="0"/>
    <s v="ome-7103"/>
    <n v="2"/>
    <n v="208.00800000000001"/>
    <n v="416.01600000000002"/>
    <n v="183.04704000000001"/>
    <n v="366.09408000000002"/>
    <n v="0.12"/>
    <s v="Célia"/>
    <n v="4932431"/>
    <x v="3"/>
  </r>
  <r>
    <s v="8874-6625"/>
    <x v="119"/>
    <x v="4"/>
    <x v="2"/>
    <s v="pas-6438"/>
    <n v="4"/>
    <n v="14.49"/>
    <n v="57.96"/>
    <n v="5.6511000000000005"/>
    <n v="22.604400000000002"/>
    <n v="0.60999999999999988"/>
    <s v="Adalina"/>
    <n v="7590969"/>
    <x v="0"/>
  </r>
  <r>
    <s v="5186-5980"/>
    <x v="119"/>
    <x v="0"/>
    <x v="0"/>
    <s v="ome-3869"/>
    <n v="4"/>
    <n v="15.29"/>
    <n v="61.16"/>
    <n v="10.5501"/>
    <n v="42.200400000000002"/>
    <n v="0.30999999999999994"/>
    <s v="Ângela"/>
    <n v="5215177"/>
    <x v="1"/>
  </r>
  <r>
    <s v="9743-3600"/>
    <x v="119"/>
    <x v="2"/>
    <x v="0"/>
    <s v="cre-2453"/>
    <n v="2"/>
    <n v="175.71"/>
    <n v="351.42"/>
    <n v="117.7257"/>
    <n v="235.45140000000001"/>
    <n v="0.33"/>
    <s v="Iasmin"/>
    <n v="3154949"/>
    <x v="2"/>
  </r>
  <r>
    <s v="7854-5255"/>
    <x v="119"/>
    <x v="2"/>
    <x v="0"/>
    <s v="cre-2453"/>
    <n v="10"/>
    <n v="103.18"/>
    <n v="1031.8000000000002"/>
    <n v="42.303800000000003"/>
    <n v="423.03800000000001"/>
    <n v="0.59000000000000008"/>
    <s v="Ana"/>
    <n v="1511606"/>
    <x v="3"/>
  </r>
  <r>
    <s v="6359-6477"/>
    <x v="120"/>
    <x v="12"/>
    <x v="2"/>
    <s v="cho-9456"/>
    <n v="2"/>
    <n v="9.2899999999999991"/>
    <n v="18.579999999999998"/>
    <n v="3.1585999999999994"/>
    <n v="6.3171999999999988"/>
    <n v="0.66"/>
    <s v="Pietro"/>
    <n v="9208360"/>
    <x v="0"/>
  </r>
  <r>
    <s v="4062-1153"/>
    <x v="120"/>
    <x v="0"/>
    <x v="0"/>
    <s v="ome-3869"/>
    <n v="5"/>
    <n v="15.29"/>
    <n v="76.449999999999989"/>
    <n v="10.5501"/>
    <n v="52.750500000000002"/>
    <n v="0.30999999999999989"/>
    <s v="Abigail"/>
    <n v="7609349"/>
    <x v="1"/>
  </r>
  <r>
    <s v="4187-5019"/>
    <x v="120"/>
    <x v="0"/>
    <x v="0"/>
    <s v="ome-3869"/>
    <n v="8"/>
    <n v="115.56"/>
    <n v="924.48"/>
    <n v="90.136800000000008"/>
    <n v="721.09440000000006"/>
    <n v="0.21999999999999995"/>
    <s v="Milena"/>
    <n v="4322390"/>
    <x v="2"/>
  </r>
  <r>
    <s v="6216-9200"/>
    <x v="120"/>
    <x v="6"/>
    <x v="3"/>
    <s v="caf-7642"/>
    <n v="10"/>
    <n v="25.29"/>
    <n v="252.89999999999998"/>
    <n v="20.484899999999996"/>
    <n v="204.84899999999996"/>
    <n v="0.19000000000000009"/>
    <s v="Isadora"/>
    <n v="8234830"/>
    <x v="3"/>
  </r>
  <r>
    <s v="4078-4843"/>
    <x v="120"/>
    <x v="3"/>
    <x v="0"/>
    <s v="cre-2810"/>
    <n v="2"/>
    <n v="129.74"/>
    <n v="259.48"/>
    <n v="79.141400000000004"/>
    <n v="158.28280000000001"/>
    <n v="0.39"/>
    <s v="Marisa"/>
    <n v="3685940"/>
    <x v="0"/>
  </r>
  <r>
    <s v="2530-7303"/>
    <x v="120"/>
    <x v="9"/>
    <x v="0"/>
    <s v="ome-7103"/>
    <n v="3"/>
    <n v="208.00800000000001"/>
    <n v="624.024"/>
    <n v="183.04704000000001"/>
    <n v="549.14112"/>
    <n v="0.12"/>
    <s v="Alexandrina"/>
    <n v="6773390"/>
    <x v="1"/>
  </r>
  <r>
    <s v="4286-8846"/>
    <x v="120"/>
    <x v="2"/>
    <x v="0"/>
    <s v="cre-2453"/>
    <n v="9"/>
    <n v="175.71"/>
    <n v="1581.39"/>
    <n v="117.7257"/>
    <n v="1059.5313000000001"/>
    <n v="0.32999999999999996"/>
    <s v="Rosa"/>
    <n v="1121113"/>
    <x v="2"/>
  </r>
  <r>
    <s v="7718-4571"/>
    <x v="120"/>
    <x v="0"/>
    <x v="0"/>
    <s v="ome-3869"/>
    <n v="6"/>
    <n v="15.29"/>
    <n v="91.74"/>
    <n v="10.5501"/>
    <n v="63.300600000000003"/>
    <n v="0.30999999999999994"/>
    <s v="Ana"/>
    <n v="1732235"/>
    <x v="3"/>
  </r>
  <r>
    <s v="4335-4085"/>
    <x v="120"/>
    <x v="3"/>
    <x v="0"/>
    <s v="cre-2810"/>
    <n v="4"/>
    <n v="129.74"/>
    <n v="518.96"/>
    <n v="79.141400000000004"/>
    <n v="316.56560000000002"/>
    <n v="0.39"/>
    <s v="Jéssica"/>
    <n v="8607798"/>
    <x v="0"/>
  </r>
  <r>
    <s v="8004-7871"/>
    <x v="120"/>
    <x v="11"/>
    <x v="0"/>
    <s v="pre-7055"/>
    <n v="6"/>
    <n v="114.74"/>
    <n v="688.43999999999994"/>
    <n v="61.959600000000002"/>
    <n v="371.75760000000002"/>
    <n v="0.45999999999999991"/>
    <s v="Désirée"/>
    <n v="7626279"/>
    <x v="1"/>
  </r>
  <r>
    <s v="6891-9413"/>
    <x v="121"/>
    <x v="2"/>
    <x v="0"/>
    <s v="cre-2453"/>
    <n v="6"/>
    <n v="57.32"/>
    <n v="343.92"/>
    <n v="47.002399999999994"/>
    <n v="282.01439999999997"/>
    <n v="0.18000000000000013"/>
    <s v="Márcia"/>
    <n v="4143544"/>
    <x v="2"/>
  </r>
  <r>
    <s v="3556-3688"/>
    <x v="121"/>
    <x v="7"/>
    <x v="2"/>
    <s v="lei-7759"/>
    <n v="6"/>
    <n v="19.79"/>
    <n v="118.74"/>
    <n v="9.6970999999999989"/>
    <n v="58.182599999999994"/>
    <n v="0.51"/>
    <s v="Bernadete"/>
    <n v="1463347"/>
    <x v="3"/>
  </r>
  <r>
    <s v="7748-5549"/>
    <x v="121"/>
    <x v="9"/>
    <x v="0"/>
    <s v="ome-7103"/>
    <n v="6"/>
    <n v="69.335999999999999"/>
    <n v="416.01599999999996"/>
    <n v="50.615280000000006"/>
    <n v="303.69168000000002"/>
    <n v="0.26999999999999991"/>
    <s v="Denise"/>
    <n v="5721502"/>
    <x v="0"/>
  </r>
  <r>
    <s v="9215-7124"/>
    <x v="121"/>
    <x v="2"/>
    <x v="0"/>
    <s v="cre-2453"/>
    <n v="8"/>
    <n v="103.18"/>
    <n v="825.44"/>
    <n v="42.303800000000003"/>
    <n v="338.43040000000002"/>
    <n v="0.59"/>
    <s v="Júlia"/>
    <n v="4486455"/>
    <x v="1"/>
  </r>
  <r>
    <s v="2624-8466"/>
    <x v="121"/>
    <x v="0"/>
    <x v="0"/>
    <s v="ome-3869"/>
    <n v="4"/>
    <n v="115.56"/>
    <n v="462.24"/>
    <n v="90.136800000000008"/>
    <n v="360.54720000000003"/>
    <n v="0.21999999999999995"/>
    <s v="Zulmira"/>
    <n v="3621388"/>
    <x v="2"/>
  </r>
  <r>
    <s v="9706-5827"/>
    <x v="121"/>
    <x v="0"/>
    <x v="0"/>
    <s v="ome-3869"/>
    <n v="6"/>
    <n v="115.56"/>
    <n v="693.36"/>
    <n v="90.136800000000008"/>
    <n v="540.82080000000008"/>
    <n v="0.21999999999999992"/>
    <s v="Lais"/>
    <n v="6346321"/>
    <x v="3"/>
  </r>
  <r>
    <s v="3129-5046"/>
    <x v="121"/>
    <x v="13"/>
    <x v="0"/>
    <s v="pre-2335"/>
    <n v="9"/>
    <n v="87.9"/>
    <n v="791.1"/>
    <n v="65.924999999999997"/>
    <n v="593.32499999999993"/>
    <n v="0.25000000000000011"/>
    <s v="Monalisa"/>
    <n v="6489965"/>
    <x v="0"/>
  </r>
  <r>
    <s v="2326-4917"/>
    <x v="121"/>
    <x v="2"/>
    <x v="0"/>
    <s v="cre-2453"/>
    <n v="3"/>
    <n v="103.18"/>
    <n v="309.54000000000002"/>
    <n v="42.303800000000003"/>
    <n v="126.91140000000001"/>
    <n v="0.59"/>
    <s v="Aparecida"/>
    <n v="4035493"/>
    <x v="1"/>
  </r>
  <r>
    <s v="2119-6121"/>
    <x v="121"/>
    <x v="3"/>
    <x v="0"/>
    <s v="cre-2810"/>
    <n v="4"/>
    <n v="109.9"/>
    <n v="439.6"/>
    <n v="35.167999999999999"/>
    <n v="140.672"/>
    <n v="0.67999999999999994"/>
    <s v="Anastácia"/>
    <n v="8026254"/>
    <x v="2"/>
  </r>
  <r>
    <s v="7000-3820"/>
    <x v="121"/>
    <x v="11"/>
    <x v="0"/>
    <s v="pre-7055"/>
    <n v="9"/>
    <n v="114.74"/>
    <n v="1032.6599999999999"/>
    <n v="61.959600000000002"/>
    <n v="557.63639999999998"/>
    <n v="0.45999999999999996"/>
    <s v="Viviane"/>
    <n v="1058576"/>
    <x v="3"/>
  </r>
  <r>
    <s v="8103-2333"/>
    <x v="122"/>
    <x v="10"/>
    <x v="0"/>
    <s v="cre-7461"/>
    <n v="9"/>
    <n v="89.9"/>
    <n v="809.1"/>
    <n v="64.728000000000009"/>
    <n v="582.55200000000013"/>
    <n v="0.27999999999999986"/>
    <s v="Zulmira"/>
    <n v="3022434"/>
    <x v="0"/>
  </r>
  <r>
    <s v="8051-6290"/>
    <x v="122"/>
    <x v="2"/>
    <x v="0"/>
    <s v="cre-2453"/>
    <n v="5"/>
    <n v="175.71"/>
    <n v="878.55000000000007"/>
    <n v="117.7257"/>
    <n v="588.62850000000003"/>
    <n v="0.33"/>
    <s v="Anastácia"/>
    <n v="7494899"/>
    <x v="1"/>
  </r>
  <r>
    <s v="8767-6581"/>
    <x v="122"/>
    <x v="1"/>
    <x v="1"/>
    <s v="aze-5955"/>
    <n v="8"/>
    <n v="27.99"/>
    <n v="223.92"/>
    <n v="14.5548"/>
    <n v="116.4384"/>
    <n v="0.48"/>
    <s v="Paula"/>
    <n v="8382807"/>
    <x v="2"/>
  </r>
  <r>
    <s v="6844-4670"/>
    <x v="122"/>
    <x v="1"/>
    <x v="1"/>
    <s v="aze-5955"/>
    <n v="5"/>
    <n v="2.29"/>
    <n v="11.45"/>
    <n v="0.82440000000000002"/>
    <n v="4.1219999999999999"/>
    <n v="0.64"/>
    <s v="Heloísa"/>
    <n v="8689639"/>
    <x v="3"/>
  </r>
  <r>
    <s v="3723-1192"/>
    <x v="122"/>
    <x v="11"/>
    <x v="0"/>
    <s v="pre-7055"/>
    <n v="9"/>
    <n v="114.74"/>
    <n v="1032.6599999999999"/>
    <n v="61.959600000000002"/>
    <n v="557.63639999999998"/>
    <n v="0.45999999999999996"/>
    <s v="Tábata"/>
    <n v="2244620"/>
    <x v="0"/>
  </r>
  <r>
    <s v="6856-6590"/>
    <x v="122"/>
    <x v="2"/>
    <x v="0"/>
    <s v="cre-2453"/>
    <n v="10"/>
    <n v="57.32"/>
    <n v="573.20000000000005"/>
    <n v="47.002399999999994"/>
    <n v="470.02399999999994"/>
    <n v="0.18000000000000016"/>
    <s v="Heitor"/>
    <n v="9717915"/>
    <x v="1"/>
  </r>
  <r>
    <s v="3567-5824"/>
    <x v="122"/>
    <x v="2"/>
    <x v="0"/>
    <s v="cre-2453"/>
    <n v="5"/>
    <n v="103.18"/>
    <n v="515.90000000000009"/>
    <n v="42.303800000000003"/>
    <n v="211.51900000000001"/>
    <n v="0.59000000000000008"/>
    <s v="Lucca"/>
    <n v="6041704"/>
    <x v="2"/>
  </r>
  <r>
    <s v="9681-1213"/>
    <x v="122"/>
    <x v="9"/>
    <x v="0"/>
    <s v="ome-7103"/>
    <n v="7"/>
    <n v="208.00800000000001"/>
    <n v="1456.056"/>
    <n v="183.04704000000001"/>
    <n v="1281.3292800000002"/>
    <n v="0.11999999999999991"/>
    <s v="Magnólia"/>
    <n v="4676559"/>
    <x v="3"/>
  </r>
  <r>
    <s v="5624-7442"/>
    <x v="122"/>
    <x v="6"/>
    <x v="3"/>
    <s v="caf-7642"/>
    <n v="2"/>
    <n v="25.29"/>
    <n v="50.58"/>
    <n v="20.484899999999996"/>
    <n v="40.969799999999992"/>
    <n v="0.19000000000000011"/>
    <s v="Sônia"/>
    <n v="6067990"/>
    <x v="0"/>
  </r>
  <r>
    <s v="2631-1338"/>
    <x v="122"/>
    <x v="4"/>
    <x v="2"/>
    <s v="pas-6438"/>
    <n v="5"/>
    <n v="14.49"/>
    <n v="72.45"/>
    <n v="5.6511000000000005"/>
    <n v="28.255500000000001"/>
    <n v="0.6100000000000001"/>
    <s v="Susana"/>
    <n v="9759586"/>
    <x v="1"/>
  </r>
  <r>
    <s v="2428-9375"/>
    <x v="123"/>
    <x v="14"/>
    <x v="0"/>
    <s v="ome-6877"/>
    <n v="9"/>
    <n v="194.14079999999998"/>
    <n v="1747.2671999999998"/>
    <n v="151.429824"/>
    <n v="1362.868416"/>
    <n v="0.21999999999999989"/>
    <s v="Ludmila"/>
    <n v="3602005"/>
    <x v="2"/>
  </r>
  <r>
    <s v="3366-4043"/>
    <x v="123"/>
    <x v="11"/>
    <x v="0"/>
    <s v="pre-7055"/>
    <n v="7"/>
    <n v="114.74"/>
    <n v="803.18"/>
    <n v="61.959600000000002"/>
    <n v="433.71719999999999"/>
    <n v="0.45999999999999996"/>
    <s v="Angelina"/>
    <n v="1505385"/>
    <x v="3"/>
  </r>
  <r>
    <s v="7139-6354"/>
    <x v="123"/>
    <x v="6"/>
    <x v="3"/>
    <s v="caf-7642"/>
    <n v="2"/>
    <n v="20.9"/>
    <n v="41.8"/>
    <n v="18.809999999999999"/>
    <n v="37.619999999999997"/>
    <n v="0.1"/>
    <s v="Anastácia"/>
    <n v="6177482"/>
    <x v="0"/>
  </r>
  <r>
    <s v="5373-5975"/>
    <x v="123"/>
    <x v="3"/>
    <x v="0"/>
    <s v="cre-2810"/>
    <n v="8"/>
    <n v="109.9"/>
    <n v="879.2"/>
    <n v="35.167999999999999"/>
    <n v="281.34399999999999"/>
    <n v="0.67999999999999994"/>
    <s v="Marina"/>
    <n v="9928449"/>
    <x v="1"/>
  </r>
  <r>
    <s v="8869-1412"/>
    <x v="123"/>
    <x v="2"/>
    <x v="0"/>
    <s v="cre-2453"/>
    <n v="10"/>
    <n v="57.32"/>
    <n v="573.20000000000005"/>
    <n v="47.002399999999994"/>
    <n v="470.02399999999994"/>
    <n v="0.18000000000000016"/>
    <s v="Melissa"/>
    <n v="4168643"/>
    <x v="2"/>
  </r>
  <r>
    <s v="5531-5346"/>
    <x v="123"/>
    <x v="1"/>
    <x v="1"/>
    <s v="aze-5955"/>
    <n v="2"/>
    <n v="2.29"/>
    <n v="4.58"/>
    <n v="0.82440000000000002"/>
    <n v="1.6488"/>
    <n v="0.64"/>
    <s v="Melissa"/>
    <n v="2496981"/>
    <x v="3"/>
  </r>
  <r>
    <s v="5877-9483"/>
    <x v="123"/>
    <x v="8"/>
    <x v="3"/>
    <s v="caf-5502"/>
    <n v="1"/>
    <n v="75.7"/>
    <n v="75.7"/>
    <n v="48.448"/>
    <n v="48.448"/>
    <n v="0.36000000000000004"/>
    <s v="Paula"/>
    <n v="4411197"/>
    <x v="0"/>
  </r>
  <r>
    <s v="4559-4244"/>
    <x v="123"/>
    <x v="1"/>
    <x v="1"/>
    <s v="aze-5955"/>
    <n v="6"/>
    <n v="27.99"/>
    <n v="167.94"/>
    <n v="14.5548"/>
    <n v="87.328800000000001"/>
    <n v="0.48"/>
    <s v="Julieta"/>
    <n v="8650573"/>
    <x v="1"/>
  </r>
  <r>
    <s v="4738-2506"/>
    <x v="123"/>
    <x v="3"/>
    <x v="0"/>
    <s v="cre-2810"/>
    <n v="9"/>
    <n v="109.9"/>
    <n v="989.1"/>
    <n v="35.167999999999999"/>
    <n v="316.512"/>
    <n v="0.67999999999999994"/>
    <s v="Adalina"/>
    <n v="9644315"/>
    <x v="2"/>
  </r>
  <r>
    <s v="5575-2422"/>
    <x v="123"/>
    <x v="13"/>
    <x v="0"/>
    <s v="pre-2335"/>
    <n v="7"/>
    <n v="87.9"/>
    <n v="615.30000000000007"/>
    <n v="65.924999999999997"/>
    <n v="461.47499999999997"/>
    <n v="0.25000000000000011"/>
    <s v="Eduardo"/>
    <n v="7282459"/>
    <x v="3"/>
  </r>
  <r>
    <s v="2588-4531"/>
    <x v="124"/>
    <x v="0"/>
    <x v="0"/>
    <s v="ome-3869"/>
    <n v="1"/>
    <n v="115.56"/>
    <n v="115.56"/>
    <n v="90.136800000000008"/>
    <n v="90.136800000000008"/>
    <n v="0.21999999999999995"/>
    <s v="Adrienne"/>
    <n v="8198592"/>
    <x v="0"/>
  </r>
  <r>
    <s v="7771-9998"/>
    <x v="124"/>
    <x v="2"/>
    <x v="0"/>
    <s v="cre-2453"/>
    <n v="8"/>
    <n v="57.32"/>
    <n v="458.56"/>
    <n v="47.002399999999994"/>
    <n v="376.01919999999996"/>
    <n v="0.1800000000000001"/>
    <s v="Karla"/>
    <n v="7200473"/>
    <x v="1"/>
  </r>
  <r>
    <s v="7020-9814"/>
    <x v="124"/>
    <x v="12"/>
    <x v="2"/>
    <s v="cho-9456"/>
    <n v="4"/>
    <n v="9.2899999999999991"/>
    <n v="37.159999999999997"/>
    <n v="3.1585999999999994"/>
    <n v="12.634399999999998"/>
    <n v="0.66"/>
    <s v="Viviane"/>
    <n v="9693960"/>
    <x v="2"/>
  </r>
  <r>
    <s v="5129-3237"/>
    <x v="124"/>
    <x v="8"/>
    <x v="3"/>
    <s v="caf-5502"/>
    <n v="10"/>
    <n v="75.7"/>
    <n v="757"/>
    <n v="48.448"/>
    <n v="484.48"/>
    <n v="0.36"/>
    <s v="Karin"/>
    <n v="3983610"/>
    <x v="3"/>
  </r>
  <r>
    <s v="9638-8850"/>
    <x v="124"/>
    <x v="1"/>
    <x v="1"/>
    <s v="aze-5955"/>
    <n v="7"/>
    <n v="2.29"/>
    <n v="16.03"/>
    <n v="0.82440000000000002"/>
    <n v="5.7708000000000004"/>
    <n v="0.6399999999999999"/>
    <s v="Valentina"/>
    <n v="2403341"/>
    <x v="0"/>
  </r>
  <r>
    <s v="1881-3888"/>
    <x v="124"/>
    <x v="11"/>
    <x v="0"/>
    <s v="pre-7055"/>
    <n v="7"/>
    <n v="114.74"/>
    <n v="803.18"/>
    <n v="61.959600000000002"/>
    <n v="433.71719999999999"/>
    <n v="0.45999999999999996"/>
    <s v="Mara"/>
    <n v="6488822"/>
    <x v="1"/>
  </r>
  <r>
    <s v="9491-5110"/>
    <x v="124"/>
    <x v="2"/>
    <x v="0"/>
    <s v="cre-2453"/>
    <n v="5"/>
    <n v="175.71"/>
    <n v="878.55000000000007"/>
    <n v="117.7257"/>
    <n v="588.62850000000003"/>
    <n v="0.33"/>
    <s v="Valentina"/>
    <n v="1237711"/>
    <x v="2"/>
  </r>
  <r>
    <s v="6212-4895"/>
    <x v="124"/>
    <x v="14"/>
    <x v="0"/>
    <s v="ome-6877"/>
    <n v="10"/>
    <n v="194.14079999999998"/>
    <n v="1941.4079999999999"/>
    <n v="151.429824"/>
    <n v="1514.2982400000001"/>
    <n v="0.21999999999999992"/>
    <s v="Clara"/>
    <n v="2320377"/>
    <x v="3"/>
  </r>
  <r>
    <s v="2094-5941"/>
    <x v="124"/>
    <x v="1"/>
    <x v="1"/>
    <s v="aze-5955"/>
    <n v="1"/>
    <n v="2.29"/>
    <n v="2.29"/>
    <n v="0.82440000000000002"/>
    <n v="0.82440000000000002"/>
    <n v="0.64"/>
    <s v="Iracema"/>
    <n v="8693686"/>
    <x v="0"/>
  </r>
  <r>
    <s v="7998-2965"/>
    <x v="124"/>
    <x v="1"/>
    <x v="1"/>
    <s v="aze-5955"/>
    <n v="9"/>
    <n v="27.99"/>
    <n v="251.91"/>
    <n v="14.5548"/>
    <n v="130.9932"/>
    <n v="0.48"/>
    <s v="Dafne"/>
    <n v="8473494"/>
    <x v="1"/>
  </r>
  <r>
    <s v="4364-3306"/>
    <x v="125"/>
    <x v="2"/>
    <x v="0"/>
    <s v="cre-2453"/>
    <n v="4"/>
    <n v="103.18"/>
    <n v="412.72"/>
    <n v="42.303800000000003"/>
    <n v="169.21520000000001"/>
    <n v="0.59"/>
    <s v="Aileen"/>
    <n v="7022675"/>
    <x v="2"/>
  </r>
  <r>
    <s v="8085-4681"/>
    <x v="125"/>
    <x v="6"/>
    <x v="3"/>
    <s v="caf-7642"/>
    <n v="7"/>
    <n v="20.9"/>
    <n v="146.29999999999998"/>
    <n v="18.809999999999999"/>
    <n v="131.66999999999999"/>
    <n v="9.9999999999999978E-2"/>
    <s v="Antônia"/>
    <n v="5067621"/>
    <x v="3"/>
  </r>
  <r>
    <s v="1280-8091"/>
    <x v="125"/>
    <x v="7"/>
    <x v="2"/>
    <s v="lei-7759"/>
    <n v="6"/>
    <n v="19.79"/>
    <n v="118.74"/>
    <n v="9.6970999999999989"/>
    <n v="58.182599999999994"/>
    <n v="0.51"/>
    <s v="Abigail"/>
    <n v="2014308"/>
    <x v="0"/>
  </r>
  <r>
    <s v="8914-1067"/>
    <x v="125"/>
    <x v="2"/>
    <x v="0"/>
    <s v="cre-2453"/>
    <n v="1"/>
    <n v="175.71"/>
    <n v="175.71"/>
    <n v="117.7257"/>
    <n v="117.7257"/>
    <n v="0.33"/>
    <s v="Clara"/>
    <n v="5025025"/>
    <x v="1"/>
  </r>
  <r>
    <s v="1382-7023"/>
    <x v="125"/>
    <x v="10"/>
    <x v="0"/>
    <s v="cre-7461"/>
    <n v="6"/>
    <n v="89.9"/>
    <n v="539.40000000000009"/>
    <n v="64.728000000000009"/>
    <n v="388.36800000000005"/>
    <n v="0.28000000000000003"/>
    <s v="Magnólia"/>
    <n v="2569321"/>
    <x v="2"/>
  </r>
  <r>
    <s v="5665-3856"/>
    <x v="125"/>
    <x v="6"/>
    <x v="3"/>
    <s v="caf-7642"/>
    <n v="10"/>
    <n v="20.9"/>
    <n v="209"/>
    <n v="18.809999999999999"/>
    <n v="188.1"/>
    <n v="0.10000000000000003"/>
    <s v="Bárbara"/>
    <n v="1871443"/>
    <x v="3"/>
  </r>
  <r>
    <s v="5588-2516"/>
    <x v="125"/>
    <x v="10"/>
    <x v="0"/>
    <s v="cre-7461"/>
    <n v="4"/>
    <n v="89.9"/>
    <n v="359.6"/>
    <n v="64.728000000000009"/>
    <n v="258.91200000000003"/>
    <n v="0.27999999999999997"/>
    <s v="Hannah"/>
    <n v="2035641"/>
    <x v="0"/>
  </r>
  <r>
    <s v="5312-4761"/>
    <x v="125"/>
    <x v="12"/>
    <x v="2"/>
    <s v="cho-9456"/>
    <n v="3"/>
    <n v="9.2899999999999991"/>
    <n v="27.869999999999997"/>
    <n v="3.1585999999999994"/>
    <n v="9.4757999999999978"/>
    <n v="0.66"/>
    <s v="Heitor"/>
    <n v="7970630"/>
    <x v="1"/>
  </r>
  <r>
    <s v="2127-9567"/>
    <x v="125"/>
    <x v="0"/>
    <x v="0"/>
    <s v="ome-3869"/>
    <n v="8"/>
    <n v="15.29"/>
    <n v="122.32"/>
    <n v="10.5501"/>
    <n v="84.400800000000004"/>
    <n v="0.30999999999999994"/>
    <s v="Stephanie"/>
    <n v="8582029"/>
    <x v="2"/>
  </r>
  <r>
    <s v="8745-5649"/>
    <x v="125"/>
    <x v="7"/>
    <x v="2"/>
    <s v="lei-7759"/>
    <n v="1"/>
    <n v="19.79"/>
    <n v="19.79"/>
    <n v="9.6970999999999989"/>
    <n v="9.6970999999999989"/>
    <n v="0.51"/>
    <s v="Milena"/>
    <n v="6421698"/>
    <x v="3"/>
  </r>
  <r>
    <s v="2620-8930"/>
    <x v="126"/>
    <x v="14"/>
    <x v="0"/>
    <s v="ome-6877"/>
    <n v="7"/>
    <n v="194.14079999999998"/>
    <n v="1358.9856"/>
    <n v="151.429824"/>
    <n v="1060.0087679999999"/>
    <n v="0.22000000000000006"/>
    <s v="Arthur"/>
    <n v="5418586"/>
    <x v="0"/>
  </r>
  <r>
    <s v="2892-7468"/>
    <x v="126"/>
    <x v="12"/>
    <x v="2"/>
    <s v="cho-9456"/>
    <n v="7"/>
    <n v="9.2899999999999991"/>
    <n v="65.03"/>
    <n v="3.1585999999999994"/>
    <n v="22.110199999999995"/>
    <n v="0.66000000000000014"/>
    <s v="Antônia"/>
    <n v="8472540"/>
    <x v="1"/>
  </r>
  <r>
    <s v="6800-5068"/>
    <x v="126"/>
    <x v="12"/>
    <x v="2"/>
    <s v="cho-9456"/>
    <n v="2"/>
    <n v="9.2899999999999991"/>
    <n v="18.579999999999998"/>
    <n v="3.1585999999999994"/>
    <n v="6.3171999999999988"/>
    <n v="0.66"/>
    <s v="Mara"/>
    <n v="8346153"/>
    <x v="2"/>
  </r>
  <r>
    <s v="5505-1465"/>
    <x v="126"/>
    <x v="1"/>
    <x v="1"/>
    <s v="aze-5955"/>
    <n v="2"/>
    <n v="27.99"/>
    <n v="55.98"/>
    <n v="14.5548"/>
    <n v="29.1096"/>
    <n v="0.48"/>
    <s v="Frida"/>
    <n v="6958400"/>
    <x v="3"/>
  </r>
  <r>
    <s v="5860-2161"/>
    <x v="126"/>
    <x v="12"/>
    <x v="2"/>
    <s v="cho-9456"/>
    <n v="5"/>
    <n v="9.2899999999999991"/>
    <n v="46.449999999999996"/>
    <n v="3.1585999999999994"/>
    <n v="15.792999999999997"/>
    <n v="0.66"/>
    <s v="Luna"/>
    <n v="6885045"/>
    <x v="0"/>
  </r>
  <r>
    <s v="8142-3105"/>
    <x v="126"/>
    <x v="11"/>
    <x v="0"/>
    <s v="pre-7055"/>
    <n v="6"/>
    <n v="114.74"/>
    <n v="688.43999999999994"/>
    <n v="61.959600000000002"/>
    <n v="371.75760000000002"/>
    <n v="0.45999999999999991"/>
    <s v="Miranda"/>
    <n v="6146995"/>
    <x v="1"/>
  </r>
  <r>
    <s v="7154-4937"/>
    <x v="126"/>
    <x v="6"/>
    <x v="3"/>
    <s v="caf-7642"/>
    <n v="2"/>
    <n v="25.29"/>
    <n v="50.58"/>
    <n v="20.484899999999996"/>
    <n v="40.969799999999992"/>
    <n v="0.19000000000000011"/>
    <s v="Adália"/>
    <n v="3180831"/>
    <x v="2"/>
  </r>
  <r>
    <s v="5739-5869"/>
    <x v="126"/>
    <x v="0"/>
    <x v="0"/>
    <s v="ome-3869"/>
    <n v="8"/>
    <n v="15.29"/>
    <n v="122.32"/>
    <n v="10.5501"/>
    <n v="84.400800000000004"/>
    <n v="0.30999999999999994"/>
    <s v="Celina"/>
    <n v="9684048"/>
    <x v="3"/>
  </r>
  <r>
    <s v="3609-2029"/>
    <x v="126"/>
    <x v="9"/>
    <x v="0"/>
    <s v="ome-7103"/>
    <n v="1"/>
    <n v="208.00800000000001"/>
    <n v="208.00800000000001"/>
    <n v="183.04704000000001"/>
    <n v="183.04704000000001"/>
    <n v="0.12"/>
    <s v="Marília"/>
    <n v="8143306"/>
    <x v="0"/>
  </r>
  <r>
    <s v="4218-1796"/>
    <x v="126"/>
    <x v="3"/>
    <x v="0"/>
    <s v="cre-2810"/>
    <n v="5"/>
    <n v="129.74"/>
    <n v="648.70000000000005"/>
    <n v="79.141400000000004"/>
    <n v="395.70699999999999"/>
    <n v="0.39000000000000007"/>
    <s v="Ana"/>
    <n v="2124327"/>
    <x v="1"/>
  </r>
  <r>
    <s v="1431-1462"/>
    <x v="127"/>
    <x v="8"/>
    <x v="3"/>
    <s v="caf-5502"/>
    <n v="4"/>
    <n v="75.7"/>
    <n v="302.8"/>
    <n v="48.448"/>
    <n v="193.792"/>
    <n v="0.36000000000000004"/>
    <s v="Marina"/>
    <n v="2374221"/>
    <x v="2"/>
  </r>
  <r>
    <s v="1859-8587"/>
    <x v="127"/>
    <x v="2"/>
    <x v="0"/>
    <s v="cre-2453"/>
    <n v="10"/>
    <n v="175.71"/>
    <n v="1757.1000000000001"/>
    <n v="117.7257"/>
    <n v="1177.2570000000001"/>
    <n v="0.33"/>
    <s v="Lara"/>
    <n v="5208630"/>
    <x v="3"/>
  </r>
  <r>
    <s v="7613-3671"/>
    <x v="127"/>
    <x v="10"/>
    <x v="0"/>
    <s v="cre-7461"/>
    <n v="9"/>
    <n v="89.9"/>
    <n v="809.1"/>
    <n v="64.728000000000009"/>
    <n v="582.55200000000013"/>
    <n v="0.27999999999999986"/>
    <s v="Bárbara"/>
    <n v="8370071"/>
    <x v="0"/>
  </r>
  <r>
    <s v="4427-8900"/>
    <x v="127"/>
    <x v="9"/>
    <x v="0"/>
    <s v="ome-7103"/>
    <n v="1"/>
    <n v="208.00800000000001"/>
    <n v="208.00800000000001"/>
    <n v="183.04704000000001"/>
    <n v="183.04704000000001"/>
    <n v="0.12"/>
    <s v="Pandora"/>
    <n v="7193330"/>
    <x v="1"/>
  </r>
  <r>
    <s v="4873-4398"/>
    <x v="127"/>
    <x v="7"/>
    <x v="2"/>
    <s v="lei-7759"/>
    <n v="9"/>
    <n v="19.79"/>
    <n v="178.10999999999999"/>
    <n v="9.6970999999999989"/>
    <n v="87.273899999999998"/>
    <n v="0.51"/>
    <s v="Esmeralda"/>
    <n v="9748367"/>
    <x v="2"/>
  </r>
  <r>
    <s v="5711-4594"/>
    <x v="127"/>
    <x v="13"/>
    <x v="0"/>
    <s v="pre-2335"/>
    <n v="9"/>
    <n v="87.9"/>
    <n v="791.1"/>
    <n v="65.924999999999997"/>
    <n v="593.32499999999993"/>
    <n v="0.25000000000000011"/>
    <s v="Márcia"/>
    <n v="1741824"/>
    <x v="3"/>
  </r>
  <r>
    <s v="7774-5639"/>
    <x v="127"/>
    <x v="5"/>
    <x v="2"/>
    <s v="coe-2458"/>
    <n v="8"/>
    <n v="102.87"/>
    <n v="822.96"/>
    <n v="62.750700000000009"/>
    <n v="502.00560000000007"/>
    <n v="0.38999999999999996"/>
    <s v="Anastácia"/>
    <n v="2365491"/>
    <x v="0"/>
  </r>
  <r>
    <s v="7198-5141"/>
    <x v="127"/>
    <x v="1"/>
    <x v="1"/>
    <s v="aze-5955"/>
    <n v="6"/>
    <n v="27.99"/>
    <n v="167.94"/>
    <n v="14.5548"/>
    <n v="87.328800000000001"/>
    <n v="0.48"/>
    <s v="Gabriela"/>
    <n v="9195920"/>
    <x v="1"/>
  </r>
  <r>
    <s v="7787-6854"/>
    <x v="127"/>
    <x v="9"/>
    <x v="0"/>
    <s v="ome-7103"/>
    <n v="2"/>
    <n v="69.335999999999999"/>
    <n v="138.672"/>
    <n v="50.615280000000006"/>
    <n v="101.23056000000001"/>
    <n v="0.26999999999999991"/>
    <s v="Beatriz"/>
    <n v="1299165"/>
    <x v="2"/>
  </r>
  <r>
    <s v="8842-2562"/>
    <x v="127"/>
    <x v="12"/>
    <x v="2"/>
    <s v="cho-9456"/>
    <n v="3"/>
    <n v="9.2899999999999991"/>
    <n v="27.869999999999997"/>
    <n v="3.1585999999999994"/>
    <n v="9.4757999999999978"/>
    <n v="0.66"/>
    <s v="Telma"/>
    <n v="8820069"/>
    <x v="3"/>
  </r>
  <r>
    <s v="1335-5624"/>
    <x v="128"/>
    <x v="6"/>
    <x v="3"/>
    <s v="caf-7642"/>
    <n v="8"/>
    <n v="25.29"/>
    <n v="202.32"/>
    <n v="20.484899999999996"/>
    <n v="163.87919999999997"/>
    <n v="0.19000000000000011"/>
    <s v="Akemi"/>
    <n v="6324218"/>
    <x v="0"/>
  </r>
  <r>
    <s v="2044-1204"/>
    <x v="128"/>
    <x v="12"/>
    <x v="2"/>
    <s v="cho-9456"/>
    <n v="4"/>
    <n v="9.2899999999999991"/>
    <n v="37.159999999999997"/>
    <n v="3.1585999999999994"/>
    <n v="12.634399999999998"/>
    <n v="0.66"/>
    <s v="Graziela"/>
    <n v="9593640"/>
    <x v="1"/>
  </r>
  <r>
    <s v="8225-9547"/>
    <x v="128"/>
    <x v="12"/>
    <x v="2"/>
    <s v="cho-9456"/>
    <n v="5"/>
    <n v="9.2899999999999991"/>
    <n v="46.449999999999996"/>
    <n v="3.1585999999999994"/>
    <n v="15.792999999999997"/>
    <n v="0.66"/>
    <s v="Karin"/>
    <n v="1154030"/>
    <x v="2"/>
  </r>
  <r>
    <s v="1209-4589"/>
    <x v="128"/>
    <x v="2"/>
    <x v="0"/>
    <s v="cre-2453"/>
    <n v="8"/>
    <n v="103.18"/>
    <n v="825.44"/>
    <n v="42.303800000000003"/>
    <n v="338.43040000000002"/>
    <n v="0.59"/>
    <s v="Adelaide"/>
    <n v="8107923"/>
    <x v="3"/>
  </r>
  <r>
    <s v="1287-1499"/>
    <x v="128"/>
    <x v="2"/>
    <x v="0"/>
    <s v="cre-2453"/>
    <n v="3"/>
    <n v="57.32"/>
    <n v="171.96"/>
    <n v="47.002399999999994"/>
    <n v="141.00719999999998"/>
    <n v="0.18000000000000013"/>
    <s v="Elvira"/>
    <n v="5125529"/>
    <x v="0"/>
  </r>
  <r>
    <s v="8789-9724"/>
    <x v="128"/>
    <x v="11"/>
    <x v="0"/>
    <s v="pre-7055"/>
    <n v="6"/>
    <n v="114.74"/>
    <n v="688.43999999999994"/>
    <n v="61.959600000000002"/>
    <n v="371.75760000000002"/>
    <n v="0.45999999999999991"/>
    <s v="Juliana"/>
    <n v="1784329"/>
    <x v="1"/>
  </r>
  <r>
    <s v="1727-7729"/>
    <x v="128"/>
    <x v="6"/>
    <x v="3"/>
    <s v="caf-7642"/>
    <n v="4"/>
    <n v="20.9"/>
    <n v="83.6"/>
    <n v="18.809999999999999"/>
    <n v="75.239999999999995"/>
    <n v="0.1"/>
    <s v="Tarsila"/>
    <n v="3690748"/>
    <x v="2"/>
  </r>
  <r>
    <s v="1583-1991"/>
    <x v="128"/>
    <x v="2"/>
    <x v="0"/>
    <s v="cre-2453"/>
    <n v="2"/>
    <n v="175.71"/>
    <n v="351.42"/>
    <n v="117.7257"/>
    <n v="235.45140000000001"/>
    <n v="0.33"/>
    <s v="Flávia"/>
    <n v="5071445"/>
    <x v="3"/>
  </r>
  <r>
    <s v="9482-1235"/>
    <x v="128"/>
    <x v="10"/>
    <x v="0"/>
    <s v="cre-7461"/>
    <n v="9"/>
    <n v="89.9"/>
    <n v="809.1"/>
    <n v="64.728000000000009"/>
    <n v="582.55200000000013"/>
    <n v="0.27999999999999986"/>
    <s v="Rosana"/>
    <n v="8477549"/>
    <x v="0"/>
  </r>
  <r>
    <s v="6835-8185"/>
    <x v="128"/>
    <x v="1"/>
    <x v="1"/>
    <s v="aze-5955"/>
    <n v="2"/>
    <n v="27.99"/>
    <n v="55.98"/>
    <n v="14.5548"/>
    <n v="29.1096"/>
    <n v="0.48"/>
    <s v="Maria"/>
    <n v="9863111"/>
    <x v="1"/>
  </r>
  <r>
    <s v="2924-3705"/>
    <x v="129"/>
    <x v="12"/>
    <x v="2"/>
    <s v="cho-9456"/>
    <n v="5"/>
    <n v="9.2899999999999991"/>
    <n v="46.449999999999996"/>
    <n v="3.1585999999999994"/>
    <n v="15.792999999999997"/>
    <n v="0.66"/>
    <s v="Gabriela"/>
    <n v="3793881"/>
    <x v="2"/>
  </r>
  <r>
    <s v="2774-1163"/>
    <x v="129"/>
    <x v="2"/>
    <x v="0"/>
    <s v="cre-2453"/>
    <n v="10"/>
    <n v="299"/>
    <n v="2990"/>
    <n v="224.25"/>
    <n v="2242.5"/>
    <n v="0.25"/>
    <s v="Hannah"/>
    <n v="8979974"/>
    <x v="3"/>
  </r>
  <r>
    <s v="6178-7384"/>
    <x v="129"/>
    <x v="6"/>
    <x v="3"/>
    <s v="caf-7642"/>
    <n v="8"/>
    <n v="25.29"/>
    <n v="202.32"/>
    <n v="20.484899999999996"/>
    <n v="163.87919999999997"/>
    <n v="0.19000000000000011"/>
    <s v="Melissa"/>
    <n v="1983008"/>
    <x v="0"/>
  </r>
  <r>
    <s v="3701-7320"/>
    <x v="129"/>
    <x v="2"/>
    <x v="0"/>
    <s v="cre-2453"/>
    <n v="2"/>
    <n v="57.32"/>
    <n v="114.64"/>
    <n v="47.002399999999994"/>
    <n v="94.004799999999989"/>
    <n v="0.1800000000000001"/>
    <s v="Morgana"/>
    <n v="8693038"/>
    <x v="1"/>
  </r>
  <r>
    <s v="9942-4089"/>
    <x v="129"/>
    <x v="1"/>
    <x v="1"/>
    <s v="aze-5955"/>
    <n v="6"/>
    <n v="2.29"/>
    <n v="13.74"/>
    <n v="0.82440000000000002"/>
    <n v="4.9464000000000006"/>
    <n v="0.64"/>
    <s v="Ana"/>
    <n v="9784782"/>
    <x v="2"/>
  </r>
  <r>
    <s v="2126-4790"/>
    <x v="129"/>
    <x v="0"/>
    <x v="0"/>
    <s v="ome-3869"/>
    <n v="7"/>
    <n v="115.56"/>
    <n v="808.92000000000007"/>
    <n v="90.136800000000008"/>
    <n v="630.95760000000007"/>
    <n v="0.21999999999999997"/>
    <s v="Tarsila"/>
    <n v="9767701"/>
    <x v="3"/>
  </r>
  <r>
    <s v="1826-6215"/>
    <x v="129"/>
    <x v="12"/>
    <x v="2"/>
    <s v="cho-9456"/>
    <n v="8"/>
    <n v="9.2899999999999991"/>
    <n v="74.319999999999993"/>
    <n v="3.1585999999999994"/>
    <n v="25.268799999999995"/>
    <n v="0.66"/>
    <s v="Manuela"/>
    <n v="3115447"/>
    <x v="0"/>
  </r>
  <r>
    <s v="3254-7098"/>
    <x v="129"/>
    <x v="7"/>
    <x v="2"/>
    <s v="lei-7759"/>
    <n v="9"/>
    <n v="19.79"/>
    <n v="178.10999999999999"/>
    <n v="9.6970999999999989"/>
    <n v="87.273899999999998"/>
    <n v="0.51"/>
    <s v="Lucca"/>
    <n v="2767959"/>
    <x v="1"/>
  </r>
  <r>
    <s v="3699-6495"/>
    <x v="129"/>
    <x v="11"/>
    <x v="0"/>
    <s v="pre-7055"/>
    <n v="7"/>
    <n v="114.74"/>
    <n v="803.18"/>
    <n v="61.959600000000002"/>
    <n v="433.71719999999999"/>
    <n v="0.45999999999999996"/>
    <s v="Rosa"/>
    <n v="9779151"/>
    <x v="2"/>
  </r>
  <r>
    <s v="2446-7964"/>
    <x v="129"/>
    <x v="2"/>
    <x v="0"/>
    <s v="cre-2453"/>
    <n v="1"/>
    <n v="57.32"/>
    <n v="57.32"/>
    <n v="47.002399999999994"/>
    <n v="47.002399999999994"/>
    <n v="0.1800000000000001"/>
    <s v="Lara"/>
    <n v="6780988"/>
    <x v="3"/>
  </r>
  <r>
    <s v="7429-3557"/>
    <x v="130"/>
    <x v="11"/>
    <x v="0"/>
    <s v="pre-7055"/>
    <n v="8"/>
    <n v="114.74"/>
    <n v="917.92"/>
    <n v="61.959600000000002"/>
    <n v="495.67680000000001"/>
    <n v="0.45999999999999996"/>
    <s v="Miranda"/>
    <n v="7996896"/>
    <x v="0"/>
  </r>
  <r>
    <s v="5944-1454"/>
    <x v="130"/>
    <x v="3"/>
    <x v="0"/>
    <s v="cre-2810"/>
    <n v="2"/>
    <n v="129.74"/>
    <n v="259.48"/>
    <n v="79.141400000000004"/>
    <n v="158.28280000000001"/>
    <n v="0.39"/>
    <s v="Ariadne"/>
    <n v="7940906"/>
    <x v="1"/>
  </r>
  <r>
    <s v="6664-9669"/>
    <x v="130"/>
    <x v="4"/>
    <x v="2"/>
    <s v="pas-6438"/>
    <n v="7"/>
    <n v="14.49"/>
    <n v="101.43"/>
    <n v="5.6511000000000005"/>
    <n v="39.557700000000004"/>
    <n v="0.61"/>
    <s v="Elvira"/>
    <n v="5746349"/>
    <x v="2"/>
  </r>
  <r>
    <s v="9900-3921"/>
    <x v="130"/>
    <x v="14"/>
    <x v="0"/>
    <s v="ome-6877"/>
    <n v="9"/>
    <n v="194.14079999999998"/>
    <n v="1747.2671999999998"/>
    <n v="151.429824"/>
    <n v="1362.868416"/>
    <n v="0.21999999999999989"/>
    <s v="Isadora"/>
    <n v="8316311"/>
    <x v="3"/>
  </r>
  <r>
    <s v="4634-9733"/>
    <x v="130"/>
    <x v="5"/>
    <x v="2"/>
    <s v="coe-2458"/>
    <n v="5"/>
    <n v="102.87"/>
    <n v="514.35"/>
    <n v="62.750700000000009"/>
    <n v="313.75350000000003"/>
    <n v="0.38999999999999996"/>
    <s v="Brenda"/>
    <n v="3890905"/>
    <x v="0"/>
  </r>
  <r>
    <s v="9944-6010"/>
    <x v="130"/>
    <x v="9"/>
    <x v="0"/>
    <s v="ome-7103"/>
    <n v="7"/>
    <n v="69.335999999999999"/>
    <n v="485.35199999999998"/>
    <n v="50.615280000000006"/>
    <n v="354.30696000000006"/>
    <n v="0.26999999999999985"/>
    <s v="Arthur"/>
    <n v="5768163"/>
    <x v="1"/>
  </r>
  <r>
    <s v="8910-2322"/>
    <x v="130"/>
    <x v="6"/>
    <x v="3"/>
    <s v="caf-7642"/>
    <n v="4"/>
    <n v="20.9"/>
    <n v="83.6"/>
    <n v="18.809999999999999"/>
    <n v="75.239999999999995"/>
    <n v="0.1"/>
    <s v="Aline"/>
    <n v="4410116"/>
    <x v="2"/>
  </r>
  <r>
    <s v="8685-3101"/>
    <x v="130"/>
    <x v="4"/>
    <x v="2"/>
    <s v="pas-6438"/>
    <n v="8"/>
    <n v="14.49"/>
    <n v="115.92"/>
    <n v="5.6511000000000005"/>
    <n v="45.208800000000004"/>
    <n v="0.60999999999999988"/>
    <s v="Jamila"/>
    <n v="2749486"/>
    <x v="3"/>
  </r>
  <r>
    <s v="3606-6979"/>
    <x v="130"/>
    <x v="3"/>
    <x v="0"/>
    <s v="cre-2810"/>
    <n v="5"/>
    <n v="109.9"/>
    <n v="549.5"/>
    <n v="35.167999999999999"/>
    <n v="175.84"/>
    <n v="0.67999999999999994"/>
    <s v="Viviana"/>
    <n v="9412096"/>
    <x v="0"/>
  </r>
  <r>
    <s v="7348-2897"/>
    <x v="130"/>
    <x v="2"/>
    <x v="0"/>
    <s v="cre-2453"/>
    <n v="6"/>
    <n v="175.71"/>
    <n v="1054.26"/>
    <n v="117.7257"/>
    <n v="706.35419999999999"/>
    <n v="0.33"/>
    <s v="Cíntia"/>
    <n v="2964384"/>
    <x v="1"/>
  </r>
  <r>
    <s v="7392-9132"/>
    <x v="131"/>
    <x v="9"/>
    <x v="0"/>
    <s v="ome-7103"/>
    <n v="5"/>
    <n v="208.00800000000001"/>
    <n v="1040.04"/>
    <n v="183.04704000000001"/>
    <n v="915.23520000000008"/>
    <n v="0.1199999999999999"/>
    <s v="Adalfreda"/>
    <n v="1348440"/>
    <x v="2"/>
  </r>
  <r>
    <s v="6022-7032"/>
    <x v="131"/>
    <x v="3"/>
    <x v="0"/>
    <s v="cre-2810"/>
    <n v="2"/>
    <n v="109.9"/>
    <n v="219.8"/>
    <n v="35.167999999999999"/>
    <n v="70.335999999999999"/>
    <n v="0.67999999999999994"/>
    <s v="Manuela"/>
    <n v="6675388"/>
    <x v="3"/>
  </r>
  <r>
    <s v="1994-2875"/>
    <x v="131"/>
    <x v="14"/>
    <x v="0"/>
    <s v="ome-6877"/>
    <n v="4"/>
    <n v="194.14079999999998"/>
    <n v="776.56319999999994"/>
    <n v="151.429824"/>
    <n v="605.71929599999999"/>
    <n v="0.21999999999999995"/>
    <s v="Elisabete"/>
    <n v="6083235"/>
    <x v="0"/>
  </r>
  <r>
    <s v="7359-8187"/>
    <x v="131"/>
    <x v="3"/>
    <x v="0"/>
    <s v="cre-2810"/>
    <n v="4"/>
    <n v="109.9"/>
    <n v="439.6"/>
    <n v="35.167999999999999"/>
    <n v="140.672"/>
    <n v="0.67999999999999994"/>
    <s v="Cássia"/>
    <n v="2412323"/>
    <x v="1"/>
  </r>
  <r>
    <s v="7272-7826"/>
    <x v="131"/>
    <x v="4"/>
    <x v="2"/>
    <s v="pas-6438"/>
    <n v="3"/>
    <n v="14.49"/>
    <n v="43.47"/>
    <n v="5.6511000000000005"/>
    <n v="16.953300000000002"/>
    <n v="0.61"/>
    <s v="Pandora"/>
    <n v="5525595"/>
    <x v="2"/>
  </r>
  <r>
    <s v="6552-7896"/>
    <x v="131"/>
    <x v="6"/>
    <x v="3"/>
    <s v="caf-7642"/>
    <n v="9"/>
    <n v="25.29"/>
    <n v="227.60999999999999"/>
    <n v="20.484899999999996"/>
    <n v="184.36409999999995"/>
    <n v="0.19000000000000017"/>
    <s v="Melissa"/>
    <n v="1603558"/>
    <x v="3"/>
  </r>
  <r>
    <s v="3182-8743"/>
    <x v="131"/>
    <x v="0"/>
    <x v="0"/>
    <s v="ome-3869"/>
    <n v="2"/>
    <n v="15.29"/>
    <n v="30.58"/>
    <n v="10.5501"/>
    <n v="21.100200000000001"/>
    <n v="0.30999999999999994"/>
    <s v="Julieta"/>
    <n v="6865674"/>
    <x v="0"/>
  </r>
  <r>
    <s v="6870-8134"/>
    <x v="131"/>
    <x v="9"/>
    <x v="0"/>
    <s v="ome-7103"/>
    <n v="10"/>
    <n v="69.335999999999999"/>
    <n v="693.36"/>
    <n v="50.615280000000006"/>
    <n v="506.15280000000007"/>
    <n v="0.26999999999999991"/>
    <s v="Abigail"/>
    <n v="1801830"/>
    <x v="1"/>
  </r>
  <r>
    <s v="2257-1521"/>
    <x v="131"/>
    <x v="2"/>
    <x v="0"/>
    <s v="cre-2453"/>
    <n v="4"/>
    <n v="175.71"/>
    <n v="702.84"/>
    <n v="117.7257"/>
    <n v="470.90280000000001"/>
    <n v="0.33"/>
    <s v="Lara"/>
    <n v="1971527"/>
    <x v="2"/>
  </r>
  <r>
    <s v="5889-8507"/>
    <x v="131"/>
    <x v="2"/>
    <x v="0"/>
    <s v="cre-2453"/>
    <n v="5"/>
    <n v="57.32"/>
    <n v="286.60000000000002"/>
    <n v="47.002399999999994"/>
    <n v="235.01199999999997"/>
    <n v="0.18000000000000016"/>
    <s v="Velma"/>
    <n v="7624005"/>
    <x v="3"/>
  </r>
  <r>
    <s v="6321-6921"/>
    <x v="132"/>
    <x v="14"/>
    <x v="0"/>
    <s v="ome-6877"/>
    <n v="5"/>
    <n v="194.14079999999998"/>
    <n v="970.70399999999995"/>
    <n v="151.429824"/>
    <n v="757.14912000000004"/>
    <n v="0.21999999999999992"/>
    <s v="Lara"/>
    <n v="7595153"/>
    <x v="0"/>
  </r>
  <r>
    <s v="9623-2116"/>
    <x v="132"/>
    <x v="2"/>
    <x v="0"/>
    <s v="cre-2453"/>
    <n v="10"/>
    <n v="299"/>
    <n v="2990"/>
    <n v="224.25"/>
    <n v="2242.5"/>
    <n v="0.25"/>
    <s v="Andrea"/>
    <n v="2088603"/>
    <x v="1"/>
  </r>
  <r>
    <s v="2797-8618"/>
    <x v="132"/>
    <x v="1"/>
    <x v="1"/>
    <s v="aze-5955"/>
    <n v="2"/>
    <n v="2.29"/>
    <n v="4.58"/>
    <n v="0.82440000000000002"/>
    <n v="1.6488"/>
    <n v="0.64"/>
    <s v="Ágata"/>
    <n v="5787351"/>
    <x v="2"/>
  </r>
  <r>
    <s v="6116-4976"/>
    <x v="132"/>
    <x v="9"/>
    <x v="0"/>
    <s v="ome-7103"/>
    <n v="8"/>
    <n v="69.335999999999999"/>
    <n v="554.68799999999999"/>
    <n v="50.615280000000006"/>
    <n v="404.92224000000004"/>
    <n v="0.26999999999999991"/>
    <s v="Clara"/>
    <n v="2067855"/>
    <x v="3"/>
  </r>
  <r>
    <s v="2752-7952"/>
    <x v="132"/>
    <x v="2"/>
    <x v="0"/>
    <s v="cre-2453"/>
    <n v="8"/>
    <n v="175.71"/>
    <n v="1405.68"/>
    <n v="117.7257"/>
    <n v="941.80560000000003"/>
    <n v="0.33"/>
    <s v="Viviana"/>
    <n v="4739306"/>
    <x v="0"/>
  </r>
  <r>
    <s v="7298-9111"/>
    <x v="132"/>
    <x v="1"/>
    <x v="1"/>
    <s v="aze-5955"/>
    <n v="7"/>
    <n v="2.29"/>
    <n v="16.03"/>
    <n v="0.82440000000000002"/>
    <n v="5.7708000000000004"/>
    <n v="0.6399999999999999"/>
    <s v="Lúcia"/>
    <n v="3477651"/>
    <x v="1"/>
  </r>
  <r>
    <s v="5580-8382"/>
    <x v="132"/>
    <x v="14"/>
    <x v="0"/>
    <s v="ome-6877"/>
    <n v="1"/>
    <n v="194.14079999999998"/>
    <n v="194.14079999999998"/>
    <n v="151.429824"/>
    <n v="151.429824"/>
    <n v="0.21999999999999995"/>
    <s v="Paola"/>
    <n v="6096136"/>
    <x v="2"/>
  </r>
  <r>
    <s v="8543-7452"/>
    <x v="132"/>
    <x v="4"/>
    <x v="2"/>
    <s v="pas-6438"/>
    <n v="10"/>
    <n v="14.49"/>
    <n v="144.9"/>
    <n v="5.6511000000000005"/>
    <n v="56.511000000000003"/>
    <n v="0.6100000000000001"/>
    <s v="Leila"/>
    <n v="7894138"/>
    <x v="3"/>
  </r>
  <r>
    <s v="8217-6962"/>
    <x v="132"/>
    <x v="2"/>
    <x v="0"/>
    <s v="cre-2453"/>
    <n v="3"/>
    <n v="57.32"/>
    <n v="171.96"/>
    <n v="47.002399999999994"/>
    <n v="141.00719999999998"/>
    <n v="0.18000000000000013"/>
    <s v="Gia"/>
    <n v="3276588"/>
    <x v="0"/>
  </r>
  <r>
    <s v="6574-9094"/>
    <x v="132"/>
    <x v="8"/>
    <x v="3"/>
    <s v="caf-5502"/>
    <n v="1"/>
    <n v="75.7"/>
    <n v="75.7"/>
    <n v="48.448"/>
    <n v="48.448"/>
    <n v="0.36000000000000004"/>
    <s v="Jéssica"/>
    <n v="9131126"/>
    <x v="1"/>
  </r>
  <r>
    <s v="3130-2601"/>
    <x v="133"/>
    <x v="3"/>
    <x v="0"/>
    <s v="cre-2810"/>
    <n v="6"/>
    <n v="109.9"/>
    <n v="659.40000000000009"/>
    <n v="35.167999999999999"/>
    <n v="211.00799999999998"/>
    <n v="0.68"/>
    <s v="Claire"/>
    <n v="6035420"/>
    <x v="2"/>
  </r>
  <r>
    <s v="1037-4287"/>
    <x v="133"/>
    <x v="9"/>
    <x v="0"/>
    <s v="ome-7103"/>
    <n v="2"/>
    <n v="208.00800000000001"/>
    <n v="416.01600000000002"/>
    <n v="183.04704000000001"/>
    <n v="366.09408000000002"/>
    <n v="0.12"/>
    <s v="Pandora"/>
    <n v="1723638"/>
    <x v="3"/>
  </r>
  <r>
    <s v="5670-2842"/>
    <x v="133"/>
    <x v="0"/>
    <x v="0"/>
    <s v="ome-3869"/>
    <n v="9"/>
    <n v="115.56"/>
    <n v="1040.04"/>
    <n v="90.136800000000008"/>
    <n v="811.23120000000006"/>
    <n v="0.21999999999999992"/>
    <s v="Elisa"/>
    <n v="3594730"/>
    <x v="0"/>
  </r>
  <r>
    <s v="2747-7423"/>
    <x v="133"/>
    <x v="6"/>
    <x v="3"/>
    <s v="caf-7642"/>
    <n v="9"/>
    <n v="25.29"/>
    <n v="227.60999999999999"/>
    <n v="20.484899999999996"/>
    <n v="184.36409999999995"/>
    <n v="0.19000000000000017"/>
    <s v="Sabrina"/>
    <n v="3920931"/>
    <x v="1"/>
  </r>
  <r>
    <s v="6046-2552"/>
    <x v="133"/>
    <x v="6"/>
    <x v="3"/>
    <s v="caf-7642"/>
    <n v="9"/>
    <n v="20.9"/>
    <n v="188.1"/>
    <n v="18.809999999999999"/>
    <n v="169.29"/>
    <n v="0.10000000000000002"/>
    <s v="Adelaide"/>
    <n v="4001896"/>
    <x v="2"/>
  </r>
  <r>
    <s v="4333-4243"/>
    <x v="133"/>
    <x v="1"/>
    <x v="1"/>
    <s v="aze-5955"/>
    <n v="9"/>
    <n v="27.99"/>
    <n v="251.91"/>
    <n v="14.5548"/>
    <n v="130.9932"/>
    <n v="0.48"/>
    <s v="Naiara"/>
    <n v="8068579"/>
    <x v="3"/>
  </r>
  <r>
    <s v="3446-4827"/>
    <x v="133"/>
    <x v="2"/>
    <x v="0"/>
    <s v="cre-2453"/>
    <n v="8"/>
    <n v="57.32"/>
    <n v="458.56"/>
    <n v="47.002399999999994"/>
    <n v="376.01919999999996"/>
    <n v="0.1800000000000001"/>
    <s v="Adalina"/>
    <n v="3423585"/>
    <x v="0"/>
  </r>
  <r>
    <s v="9482-9074"/>
    <x v="133"/>
    <x v="6"/>
    <x v="3"/>
    <s v="caf-7642"/>
    <n v="10"/>
    <n v="25.29"/>
    <n v="252.89999999999998"/>
    <n v="20.484899999999996"/>
    <n v="204.84899999999996"/>
    <n v="0.19000000000000009"/>
    <s v="Elisabete"/>
    <n v="1125064"/>
    <x v="1"/>
  </r>
  <r>
    <s v="5900-2353"/>
    <x v="133"/>
    <x v="3"/>
    <x v="0"/>
    <s v="cre-2810"/>
    <n v="6"/>
    <n v="129.74"/>
    <n v="778.44"/>
    <n v="79.141400000000004"/>
    <n v="474.84840000000003"/>
    <n v="0.39"/>
    <s v="Davi"/>
    <n v="5121211"/>
    <x v="2"/>
  </r>
  <r>
    <s v="9620-5579"/>
    <x v="133"/>
    <x v="0"/>
    <x v="0"/>
    <s v="ome-3869"/>
    <n v="3"/>
    <n v="15.29"/>
    <n v="45.87"/>
    <n v="10.5501"/>
    <n v="31.650300000000001"/>
    <n v="0.30999999999999994"/>
    <s v="Alma"/>
    <n v="6169947"/>
    <x v="3"/>
  </r>
  <r>
    <s v="8071-1503"/>
    <x v="134"/>
    <x v="1"/>
    <x v="1"/>
    <s v="aze-5955"/>
    <n v="10"/>
    <n v="27.99"/>
    <n v="279.89999999999998"/>
    <n v="14.5548"/>
    <n v="145.548"/>
    <n v="0.47999999999999993"/>
    <s v="Alice"/>
    <n v="7500759"/>
    <x v="0"/>
  </r>
  <r>
    <s v="4939-7621"/>
    <x v="134"/>
    <x v="7"/>
    <x v="2"/>
    <s v="lei-7759"/>
    <n v="6"/>
    <n v="19.79"/>
    <n v="118.74"/>
    <n v="9.6970999999999989"/>
    <n v="58.182599999999994"/>
    <n v="0.51"/>
    <s v="Tereza"/>
    <n v="5022337"/>
    <x v="1"/>
  </r>
  <r>
    <s v="1813-8523"/>
    <x v="134"/>
    <x v="4"/>
    <x v="2"/>
    <s v="pas-6438"/>
    <n v="7"/>
    <n v="14.49"/>
    <n v="101.43"/>
    <n v="5.6511000000000005"/>
    <n v="39.557700000000004"/>
    <n v="0.61"/>
    <s v="Jéssica"/>
    <n v="9241971"/>
    <x v="2"/>
  </r>
  <r>
    <s v="5455-8382"/>
    <x v="134"/>
    <x v="6"/>
    <x v="3"/>
    <s v="caf-7642"/>
    <n v="10"/>
    <n v="20.9"/>
    <n v="209"/>
    <n v="18.809999999999999"/>
    <n v="188.1"/>
    <n v="0.10000000000000003"/>
    <s v="Elisângela"/>
    <n v="9668117"/>
    <x v="3"/>
  </r>
  <r>
    <s v="2451-4119"/>
    <x v="134"/>
    <x v="1"/>
    <x v="1"/>
    <s v="aze-5955"/>
    <n v="6"/>
    <n v="2.29"/>
    <n v="13.74"/>
    <n v="0.82440000000000002"/>
    <n v="4.9464000000000006"/>
    <n v="0.64"/>
    <s v="Beatriz"/>
    <n v="4275857"/>
    <x v="0"/>
  </r>
  <r>
    <s v="2096-1312"/>
    <x v="134"/>
    <x v="13"/>
    <x v="0"/>
    <s v="pre-2335"/>
    <n v="5"/>
    <n v="87.9"/>
    <n v="439.5"/>
    <n v="65.924999999999997"/>
    <n v="329.625"/>
    <n v="0.25"/>
    <s v="Jasmim"/>
    <n v="7782116"/>
    <x v="1"/>
  </r>
  <r>
    <s v="4891-5485"/>
    <x v="134"/>
    <x v="12"/>
    <x v="2"/>
    <s v="cho-9456"/>
    <n v="10"/>
    <n v="9.2899999999999991"/>
    <n v="92.899999999999991"/>
    <n v="3.1585999999999994"/>
    <n v="31.585999999999995"/>
    <n v="0.66"/>
    <s v="Aileen"/>
    <n v="6294577"/>
    <x v="2"/>
  </r>
  <r>
    <s v="4617-9100"/>
    <x v="134"/>
    <x v="1"/>
    <x v="1"/>
    <s v="aze-5955"/>
    <n v="1"/>
    <n v="2.29"/>
    <n v="2.29"/>
    <n v="0.82440000000000002"/>
    <n v="0.82440000000000002"/>
    <n v="0.64"/>
    <s v="Melissa"/>
    <n v="7837534"/>
    <x v="3"/>
  </r>
  <r>
    <s v="3735-1340"/>
    <x v="134"/>
    <x v="13"/>
    <x v="0"/>
    <s v="pre-2335"/>
    <n v="4"/>
    <n v="87.9"/>
    <n v="351.6"/>
    <n v="65.924999999999997"/>
    <n v="263.7"/>
    <n v="0.25000000000000006"/>
    <s v="Cássia"/>
    <n v="5688352"/>
    <x v="0"/>
  </r>
  <r>
    <s v="7789-3360"/>
    <x v="134"/>
    <x v="6"/>
    <x v="3"/>
    <s v="caf-7642"/>
    <n v="2"/>
    <n v="25.29"/>
    <n v="50.58"/>
    <n v="20.484899999999996"/>
    <n v="40.969799999999992"/>
    <n v="0.19000000000000011"/>
    <s v="Daniela"/>
    <n v="7258755"/>
    <x v="1"/>
  </r>
  <r>
    <s v="4317-7693"/>
    <x v="135"/>
    <x v="9"/>
    <x v="0"/>
    <s v="ome-7103"/>
    <n v="10"/>
    <n v="69.335999999999999"/>
    <n v="693.36"/>
    <n v="50.615280000000006"/>
    <n v="506.15280000000007"/>
    <n v="0.26999999999999991"/>
    <s v="Viviane"/>
    <n v="6426143"/>
    <x v="2"/>
  </r>
  <r>
    <s v="4303-1239"/>
    <x v="135"/>
    <x v="8"/>
    <x v="3"/>
    <s v="caf-5502"/>
    <n v="9"/>
    <n v="75.7"/>
    <n v="681.30000000000007"/>
    <n v="48.448"/>
    <n v="436.03199999999998"/>
    <n v="0.3600000000000001"/>
    <s v="Anabela"/>
    <n v="9834156"/>
    <x v="3"/>
  </r>
  <r>
    <s v="8144-7920"/>
    <x v="135"/>
    <x v="12"/>
    <x v="2"/>
    <s v="cho-9456"/>
    <n v="5"/>
    <n v="9.2899999999999991"/>
    <n v="46.449999999999996"/>
    <n v="3.1585999999999994"/>
    <n v="15.792999999999997"/>
    <n v="0.66"/>
    <s v="Sophia"/>
    <n v="4642795"/>
    <x v="0"/>
  </r>
  <r>
    <s v="9173-4414"/>
    <x v="135"/>
    <x v="3"/>
    <x v="0"/>
    <s v="cre-2810"/>
    <n v="3"/>
    <n v="109.9"/>
    <n v="329.70000000000005"/>
    <n v="35.167999999999999"/>
    <n v="105.50399999999999"/>
    <n v="0.68"/>
    <s v="Ana"/>
    <n v="8152165"/>
    <x v="1"/>
  </r>
  <r>
    <s v="1232-6082"/>
    <x v="135"/>
    <x v="8"/>
    <x v="3"/>
    <s v="caf-5502"/>
    <n v="2"/>
    <n v="75.7"/>
    <n v="151.4"/>
    <n v="48.448"/>
    <n v="96.896000000000001"/>
    <n v="0.36000000000000004"/>
    <s v="Melissa"/>
    <n v="1119040"/>
    <x v="2"/>
  </r>
  <r>
    <s v="1648-3428"/>
    <x v="135"/>
    <x v="7"/>
    <x v="2"/>
    <s v="lei-7759"/>
    <n v="5"/>
    <n v="19.79"/>
    <n v="98.949999999999989"/>
    <n v="9.6970999999999989"/>
    <n v="48.485499999999995"/>
    <n v="0.51"/>
    <s v="Adalina"/>
    <n v="7103248"/>
    <x v="3"/>
  </r>
  <r>
    <s v="4614-3511"/>
    <x v="135"/>
    <x v="11"/>
    <x v="0"/>
    <s v="pre-7055"/>
    <n v="8"/>
    <n v="114.74"/>
    <n v="917.92"/>
    <n v="61.959600000000002"/>
    <n v="495.67680000000001"/>
    <n v="0.45999999999999996"/>
    <s v="Isabel"/>
    <n v="4646822"/>
    <x v="0"/>
  </r>
  <r>
    <s v="2411-5050"/>
    <x v="135"/>
    <x v="3"/>
    <x v="0"/>
    <s v="cre-2810"/>
    <n v="5"/>
    <n v="109.9"/>
    <n v="549.5"/>
    <n v="35.167999999999999"/>
    <n v="175.84"/>
    <n v="0.67999999999999994"/>
    <s v="Ana"/>
    <n v="1750791"/>
    <x v="1"/>
  </r>
  <r>
    <s v="8434-7411"/>
    <x v="135"/>
    <x v="5"/>
    <x v="2"/>
    <s v="coe-2458"/>
    <n v="8"/>
    <n v="102.87"/>
    <n v="822.96"/>
    <n v="62.750700000000009"/>
    <n v="502.00560000000007"/>
    <n v="0.38999999999999996"/>
    <s v="Ticiana"/>
    <n v="2887840"/>
    <x v="2"/>
  </r>
  <r>
    <s v="8695-5420"/>
    <x v="135"/>
    <x v="2"/>
    <x v="0"/>
    <s v="cre-2453"/>
    <n v="1"/>
    <n v="299"/>
    <n v="299"/>
    <n v="224.25"/>
    <n v="224.25"/>
    <n v="0.25"/>
    <s v="Juliana"/>
    <n v="7617659"/>
    <x v="3"/>
  </r>
  <r>
    <s v="4726-3816"/>
    <x v="136"/>
    <x v="10"/>
    <x v="0"/>
    <s v="cre-7461"/>
    <n v="3"/>
    <n v="89.9"/>
    <n v="269.70000000000005"/>
    <n v="64.728000000000009"/>
    <n v="194.18400000000003"/>
    <n v="0.28000000000000003"/>
    <s v="Morgana"/>
    <n v="3498517"/>
    <x v="0"/>
  </r>
  <r>
    <s v="8309-9396"/>
    <x v="136"/>
    <x v="2"/>
    <x v="0"/>
    <s v="cre-2453"/>
    <n v="7"/>
    <n v="175.71"/>
    <n v="1229.97"/>
    <n v="117.7257"/>
    <n v="824.07990000000007"/>
    <n v="0.32999999999999996"/>
    <s v="Ludmila"/>
    <n v="3940894"/>
    <x v="1"/>
  </r>
  <r>
    <s v="1895-9163"/>
    <x v="136"/>
    <x v="6"/>
    <x v="3"/>
    <s v="caf-7642"/>
    <n v="9"/>
    <n v="20.9"/>
    <n v="188.1"/>
    <n v="18.809999999999999"/>
    <n v="169.29"/>
    <n v="0.10000000000000002"/>
    <s v="Abigail"/>
    <n v="8787549"/>
    <x v="2"/>
  </r>
  <r>
    <s v="6237-6796"/>
    <x v="136"/>
    <x v="14"/>
    <x v="0"/>
    <s v="ome-6877"/>
    <n v="6"/>
    <n v="194.14079999999998"/>
    <n v="1164.8447999999999"/>
    <n v="151.429824"/>
    <n v="908.57894399999998"/>
    <n v="0.21999999999999992"/>
    <s v="Akemi"/>
    <n v="7470620"/>
    <x v="3"/>
  </r>
  <r>
    <s v="3348-7648"/>
    <x v="136"/>
    <x v="1"/>
    <x v="1"/>
    <s v="aze-5955"/>
    <n v="3"/>
    <n v="2.29"/>
    <n v="6.87"/>
    <n v="0.82440000000000002"/>
    <n v="2.4732000000000003"/>
    <n v="0.64"/>
    <s v="Miranda"/>
    <n v="8854802"/>
    <x v="0"/>
  </r>
  <r>
    <s v="3707-5934"/>
    <x v="136"/>
    <x v="6"/>
    <x v="3"/>
    <s v="caf-7642"/>
    <n v="1"/>
    <n v="20.9"/>
    <n v="20.9"/>
    <n v="18.809999999999999"/>
    <n v="18.809999999999999"/>
    <n v="0.1"/>
    <s v="Jasmim"/>
    <n v="6033029"/>
    <x v="1"/>
  </r>
  <r>
    <s v="2452-6589"/>
    <x v="136"/>
    <x v="7"/>
    <x v="2"/>
    <s v="lei-7759"/>
    <n v="1"/>
    <n v="19.79"/>
    <n v="19.79"/>
    <n v="9.6970999999999989"/>
    <n v="9.6970999999999989"/>
    <n v="0.51"/>
    <s v="Íris"/>
    <n v="1250478"/>
    <x v="2"/>
  </r>
  <r>
    <s v="8325-8195"/>
    <x v="136"/>
    <x v="0"/>
    <x v="0"/>
    <s v="ome-3869"/>
    <n v="6"/>
    <n v="15.29"/>
    <n v="91.74"/>
    <n v="10.5501"/>
    <n v="63.300600000000003"/>
    <n v="0.30999999999999994"/>
    <s v="Celina"/>
    <n v="7184069"/>
    <x v="3"/>
  </r>
  <r>
    <s v="7643-6424"/>
    <x v="136"/>
    <x v="12"/>
    <x v="2"/>
    <s v="cho-9456"/>
    <n v="7"/>
    <n v="9.2899999999999991"/>
    <n v="65.03"/>
    <n v="3.1585999999999994"/>
    <n v="22.110199999999995"/>
    <n v="0.66000000000000014"/>
    <s v="Adrienne"/>
    <n v="8372712"/>
    <x v="0"/>
  </r>
  <r>
    <s v="7624-9810"/>
    <x v="136"/>
    <x v="2"/>
    <x v="0"/>
    <s v="cre-2453"/>
    <n v="8"/>
    <n v="175.71"/>
    <n v="1405.68"/>
    <n v="117.7257"/>
    <n v="941.80560000000003"/>
    <n v="0.33"/>
    <s v="Isadora"/>
    <n v="3180460"/>
    <x v="1"/>
  </r>
  <r>
    <s v="4609-7196"/>
    <x v="137"/>
    <x v="2"/>
    <x v="0"/>
    <s v="cre-2453"/>
    <n v="1"/>
    <n v="299"/>
    <n v="299"/>
    <n v="224.25"/>
    <n v="224.25"/>
    <n v="0.25"/>
    <s v="Paola"/>
    <n v="6627302"/>
    <x v="2"/>
  </r>
  <r>
    <s v="4989-1301"/>
    <x v="137"/>
    <x v="6"/>
    <x v="3"/>
    <s v="caf-7642"/>
    <n v="10"/>
    <n v="25.29"/>
    <n v="252.89999999999998"/>
    <n v="20.484899999999996"/>
    <n v="204.84899999999996"/>
    <n v="0.19000000000000009"/>
    <s v="Ariadne"/>
    <n v="5205324"/>
    <x v="3"/>
  </r>
  <r>
    <s v="2173-5855"/>
    <x v="137"/>
    <x v="13"/>
    <x v="0"/>
    <s v="pre-2335"/>
    <n v="1"/>
    <n v="87.9"/>
    <n v="87.9"/>
    <n v="65.924999999999997"/>
    <n v="65.924999999999997"/>
    <n v="0.25000000000000006"/>
    <s v="Denise"/>
    <n v="8849499"/>
    <x v="0"/>
  </r>
  <r>
    <s v="8469-7837"/>
    <x v="137"/>
    <x v="3"/>
    <x v="0"/>
    <s v="cre-2810"/>
    <n v="8"/>
    <n v="109.9"/>
    <n v="879.2"/>
    <n v="35.167999999999999"/>
    <n v="281.34399999999999"/>
    <n v="0.67999999999999994"/>
    <s v="Isaura"/>
    <n v="5375902"/>
    <x v="1"/>
  </r>
  <r>
    <s v="7026-2953"/>
    <x v="137"/>
    <x v="6"/>
    <x v="3"/>
    <s v="caf-7642"/>
    <n v="4"/>
    <n v="20.9"/>
    <n v="83.6"/>
    <n v="18.809999999999999"/>
    <n v="75.239999999999995"/>
    <n v="0.1"/>
    <s v="Davi"/>
    <n v="1294669"/>
    <x v="2"/>
  </r>
  <r>
    <s v="1639-4671"/>
    <x v="137"/>
    <x v="1"/>
    <x v="1"/>
    <s v="aze-5955"/>
    <n v="7"/>
    <n v="2.29"/>
    <n v="16.03"/>
    <n v="0.82440000000000002"/>
    <n v="5.7708000000000004"/>
    <n v="0.6399999999999999"/>
    <s v="Célia"/>
    <n v="2334906"/>
    <x v="3"/>
  </r>
  <r>
    <s v="4327-5375"/>
    <x v="137"/>
    <x v="11"/>
    <x v="0"/>
    <s v="pre-7055"/>
    <n v="8"/>
    <n v="114.74"/>
    <n v="917.92"/>
    <n v="61.959600000000002"/>
    <n v="495.67680000000001"/>
    <n v="0.45999999999999996"/>
    <s v="Ariadne"/>
    <n v="9045942"/>
    <x v="0"/>
  </r>
  <r>
    <s v="2756-9333"/>
    <x v="137"/>
    <x v="13"/>
    <x v="0"/>
    <s v="pre-2335"/>
    <n v="8"/>
    <n v="87.9"/>
    <n v="703.2"/>
    <n v="65.924999999999997"/>
    <n v="527.4"/>
    <n v="0.25000000000000006"/>
    <s v="Adalina"/>
    <n v="1952074"/>
    <x v="1"/>
  </r>
  <r>
    <s v="3203-7562"/>
    <x v="137"/>
    <x v="0"/>
    <x v="0"/>
    <s v="ome-3869"/>
    <n v="2"/>
    <n v="115.56"/>
    <n v="231.12"/>
    <n v="90.136800000000008"/>
    <n v="180.27360000000002"/>
    <n v="0.21999999999999995"/>
    <s v="Angelina"/>
    <n v="2512016"/>
    <x v="2"/>
  </r>
  <r>
    <s v="3352-6189"/>
    <x v="137"/>
    <x v="2"/>
    <x v="0"/>
    <s v="cre-2453"/>
    <n v="4"/>
    <n v="103.18"/>
    <n v="412.72"/>
    <n v="42.303800000000003"/>
    <n v="169.21520000000001"/>
    <n v="0.59"/>
    <s v="Lais"/>
    <n v="9338943"/>
    <x v="3"/>
  </r>
  <r>
    <s v="6144-6455"/>
    <x v="138"/>
    <x v="9"/>
    <x v="0"/>
    <s v="ome-7103"/>
    <n v="4"/>
    <n v="69.335999999999999"/>
    <n v="277.34399999999999"/>
    <n v="50.615280000000006"/>
    <n v="202.46112000000002"/>
    <n v="0.26999999999999991"/>
    <s v="Pandora"/>
    <n v="3544993"/>
    <x v="0"/>
  </r>
  <r>
    <s v="1410-3160"/>
    <x v="138"/>
    <x v="2"/>
    <x v="0"/>
    <s v="cre-2453"/>
    <n v="8"/>
    <n v="299"/>
    <n v="2392"/>
    <n v="224.25"/>
    <n v="1794"/>
    <n v="0.25"/>
    <s v="Verena"/>
    <n v="2559508"/>
    <x v="1"/>
  </r>
  <r>
    <s v="7795-3012"/>
    <x v="138"/>
    <x v="11"/>
    <x v="0"/>
    <s v="pre-7055"/>
    <n v="6"/>
    <n v="114.74"/>
    <n v="688.43999999999994"/>
    <n v="61.959600000000002"/>
    <n v="371.75760000000002"/>
    <n v="0.45999999999999991"/>
    <s v="Yeda"/>
    <n v="5528404"/>
    <x v="2"/>
  </r>
  <r>
    <s v="9806-4705"/>
    <x v="138"/>
    <x v="13"/>
    <x v="0"/>
    <s v="pre-2335"/>
    <n v="5"/>
    <n v="87.9"/>
    <n v="439.5"/>
    <n v="65.924999999999997"/>
    <n v="329.625"/>
    <n v="0.25"/>
    <s v="Mara"/>
    <n v="1954722"/>
    <x v="3"/>
  </r>
  <r>
    <s v="6401-1712"/>
    <x v="138"/>
    <x v="3"/>
    <x v="0"/>
    <s v="cre-2810"/>
    <n v="2"/>
    <n v="109.9"/>
    <n v="219.8"/>
    <n v="35.167999999999999"/>
    <n v="70.335999999999999"/>
    <n v="0.67999999999999994"/>
    <s v="Rafael"/>
    <n v="1638588"/>
    <x v="0"/>
  </r>
  <r>
    <s v="9681-4136"/>
    <x v="138"/>
    <x v="1"/>
    <x v="1"/>
    <s v="aze-5955"/>
    <n v="5"/>
    <n v="27.99"/>
    <n v="139.94999999999999"/>
    <n v="14.5548"/>
    <n v="72.774000000000001"/>
    <n v="0.47999999999999993"/>
    <s v="Heitor"/>
    <n v="5250023"/>
    <x v="1"/>
  </r>
  <r>
    <s v="5482-8895"/>
    <x v="138"/>
    <x v="11"/>
    <x v="0"/>
    <s v="pre-7055"/>
    <n v="5"/>
    <n v="114.74"/>
    <n v="573.69999999999993"/>
    <n v="61.959600000000002"/>
    <n v="309.798"/>
    <n v="0.45999999999999991"/>
    <s v="Verônica"/>
    <n v="9092541"/>
    <x v="2"/>
  </r>
  <r>
    <s v="2779-7714"/>
    <x v="138"/>
    <x v="5"/>
    <x v="2"/>
    <s v="coe-2458"/>
    <n v="9"/>
    <n v="102.87"/>
    <n v="925.83"/>
    <n v="62.750700000000009"/>
    <n v="564.75630000000012"/>
    <n v="0.3899999999999999"/>
    <s v="Cíntia"/>
    <n v="7671200"/>
    <x v="3"/>
  </r>
  <r>
    <s v="1383-4424"/>
    <x v="138"/>
    <x v="6"/>
    <x v="3"/>
    <s v="caf-7642"/>
    <n v="10"/>
    <n v="25.29"/>
    <n v="252.89999999999998"/>
    <n v="20.484899999999996"/>
    <n v="204.84899999999996"/>
    <n v="0.19000000000000009"/>
    <s v="Gabriel"/>
    <n v="8143343"/>
    <x v="0"/>
  </r>
  <r>
    <s v="1862-8303"/>
    <x v="138"/>
    <x v="14"/>
    <x v="0"/>
    <s v="ome-6877"/>
    <n v="5"/>
    <n v="194.14079999999998"/>
    <n v="970.70399999999995"/>
    <n v="151.429824"/>
    <n v="757.14912000000004"/>
    <n v="0.21999999999999992"/>
    <s v="Célia"/>
    <n v="7732542"/>
    <x v="1"/>
  </r>
  <r>
    <s v="9313-4301"/>
    <x v="139"/>
    <x v="7"/>
    <x v="2"/>
    <s v="lei-7759"/>
    <n v="6"/>
    <n v="19.79"/>
    <n v="118.74"/>
    <n v="9.6970999999999989"/>
    <n v="58.182599999999994"/>
    <n v="0.51"/>
    <s v="Célia"/>
    <n v="1639949"/>
    <x v="2"/>
  </r>
  <r>
    <s v="2585-7885"/>
    <x v="139"/>
    <x v="2"/>
    <x v="0"/>
    <s v="cre-2453"/>
    <n v="3"/>
    <n v="175.71"/>
    <n v="527.13"/>
    <n v="117.7257"/>
    <n v="353.1771"/>
    <n v="0.33"/>
    <s v="Selena"/>
    <n v="1844360"/>
    <x v="3"/>
  </r>
  <r>
    <s v="9184-4472"/>
    <x v="139"/>
    <x v="4"/>
    <x v="2"/>
    <s v="pas-6438"/>
    <n v="2"/>
    <n v="14.49"/>
    <n v="28.98"/>
    <n v="5.6511000000000005"/>
    <n v="11.302200000000001"/>
    <n v="0.60999999999999988"/>
    <s v="Camille"/>
    <n v="7971726"/>
    <x v="0"/>
  </r>
  <r>
    <s v="2299-9979"/>
    <x v="139"/>
    <x v="11"/>
    <x v="0"/>
    <s v="pre-7055"/>
    <n v="8"/>
    <n v="114.74"/>
    <n v="917.92"/>
    <n v="61.959600000000002"/>
    <n v="495.67680000000001"/>
    <n v="0.45999999999999996"/>
    <s v="Poliana"/>
    <n v="4091111"/>
    <x v="1"/>
  </r>
  <r>
    <s v="5975-4779"/>
    <x v="139"/>
    <x v="2"/>
    <x v="0"/>
    <s v="cre-2453"/>
    <n v="6"/>
    <n v="299"/>
    <n v="1794"/>
    <n v="224.25"/>
    <n v="1345.5"/>
    <n v="0.25"/>
    <s v="Hilda"/>
    <n v="6968863"/>
    <x v="2"/>
  </r>
  <r>
    <s v="2734-2970"/>
    <x v="139"/>
    <x v="2"/>
    <x v="0"/>
    <s v="cre-2453"/>
    <n v="10"/>
    <n v="175.71"/>
    <n v="1757.1000000000001"/>
    <n v="117.7257"/>
    <n v="1177.2570000000001"/>
    <n v="0.33"/>
    <s v="Clarissa"/>
    <n v="2553752"/>
    <x v="3"/>
  </r>
  <r>
    <s v="2578-8293"/>
    <x v="139"/>
    <x v="2"/>
    <x v="0"/>
    <s v="cre-2453"/>
    <n v="2"/>
    <n v="103.18"/>
    <n v="206.36"/>
    <n v="42.303800000000003"/>
    <n v="84.607600000000005"/>
    <n v="0.59"/>
    <s v="Lucca"/>
    <n v="7807332"/>
    <x v="0"/>
  </r>
  <r>
    <s v="4361-2146"/>
    <x v="139"/>
    <x v="4"/>
    <x v="2"/>
    <s v="pas-6438"/>
    <n v="2"/>
    <n v="14.49"/>
    <n v="28.98"/>
    <n v="5.6511000000000005"/>
    <n v="11.302200000000001"/>
    <n v="0.60999999999999988"/>
    <s v="Lucca"/>
    <n v="1149274"/>
    <x v="1"/>
  </r>
  <r>
    <s v="7890-9995"/>
    <x v="139"/>
    <x v="3"/>
    <x v="0"/>
    <s v="cre-2810"/>
    <n v="7"/>
    <n v="129.74"/>
    <n v="908.18000000000006"/>
    <n v="79.141400000000004"/>
    <n v="553.98980000000006"/>
    <n v="0.38999999999999996"/>
    <s v="Valentina"/>
    <n v="4893916"/>
    <x v="2"/>
  </r>
  <r>
    <s v="1741-9102"/>
    <x v="139"/>
    <x v="4"/>
    <x v="2"/>
    <s v="pas-6438"/>
    <n v="3"/>
    <n v="14.49"/>
    <n v="43.47"/>
    <n v="5.6511000000000005"/>
    <n v="16.953300000000002"/>
    <n v="0.61"/>
    <s v="Cloé"/>
    <n v="8726448"/>
    <x v="3"/>
  </r>
  <r>
    <s v="9311-7880"/>
    <x v="140"/>
    <x v="0"/>
    <x v="0"/>
    <s v="ome-3869"/>
    <n v="9"/>
    <n v="15.29"/>
    <n v="137.60999999999999"/>
    <n v="10.5501"/>
    <n v="94.950900000000004"/>
    <n v="0.30999999999999989"/>
    <s v="Julieta"/>
    <n v="1987768"/>
    <x v="0"/>
  </r>
  <r>
    <s v="2080-7757"/>
    <x v="140"/>
    <x v="10"/>
    <x v="0"/>
    <s v="cre-7461"/>
    <n v="6"/>
    <n v="89.9"/>
    <n v="539.40000000000009"/>
    <n v="64.728000000000009"/>
    <n v="388.36800000000005"/>
    <n v="0.28000000000000003"/>
    <s v="Camille"/>
    <n v="5587458"/>
    <x v="1"/>
  </r>
  <r>
    <s v="7587-8690"/>
    <x v="140"/>
    <x v="13"/>
    <x v="0"/>
    <s v="pre-2335"/>
    <n v="7"/>
    <n v="87.9"/>
    <n v="615.30000000000007"/>
    <n v="65.924999999999997"/>
    <n v="461.47499999999997"/>
    <n v="0.25000000000000011"/>
    <s v="Cíntia"/>
    <n v="8507180"/>
    <x v="2"/>
  </r>
  <r>
    <s v="7314-9517"/>
    <x v="140"/>
    <x v="2"/>
    <x v="0"/>
    <s v="cre-2453"/>
    <n v="3"/>
    <n v="175.71"/>
    <n v="527.13"/>
    <n v="117.7257"/>
    <n v="353.1771"/>
    <n v="0.33"/>
    <s v="Carolina"/>
    <n v="3654214"/>
    <x v="3"/>
  </r>
  <r>
    <s v="9017-7057"/>
    <x v="140"/>
    <x v="1"/>
    <x v="1"/>
    <s v="aze-5955"/>
    <n v="4"/>
    <n v="27.99"/>
    <n v="111.96"/>
    <n v="14.5548"/>
    <n v="58.219200000000001"/>
    <n v="0.48"/>
    <s v="Adalina"/>
    <n v="5974871"/>
    <x v="0"/>
  </r>
  <r>
    <s v="8374-6063"/>
    <x v="140"/>
    <x v="4"/>
    <x v="2"/>
    <s v="pas-6438"/>
    <n v="5"/>
    <n v="14.49"/>
    <n v="72.45"/>
    <n v="5.6511000000000005"/>
    <n v="28.255500000000001"/>
    <n v="0.6100000000000001"/>
    <s v="Dafne"/>
    <n v="9426713"/>
    <x v="1"/>
  </r>
  <r>
    <s v="5137-2993"/>
    <x v="140"/>
    <x v="6"/>
    <x v="3"/>
    <s v="caf-7642"/>
    <n v="4"/>
    <n v="20.9"/>
    <n v="83.6"/>
    <n v="18.809999999999999"/>
    <n v="75.239999999999995"/>
    <n v="0.1"/>
    <s v="Gláucia"/>
    <n v="8722411"/>
    <x v="2"/>
  </r>
  <r>
    <s v="1559-4897"/>
    <x v="140"/>
    <x v="13"/>
    <x v="0"/>
    <s v="pre-2335"/>
    <n v="1"/>
    <n v="87.9"/>
    <n v="87.9"/>
    <n v="65.924999999999997"/>
    <n v="65.924999999999997"/>
    <n v="0.25000000000000006"/>
    <s v="Elvira"/>
    <n v="2424551"/>
    <x v="3"/>
  </r>
  <r>
    <s v="8936-8492"/>
    <x v="140"/>
    <x v="2"/>
    <x v="0"/>
    <s v="cre-2453"/>
    <n v="1"/>
    <n v="103.18"/>
    <n v="103.18"/>
    <n v="42.303800000000003"/>
    <n v="42.303800000000003"/>
    <n v="0.59"/>
    <s v="Anabela"/>
    <n v="5032796"/>
    <x v="0"/>
  </r>
  <r>
    <s v="9838-3812"/>
    <x v="140"/>
    <x v="10"/>
    <x v="0"/>
    <s v="cre-7461"/>
    <n v="8"/>
    <n v="89.9"/>
    <n v="719.2"/>
    <n v="64.728000000000009"/>
    <n v="517.82400000000007"/>
    <n v="0.27999999999999997"/>
    <s v="Guilherme"/>
    <n v="1592460"/>
    <x v="1"/>
  </r>
  <r>
    <s v="4780-6662"/>
    <x v="141"/>
    <x v="10"/>
    <x v="0"/>
    <s v="cre-7461"/>
    <n v="4"/>
    <n v="89.9"/>
    <n v="359.6"/>
    <n v="64.728000000000009"/>
    <n v="258.91200000000003"/>
    <n v="0.27999999999999997"/>
    <s v="Elen"/>
    <n v="5869291"/>
    <x v="2"/>
  </r>
  <r>
    <s v="6695-3695"/>
    <x v="141"/>
    <x v="8"/>
    <x v="3"/>
    <s v="caf-5502"/>
    <n v="5"/>
    <n v="75.7"/>
    <n v="378.5"/>
    <n v="48.448"/>
    <n v="242.24"/>
    <n v="0.36"/>
    <s v="Lara"/>
    <n v="5054557"/>
    <x v="3"/>
  </r>
  <r>
    <s v="7317-2667"/>
    <x v="141"/>
    <x v="13"/>
    <x v="0"/>
    <s v="pre-2335"/>
    <n v="7"/>
    <n v="87.9"/>
    <n v="615.30000000000007"/>
    <n v="65.924999999999997"/>
    <n v="461.47499999999997"/>
    <n v="0.25000000000000011"/>
    <s v="Iasmin"/>
    <n v="7425297"/>
    <x v="0"/>
  </r>
  <r>
    <s v="9351-7459"/>
    <x v="141"/>
    <x v="2"/>
    <x v="0"/>
    <s v="cre-2453"/>
    <n v="3"/>
    <n v="299"/>
    <n v="897"/>
    <n v="224.25"/>
    <n v="672.75"/>
    <n v="0.25"/>
    <s v="Jane"/>
    <n v="6667813"/>
    <x v="1"/>
  </r>
  <r>
    <s v="7300-8594"/>
    <x v="141"/>
    <x v="7"/>
    <x v="2"/>
    <s v="lei-7759"/>
    <n v="4"/>
    <n v="19.79"/>
    <n v="79.16"/>
    <n v="9.6970999999999989"/>
    <n v="38.788399999999996"/>
    <n v="0.51"/>
    <s v="Désirée"/>
    <n v="2563091"/>
    <x v="2"/>
  </r>
  <r>
    <s v="5947-8863"/>
    <x v="141"/>
    <x v="0"/>
    <x v="0"/>
    <s v="ome-3869"/>
    <n v="5"/>
    <n v="115.56"/>
    <n v="577.79999999999995"/>
    <n v="90.136800000000008"/>
    <n v="450.68400000000003"/>
    <n v="0.21999999999999989"/>
    <s v="Aparecida"/>
    <n v="8198725"/>
    <x v="3"/>
  </r>
  <r>
    <s v="7695-5766"/>
    <x v="141"/>
    <x v="8"/>
    <x v="3"/>
    <s v="caf-5502"/>
    <n v="9"/>
    <n v="75.7"/>
    <n v="681.30000000000007"/>
    <n v="48.448"/>
    <n v="436.03199999999998"/>
    <n v="0.3600000000000001"/>
    <s v="Isabelly"/>
    <n v="9579338"/>
    <x v="0"/>
  </r>
  <r>
    <s v="7914-2399"/>
    <x v="141"/>
    <x v="8"/>
    <x v="3"/>
    <s v="caf-5502"/>
    <n v="5"/>
    <n v="75.7"/>
    <n v="378.5"/>
    <n v="48.448"/>
    <n v="242.24"/>
    <n v="0.36"/>
    <s v="Úrsula"/>
    <n v="2012931"/>
    <x v="1"/>
  </r>
  <r>
    <s v="6581-7309"/>
    <x v="141"/>
    <x v="9"/>
    <x v="0"/>
    <s v="ome-7103"/>
    <n v="2"/>
    <n v="69.335999999999999"/>
    <n v="138.672"/>
    <n v="50.615280000000006"/>
    <n v="101.23056000000001"/>
    <n v="0.26999999999999991"/>
    <s v="Daniela"/>
    <n v="1396683"/>
    <x v="2"/>
  </r>
  <r>
    <s v="7143-2321"/>
    <x v="141"/>
    <x v="10"/>
    <x v="0"/>
    <s v="cre-7461"/>
    <n v="2"/>
    <n v="89.9"/>
    <n v="179.8"/>
    <n v="64.728000000000009"/>
    <n v="129.45600000000002"/>
    <n v="0.27999999999999997"/>
    <s v="Andresa"/>
    <n v="4069928"/>
    <x v="3"/>
  </r>
  <r>
    <s v="2777-5998"/>
    <x v="142"/>
    <x v="10"/>
    <x v="0"/>
    <s v="cre-7461"/>
    <n v="2"/>
    <n v="89.9"/>
    <n v="179.8"/>
    <n v="64.728000000000009"/>
    <n v="129.45600000000002"/>
    <n v="0.27999999999999997"/>
    <s v="Danielle"/>
    <n v="5602628"/>
    <x v="0"/>
  </r>
  <r>
    <s v="1810-8315"/>
    <x v="142"/>
    <x v="6"/>
    <x v="3"/>
    <s v="caf-7642"/>
    <n v="1"/>
    <n v="25.29"/>
    <n v="25.29"/>
    <n v="20.484899999999996"/>
    <n v="20.484899999999996"/>
    <n v="0.19000000000000011"/>
    <s v="Lúcia"/>
    <n v="4381881"/>
    <x v="1"/>
  </r>
  <r>
    <s v="6690-6200"/>
    <x v="142"/>
    <x v="11"/>
    <x v="0"/>
    <s v="pre-7055"/>
    <n v="6"/>
    <n v="114.74"/>
    <n v="688.43999999999994"/>
    <n v="61.959600000000002"/>
    <n v="371.75760000000002"/>
    <n v="0.45999999999999991"/>
    <s v="Celina"/>
    <n v="2851158"/>
    <x v="2"/>
  </r>
  <r>
    <s v="8093-5965"/>
    <x v="142"/>
    <x v="9"/>
    <x v="0"/>
    <s v="ome-7103"/>
    <n v="8"/>
    <n v="208.00800000000001"/>
    <n v="1664.0640000000001"/>
    <n v="183.04704000000001"/>
    <n v="1464.3763200000001"/>
    <n v="0.12"/>
    <s v="Viviane"/>
    <n v="2885840"/>
    <x v="3"/>
  </r>
  <r>
    <s v="4314-7607"/>
    <x v="142"/>
    <x v="10"/>
    <x v="0"/>
    <s v="cre-7461"/>
    <n v="8"/>
    <n v="89.9"/>
    <n v="719.2"/>
    <n v="64.728000000000009"/>
    <n v="517.82400000000007"/>
    <n v="0.27999999999999997"/>
    <s v="Marina"/>
    <n v="2329331"/>
    <x v="0"/>
  </r>
  <r>
    <s v="4022-9768"/>
    <x v="142"/>
    <x v="9"/>
    <x v="0"/>
    <s v="ome-7103"/>
    <n v="10"/>
    <n v="208.00800000000001"/>
    <n v="2080.08"/>
    <n v="183.04704000000001"/>
    <n v="1830.4704000000002"/>
    <n v="0.1199999999999999"/>
    <s v="Gia"/>
    <n v="3024620"/>
    <x v="1"/>
  </r>
  <r>
    <s v="8341-5951"/>
    <x v="142"/>
    <x v="8"/>
    <x v="3"/>
    <s v="caf-5502"/>
    <n v="5"/>
    <n v="75.7"/>
    <n v="378.5"/>
    <n v="48.448"/>
    <n v="242.24"/>
    <n v="0.36"/>
    <s v="Esmeralda"/>
    <n v="2326609"/>
    <x v="2"/>
  </r>
  <r>
    <s v="2844-5461"/>
    <x v="142"/>
    <x v="11"/>
    <x v="0"/>
    <s v="pre-7055"/>
    <n v="4"/>
    <n v="114.74"/>
    <n v="458.96"/>
    <n v="61.959600000000002"/>
    <n v="247.83840000000001"/>
    <n v="0.45999999999999996"/>
    <s v="Milena"/>
    <n v="5400206"/>
    <x v="3"/>
  </r>
  <r>
    <s v="4284-9121"/>
    <x v="142"/>
    <x v="6"/>
    <x v="3"/>
    <s v="caf-7642"/>
    <n v="9"/>
    <n v="25.29"/>
    <n v="227.60999999999999"/>
    <n v="20.484899999999996"/>
    <n v="184.36409999999995"/>
    <n v="0.19000000000000017"/>
    <s v="Jane"/>
    <n v="6665159"/>
    <x v="0"/>
  </r>
  <r>
    <s v="4595-8044"/>
    <x v="142"/>
    <x v="11"/>
    <x v="0"/>
    <s v="pre-7055"/>
    <n v="3"/>
    <n v="114.74"/>
    <n v="344.21999999999997"/>
    <n v="61.959600000000002"/>
    <n v="185.87880000000001"/>
    <n v="0.45999999999999991"/>
    <s v="Lolita"/>
    <n v="6385498"/>
    <x v="1"/>
  </r>
  <r>
    <s v="3486-2925"/>
    <x v="143"/>
    <x v="9"/>
    <x v="0"/>
    <s v="ome-7103"/>
    <n v="4"/>
    <n v="208.00800000000001"/>
    <n v="832.03200000000004"/>
    <n v="183.04704000000001"/>
    <n v="732.18816000000004"/>
    <n v="0.12"/>
    <s v="Daniela"/>
    <n v="2352519"/>
    <x v="2"/>
  </r>
  <r>
    <s v="8102-6282"/>
    <x v="143"/>
    <x v="7"/>
    <x v="2"/>
    <s v="lei-7759"/>
    <n v="7"/>
    <n v="19.79"/>
    <n v="138.53"/>
    <n v="9.6970999999999989"/>
    <n v="67.879699999999985"/>
    <n v="0.51000000000000012"/>
    <s v="Aline"/>
    <n v="9791362"/>
    <x v="3"/>
  </r>
  <r>
    <s v="1147-4725"/>
    <x v="143"/>
    <x v="0"/>
    <x v="0"/>
    <s v="ome-3869"/>
    <n v="8"/>
    <n v="15.29"/>
    <n v="122.32"/>
    <n v="10.5501"/>
    <n v="84.400800000000004"/>
    <n v="0.30999999999999994"/>
    <s v="Susana"/>
    <n v="2869110"/>
    <x v="0"/>
  </r>
  <r>
    <s v="6761-9055"/>
    <x v="143"/>
    <x v="8"/>
    <x v="3"/>
    <s v="caf-5502"/>
    <n v="3"/>
    <n v="75.7"/>
    <n v="227.10000000000002"/>
    <n v="48.448"/>
    <n v="145.34399999999999"/>
    <n v="0.3600000000000001"/>
    <s v="Karla"/>
    <n v="4660239"/>
    <x v="1"/>
  </r>
  <r>
    <s v="6315-2665"/>
    <x v="143"/>
    <x v="1"/>
    <x v="1"/>
    <s v="aze-5955"/>
    <n v="6"/>
    <n v="27.99"/>
    <n v="167.94"/>
    <n v="14.5548"/>
    <n v="87.328800000000001"/>
    <n v="0.48"/>
    <s v="Rafaela"/>
    <n v="6839161"/>
    <x v="2"/>
  </r>
  <r>
    <s v="7404-8155"/>
    <x v="143"/>
    <x v="2"/>
    <x v="0"/>
    <s v="cre-2453"/>
    <n v="10"/>
    <n v="57.32"/>
    <n v="573.20000000000005"/>
    <n v="47.002399999999994"/>
    <n v="470.02399999999994"/>
    <n v="0.18000000000000016"/>
    <s v="Manuela"/>
    <n v="2914258"/>
    <x v="3"/>
  </r>
  <r>
    <s v="2692-8226"/>
    <x v="143"/>
    <x v="2"/>
    <x v="0"/>
    <s v="cre-2453"/>
    <n v="6"/>
    <n v="175.71"/>
    <n v="1054.26"/>
    <n v="117.7257"/>
    <n v="706.35419999999999"/>
    <n v="0.33"/>
    <s v="Cláudia"/>
    <n v="1222597"/>
    <x v="0"/>
  </r>
  <r>
    <s v="1105-3645"/>
    <x v="143"/>
    <x v="11"/>
    <x v="0"/>
    <s v="pre-7055"/>
    <n v="1"/>
    <n v="114.74"/>
    <n v="114.74"/>
    <n v="61.959600000000002"/>
    <n v="61.959600000000002"/>
    <n v="0.45999999999999996"/>
    <s v="Rosa"/>
    <n v="9627888"/>
    <x v="1"/>
  </r>
  <r>
    <s v="2046-4567"/>
    <x v="143"/>
    <x v="0"/>
    <x v="0"/>
    <s v="ome-3869"/>
    <n v="3"/>
    <n v="15.29"/>
    <n v="45.87"/>
    <n v="10.5501"/>
    <n v="31.650300000000001"/>
    <n v="0.30999999999999994"/>
    <s v="Chiara"/>
    <n v="4706377"/>
    <x v="2"/>
  </r>
  <r>
    <s v="9187-7856"/>
    <x v="143"/>
    <x v="13"/>
    <x v="0"/>
    <s v="pre-2335"/>
    <n v="8"/>
    <n v="87.9"/>
    <n v="703.2"/>
    <n v="65.924999999999997"/>
    <n v="527.4"/>
    <n v="0.25000000000000006"/>
    <s v="Beatriz"/>
    <n v="2798033"/>
    <x v="3"/>
  </r>
  <r>
    <s v="1346-3560"/>
    <x v="144"/>
    <x v="12"/>
    <x v="2"/>
    <s v="cho-9456"/>
    <n v="9"/>
    <n v="9.2899999999999991"/>
    <n v="83.609999999999985"/>
    <n v="3.1585999999999994"/>
    <n v="28.427399999999995"/>
    <n v="0.66"/>
    <s v="Elvira"/>
    <n v="2293419"/>
    <x v="0"/>
  </r>
  <r>
    <s v="5546-1694"/>
    <x v="144"/>
    <x v="8"/>
    <x v="3"/>
    <s v="caf-5502"/>
    <n v="4"/>
    <n v="75.7"/>
    <n v="302.8"/>
    <n v="48.448"/>
    <n v="193.792"/>
    <n v="0.36000000000000004"/>
    <s v="Claire"/>
    <n v="9773028"/>
    <x v="1"/>
  </r>
  <r>
    <s v="1056-4042"/>
    <x v="144"/>
    <x v="1"/>
    <x v="1"/>
    <s v="aze-5955"/>
    <n v="1"/>
    <n v="27.99"/>
    <n v="27.99"/>
    <n v="14.5548"/>
    <n v="14.5548"/>
    <n v="0.48"/>
    <s v="Davi"/>
    <n v="1310870"/>
    <x v="2"/>
  </r>
  <r>
    <s v="4685-8401"/>
    <x v="144"/>
    <x v="14"/>
    <x v="0"/>
    <s v="ome-6877"/>
    <n v="2"/>
    <n v="194.14079999999998"/>
    <n v="388.28159999999997"/>
    <n v="151.429824"/>
    <n v="302.85964799999999"/>
    <n v="0.21999999999999995"/>
    <s v="Tarsila"/>
    <n v="8399319"/>
    <x v="3"/>
  </r>
  <r>
    <s v="3356-6817"/>
    <x v="144"/>
    <x v="2"/>
    <x v="0"/>
    <s v="cre-2453"/>
    <n v="1"/>
    <n v="103.18"/>
    <n v="103.18"/>
    <n v="42.303800000000003"/>
    <n v="42.303800000000003"/>
    <n v="0.59"/>
    <s v="Melissa"/>
    <n v="6266873"/>
    <x v="0"/>
  </r>
  <r>
    <s v="7956-6616"/>
    <x v="144"/>
    <x v="2"/>
    <x v="0"/>
    <s v="cre-2453"/>
    <n v="5"/>
    <n v="57.32"/>
    <n v="286.60000000000002"/>
    <n v="47.002399999999994"/>
    <n v="235.01199999999997"/>
    <n v="0.18000000000000016"/>
    <s v="Tábata"/>
    <n v="8363956"/>
    <x v="1"/>
  </r>
  <r>
    <s v="1904-1409"/>
    <x v="144"/>
    <x v="6"/>
    <x v="3"/>
    <s v="caf-7642"/>
    <n v="3"/>
    <n v="25.29"/>
    <n v="75.87"/>
    <n v="20.484899999999996"/>
    <n v="61.454699999999988"/>
    <n v="0.1900000000000002"/>
    <s v="Lidia"/>
    <n v="5021974"/>
    <x v="2"/>
  </r>
  <r>
    <s v="1318-5667"/>
    <x v="144"/>
    <x v="9"/>
    <x v="0"/>
    <s v="ome-7103"/>
    <n v="8"/>
    <n v="69.335999999999999"/>
    <n v="554.68799999999999"/>
    <n v="50.615280000000006"/>
    <n v="404.92224000000004"/>
    <n v="0.26999999999999991"/>
    <s v="Adelaide"/>
    <n v="5187990"/>
    <x v="3"/>
  </r>
  <r>
    <s v="6177-3977"/>
    <x v="144"/>
    <x v="12"/>
    <x v="2"/>
    <s v="cho-9456"/>
    <n v="2"/>
    <n v="9.2899999999999991"/>
    <n v="18.579999999999998"/>
    <n v="3.1585999999999994"/>
    <n v="6.3171999999999988"/>
    <n v="0.66"/>
    <s v="Jamila"/>
    <n v="7224613"/>
    <x v="0"/>
  </r>
  <r>
    <s v="8814-2354"/>
    <x v="144"/>
    <x v="3"/>
    <x v="0"/>
    <s v="cre-2810"/>
    <n v="9"/>
    <n v="109.9"/>
    <n v="989.1"/>
    <n v="35.167999999999999"/>
    <n v="316.512"/>
    <n v="0.67999999999999994"/>
    <s v="Luciana"/>
    <n v="8561242"/>
    <x v="1"/>
  </r>
  <r>
    <s v="5289-4669"/>
    <x v="145"/>
    <x v="9"/>
    <x v="0"/>
    <s v="ome-7103"/>
    <n v="5"/>
    <n v="208.00800000000001"/>
    <n v="1040.04"/>
    <n v="183.04704000000001"/>
    <n v="915.23520000000008"/>
    <n v="0.1199999999999999"/>
    <s v="Alexa"/>
    <n v="2006499"/>
    <x v="2"/>
  </r>
  <r>
    <s v="8391-8766"/>
    <x v="145"/>
    <x v="2"/>
    <x v="0"/>
    <s v="cre-2453"/>
    <n v="6"/>
    <n v="103.18"/>
    <n v="619.08000000000004"/>
    <n v="42.303800000000003"/>
    <n v="253.82280000000003"/>
    <n v="0.59"/>
    <s v="Claire"/>
    <n v="9391854"/>
    <x v="3"/>
  </r>
  <r>
    <s v="1338-8743"/>
    <x v="145"/>
    <x v="2"/>
    <x v="0"/>
    <s v="cre-2453"/>
    <n v="10"/>
    <n v="57.32"/>
    <n v="573.20000000000005"/>
    <n v="47.002399999999994"/>
    <n v="470.02399999999994"/>
    <n v="0.18000000000000016"/>
    <s v="Adalgisa"/>
    <n v="6742689"/>
    <x v="0"/>
  </r>
  <r>
    <s v="3760-5886"/>
    <x v="145"/>
    <x v="6"/>
    <x v="3"/>
    <s v="caf-7642"/>
    <n v="5"/>
    <n v="25.29"/>
    <n v="126.44999999999999"/>
    <n v="20.484899999999996"/>
    <n v="102.42449999999998"/>
    <n v="0.19000000000000009"/>
    <s v="Lilian"/>
    <n v="5705775"/>
    <x v="1"/>
  </r>
  <r>
    <s v="6826-6568"/>
    <x v="145"/>
    <x v="3"/>
    <x v="0"/>
    <s v="cre-2810"/>
    <n v="7"/>
    <n v="129.74"/>
    <n v="908.18000000000006"/>
    <n v="79.141400000000004"/>
    <n v="553.98980000000006"/>
    <n v="0.38999999999999996"/>
    <s v="Letícia"/>
    <n v="6767534"/>
    <x v="2"/>
  </r>
  <r>
    <s v="7429-7424"/>
    <x v="145"/>
    <x v="0"/>
    <x v="0"/>
    <s v="ome-3869"/>
    <n v="9"/>
    <n v="115.56"/>
    <n v="1040.04"/>
    <n v="90.136800000000008"/>
    <n v="811.23120000000006"/>
    <n v="0.21999999999999992"/>
    <s v="Alexandra"/>
    <n v="8763574"/>
    <x v="3"/>
  </r>
  <r>
    <s v="4567-8163"/>
    <x v="145"/>
    <x v="13"/>
    <x v="0"/>
    <s v="pre-2335"/>
    <n v="7"/>
    <n v="87.9"/>
    <n v="615.30000000000007"/>
    <n v="65.924999999999997"/>
    <n v="461.47499999999997"/>
    <n v="0.25000000000000011"/>
    <s v="Catarina"/>
    <n v="3269534"/>
    <x v="0"/>
  </r>
  <r>
    <s v="4625-5128"/>
    <x v="145"/>
    <x v="7"/>
    <x v="2"/>
    <s v="lei-7759"/>
    <n v="1"/>
    <n v="19.79"/>
    <n v="19.79"/>
    <n v="9.6970999999999989"/>
    <n v="9.6970999999999989"/>
    <n v="0.51"/>
    <s v="Juliana"/>
    <n v="4915174"/>
    <x v="1"/>
  </r>
  <r>
    <s v="4070-8964"/>
    <x v="145"/>
    <x v="5"/>
    <x v="2"/>
    <s v="coe-2458"/>
    <n v="5"/>
    <n v="102.87"/>
    <n v="514.35"/>
    <n v="62.750700000000009"/>
    <n v="313.75350000000003"/>
    <n v="0.38999999999999996"/>
    <s v="Rubi"/>
    <n v="7247822"/>
    <x v="2"/>
  </r>
  <r>
    <s v="5403-6328"/>
    <x v="145"/>
    <x v="2"/>
    <x v="0"/>
    <s v="cre-2453"/>
    <n v="7"/>
    <n v="57.32"/>
    <n v="401.24"/>
    <n v="47.002399999999994"/>
    <n v="329.01679999999999"/>
    <n v="0.18000000000000005"/>
    <s v="Monalisa"/>
    <n v="9037178"/>
    <x v="3"/>
  </r>
  <r>
    <s v="3830-3945"/>
    <x v="146"/>
    <x v="2"/>
    <x v="0"/>
    <s v="cre-2453"/>
    <n v="3"/>
    <n v="299"/>
    <n v="897"/>
    <n v="224.25"/>
    <n v="672.75"/>
    <n v="0.25"/>
    <s v="Maya"/>
    <n v="9339540"/>
    <x v="0"/>
  </r>
  <r>
    <s v="3035-6478"/>
    <x v="146"/>
    <x v="7"/>
    <x v="2"/>
    <s v="lei-7759"/>
    <n v="6"/>
    <n v="19.79"/>
    <n v="118.74"/>
    <n v="9.6970999999999989"/>
    <n v="58.182599999999994"/>
    <n v="0.51"/>
    <s v="Bruna"/>
    <n v="6587753"/>
    <x v="1"/>
  </r>
  <r>
    <s v="2556-8023"/>
    <x v="146"/>
    <x v="10"/>
    <x v="0"/>
    <s v="cre-7461"/>
    <n v="8"/>
    <n v="89.9"/>
    <n v="719.2"/>
    <n v="64.728000000000009"/>
    <n v="517.82400000000007"/>
    <n v="0.27999999999999997"/>
    <s v="Isaac"/>
    <n v="6242500"/>
    <x v="2"/>
  </r>
  <r>
    <s v="6974-4496"/>
    <x v="146"/>
    <x v="14"/>
    <x v="0"/>
    <s v="ome-6877"/>
    <n v="7"/>
    <n v="194.14079999999998"/>
    <n v="1358.9856"/>
    <n v="151.429824"/>
    <n v="1060.0087679999999"/>
    <n v="0.22000000000000006"/>
    <s v="Karla"/>
    <n v="7015035"/>
    <x v="3"/>
  </r>
  <r>
    <s v="6548-1127"/>
    <x v="146"/>
    <x v="6"/>
    <x v="3"/>
    <s v="caf-7642"/>
    <n v="9"/>
    <n v="25.29"/>
    <n v="227.60999999999999"/>
    <n v="20.484899999999996"/>
    <n v="184.36409999999995"/>
    <n v="0.19000000000000017"/>
    <s v="Tarsila"/>
    <n v="3404323"/>
    <x v="0"/>
  </r>
  <r>
    <s v="4218-6538"/>
    <x v="146"/>
    <x v="0"/>
    <x v="0"/>
    <s v="ome-3869"/>
    <n v="5"/>
    <n v="15.29"/>
    <n v="76.449999999999989"/>
    <n v="10.5501"/>
    <n v="52.750500000000002"/>
    <n v="0.30999999999999989"/>
    <s v="Dalila"/>
    <n v="8850315"/>
    <x v="1"/>
  </r>
  <r>
    <s v="5162-6978"/>
    <x v="146"/>
    <x v="3"/>
    <x v="0"/>
    <s v="cre-2810"/>
    <n v="1"/>
    <n v="129.74"/>
    <n v="129.74"/>
    <n v="79.141400000000004"/>
    <n v="79.141400000000004"/>
    <n v="0.39"/>
    <s v="Rafael"/>
    <n v="2943846"/>
    <x v="2"/>
  </r>
  <r>
    <s v="7657-3116"/>
    <x v="146"/>
    <x v="12"/>
    <x v="2"/>
    <s v="cho-9456"/>
    <n v="2"/>
    <n v="9.2899999999999991"/>
    <n v="18.579999999999998"/>
    <n v="3.1585999999999994"/>
    <n v="6.3171999999999988"/>
    <n v="0.66"/>
    <s v="Elen"/>
    <n v="6064711"/>
    <x v="3"/>
  </r>
  <r>
    <s v="8188-8877"/>
    <x v="146"/>
    <x v="2"/>
    <x v="0"/>
    <s v="cre-2453"/>
    <n v="2"/>
    <n v="175.71"/>
    <n v="351.42"/>
    <n v="117.7257"/>
    <n v="235.45140000000001"/>
    <n v="0.33"/>
    <s v="Célia"/>
    <n v="1810367"/>
    <x v="0"/>
  </r>
  <r>
    <s v="2142-7044"/>
    <x v="146"/>
    <x v="12"/>
    <x v="2"/>
    <s v="cho-9456"/>
    <n v="6"/>
    <n v="9.2899999999999991"/>
    <n v="55.739999999999995"/>
    <n v="3.1585999999999994"/>
    <n v="18.951599999999996"/>
    <n v="0.66"/>
    <s v="Ticiana"/>
    <n v="3707686"/>
    <x v="1"/>
  </r>
  <r>
    <s v="2685-5190"/>
    <x v="147"/>
    <x v="2"/>
    <x v="0"/>
    <s v="cre-2453"/>
    <n v="10"/>
    <n v="175.71"/>
    <n v="1757.1000000000001"/>
    <n v="117.7257"/>
    <n v="1177.2570000000001"/>
    <n v="0.33"/>
    <s v="Valentina"/>
    <n v="3696917"/>
    <x v="2"/>
  </r>
  <r>
    <s v="7520-7272"/>
    <x v="147"/>
    <x v="10"/>
    <x v="0"/>
    <s v="cre-7461"/>
    <n v="10"/>
    <n v="89.9"/>
    <n v="899"/>
    <n v="64.728000000000009"/>
    <n v="647.28000000000009"/>
    <n v="0.27999999999999992"/>
    <s v="Ângela"/>
    <n v="4523030"/>
    <x v="3"/>
  </r>
  <r>
    <s v="1947-7439"/>
    <x v="147"/>
    <x v="10"/>
    <x v="0"/>
    <s v="cre-7461"/>
    <n v="6"/>
    <n v="89.9"/>
    <n v="539.40000000000009"/>
    <n v="64.728000000000009"/>
    <n v="388.36800000000005"/>
    <n v="0.28000000000000003"/>
    <s v="Dalila"/>
    <n v="1015537"/>
    <x v="0"/>
  </r>
  <r>
    <s v="5945-6079"/>
    <x v="147"/>
    <x v="0"/>
    <x v="0"/>
    <s v="ome-3869"/>
    <n v="9"/>
    <n v="15.29"/>
    <n v="137.60999999999999"/>
    <n v="10.5501"/>
    <n v="94.950900000000004"/>
    <n v="0.30999999999999989"/>
    <s v="Elena"/>
    <n v="4871144"/>
    <x v="1"/>
  </r>
  <r>
    <s v="1949-8270"/>
    <x v="147"/>
    <x v="2"/>
    <x v="0"/>
    <s v="cre-2453"/>
    <n v="10"/>
    <n v="299"/>
    <n v="2990"/>
    <n v="224.25"/>
    <n v="2242.5"/>
    <n v="0.25"/>
    <s v="Isadora"/>
    <n v="4164840"/>
    <x v="2"/>
  </r>
  <r>
    <s v="4275-9409"/>
    <x v="147"/>
    <x v="2"/>
    <x v="0"/>
    <s v="cre-2453"/>
    <n v="4"/>
    <n v="175.71"/>
    <n v="702.84"/>
    <n v="117.7257"/>
    <n v="470.90280000000001"/>
    <n v="0.33"/>
    <s v="Camille"/>
    <n v="1995661"/>
    <x v="3"/>
  </r>
  <r>
    <s v="9765-4821"/>
    <x v="147"/>
    <x v="6"/>
    <x v="3"/>
    <s v="caf-7642"/>
    <n v="7"/>
    <n v="20.9"/>
    <n v="146.29999999999998"/>
    <n v="18.809999999999999"/>
    <n v="131.66999999999999"/>
    <n v="9.9999999999999978E-2"/>
    <s v="Valentina"/>
    <n v="5214642"/>
    <x v="0"/>
  </r>
  <r>
    <s v="4870-2894"/>
    <x v="147"/>
    <x v="7"/>
    <x v="2"/>
    <s v="lei-7759"/>
    <n v="1"/>
    <n v="19.79"/>
    <n v="19.79"/>
    <n v="9.6970999999999989"/>
    <n v="9.6970999999999989"/>
    <n v="0.51"/>
    <s v="Alexandra"/>
    <n v="4347422"/>
    <x v="1"/>
  </r>
  <r>
    <s v="4454-3910"/>
    <x v="147"/>
    <x v="9"/>
    <x v="0"/>
    <s v="ome-7103"/>
    <n v="10"/>
    <n v="69.335999999999999"/>
    <n v="693.36"/>
    <n v="50.615280000000006"/>
    <n v="506.15280000000007"/>
    <n v="0.26999999999999991"/>
    <s v="Florence"/>
    <n v="5853922"/>
    <x v="2"/>
  </r>
  <r>
    <s v="9295-4727"/>
    <x v="147"/>
    <x v="0"/>
    <x v="0"/>
    <s v="ome-3869"/>
    <n v="2"/>
    <n v="15.29"/>
    <n v="30.58"/>
    <n v="10.5501"/>
    <n v="21.100200000000001"/>
    <n v="0.30999999999999994"/>
    <s v="Ariadne"/>
    <n v="5520646"/>
    <x v="3"/>
  </r>
  <r>
    <s v="1630-1107"/>
    <x v="148"/>
    <x v="6"/>
    <x v="3"/>
    <s v="caf-7642"/>
    <n v="3"/>
    <n v="20.9"/>
    <n v="62.699999999999996"/>
    <n v="18.809999999999999"/>
    <n v="56.429999999999993"/>
    <n v="0.10000000000000006"/>
    <s v="Julieta"/>
    <n v="7529380"/>
    <x v="0"/>
  </r>
  <r>
    <s v="7711-4663"/>
    <x v="148"/>
    <x v="12"/>
    <x v="2"/>
    <s v="cho-9456"/>
    <n v="7"/>
    <n v="9.2899999999999991"/>
    <n v="65.03"/>
    <n v="3.1585999999999994"/>
    <n v="22.110199999999995"/>
    <n v="0.66000000000000014"/>
    <s v="Lolita"/>
    <n v="8513885"/>
    <x v="1"/>
  </r>
  <r>
    <s v="7910-2191"/>
    <x v="148"/>
    <x v="2"/>
    <x v="0"/>
    <s v="cre-2453"/>
    <n v="1"/>
    <n v="175.71"/>
    <n v="175.71"/>
    <n v="117.7257"/>
    <n v="117.7257"/>
    <n v="0.33"/>
    <s v="Florence"/>
    <n v="7323570"/>
    <x v="2"/>
  </r>
  <r>
    <s v="6916-3621"/>
    <x v="148"/>
    <x v="2"/>
    <x v="0"/>
    <s v="cre-2453"/>
    <n v="1"/>
    <n v="299"/>
    <n v="299"/>
    <n v="224.25"/>
    <n v="224.25"/>
    <n v="0.25"/>
    <s v="Iasmin"/>
    <n v="1174851"/>
    <x v="3"/>
  </r>
  <r>
    <s v="4247-4159"/>
    <x v="148"/>
    <x v="9"/>
    <x v="0"/>
    <s v="ome-7103"/>
    <n v="10"/>
    <n v="208.00800000000001"/>
    <n v="2080.08"/>
    <n v="183.04704000000001"/>
    <n v="1830.4704000000002"/>
    <n v="0.1199999999999999"/>
    <s v="Aileen"/>
    <n v="3053787"/>
    <x v="0"/>
  </r>
  <r>
    <s v="2888-5207"/>
    <x v="148"/>
    <x v="2"/>
    <x v="0"/>
    <s v="cre-2453"/>
    <n v="10"/>
    <n v="175.71"/>
    <n v="1757.1000000000001"/>
    <n v="117.7257"/>
    <n v="1177.2570000000001"/>
    <n v="0.33"/>
    <s v="Manuela"/>
    <n v="9125973"/>
    <x v="1"/>
  </r>
  <r>
    <s v="6542-9301"/>
    <x v="148"/>
    <x v="2"/>
    <x v="0"/>
    <s v="cre-2453"/>
    <n v="4"/>
    <n v="57.32"/>
    <n v="229.28"/>
    <n v="47.002399999999994"/>
    <n v="188.00959999999998"/>
    <n v="0.1800000000000001"/>
    <s v="Valentina"/>
    <n v="3830158"/>
    <x v="2"/>
  </r>
  <r>
    <s v="1294-7806"/>
    <x v="148"/>
    <x v="2"/>
    <x v="0"/>
    <s v="cre-2453"/>
    <n v="3"/>
    <n v="57.32"/>
    <n v="171.96"/>
    <n v="47.002399999999994"/>
    <n v="141.00719999999998"/>
    <n v="0.18000000000000013"/>
    <s v="Chiara"/>
    <n v="3371327"/>
    <x v="3"/>
  </r>
  <r>
    <s v="3569-3363"/>
    <x v="148"/>
    <x v="2"/>
    <x v="0"/>
    <s v="cre-2453"/>
    <n v="2"/>
    <n v="103.18"/>
    <n v="206.36"/>
    <n v="42.303800000000003"/>
    <n v="84.607600000000005"/>
    <n v="0.59"/>
    <s v="Catarina"/>
    <n v="5348008"/>
    <x v="0"/>
  </r>
  <r>
    <s v="4831-2805"/>
    <x v="148"/>
    <x v="13"/>
    <x v="0"/>
    <s v="pre-2335"/>
    <n v="2"/>
    <n v="87.9"/>
    <n v="175.8"/>
    <n v="65.924999999999997"/>
    <n v="131.85"/>
    <n v="0.25000000000000006"/>
    <s v="Lolita"/>
    <n v="6688102"/>
    <x v="1"/>
  </r>
  <r>
    <s v="1830-6310"/>
    <x v="149"/>
    <x v="2"/>
    <x v="0"/>
    <s v="cre-2453"/>
    <n v="5"/>
    <n v="175.71"/>
    <n v="878.55000000000007"/>
    <n v="117.7257"/>
    <n v="588.62850000000003"/>
    <n v="0.33"/>
    <s v="Isabela"/>
    <n v="8652599"/>
    <x v="2"/>
  </r>
  <r>
    <s v="1878-9015"/>
    <x v="149"/>
    <x v="2"/>
    <x v="0"/>
    <s v="cre-2453"/>
    <n v="8"/>
    <n v="103.18"/>
    <n v="825.44"/>
    <n v="42.303800000000003"/>
    <n v="338.43040000000002"/>
    <n v="0.59"/>
    <s v="Benício"/>
    <n v="2081223"/>
    <x v="3"/>
  </r>
  <r>
    <s v="5348-4954"/>
    <x v="149"/>
    <x v="13"/>
    <x v="0"/>
    <s v="pre-2335"/>
    <n v="5"/>
    <n v="87.9"/>
    <n v="439.5"/>
    <n v="65.924999999999997"/>
    <n v="329.625"/>
    <n v="0.25"/>
    <s v="Lívia"/>
    <n v="2924086"/>
    <x v="0"/>
  </r>
  <r>
    <s v="1835-6238"/>
    <x v="149"/>
    <x v="1"/>
    <x v="1"/>
    <s v="aze-5955"/>
    <n v="10"/>
    <n v="2.29"/>
    <n v="22.9"/>
    <n v="0.82440000000000002"/>
    <n v="8.2439999999999998"/>
    <n v="0.64"/>
    <s v="Cláudia"/>
    <n v="2747710"/>
    <x v="1"/>
  </r>
  <r>
    <s v="4157-1091"/>
    <x v="149"/>
    <x v="2"/>
    <x v="0"/>
    <s v="cre-2453"/>
    <n v="5"/>
    <n v="103.18"/>
    <n v="515.90000000000009"/>
    <n v="42.303800000000003"/>
    <n v="211.51900000000001"/>
    <n v="0.59000000000000008"/>
    <s v="Camille"/>
    <n v="4222855"/>
    <x v="2"/>
  </r>
  <r>
    <s v="1438-8490"/>
    <x v="149"/>
    <x v="3"/>
    <x v="0"/>
    <s v="cre-2810"/>
    <n v="4"/>
    <n v="109.9"/>
    <n v="439.6"/>
    <n v="35.167999999999999"/>
    <n v="140.672"/>
    <n v="0.67999999999999994"/>
    <s v="Adalgisa"/>
    <n v="9384571"/>
    <x v="3"/>
  </r>
  <r>
    <s v="7809-1901"/>
    <x v="149"/>
    <x v="6"/>
    <x v="3"/>
    <s v="caf-7642"/>
    <n v="9"/>
    <n v="20.9"/>
    <n v="188.1"/>
    <n v="18.809999999999999"/>
    <n v="169.29"/>
    <n v="0.10000000000000002"/>
    <s v="Zulmira"/>
    <n v="7201703"/>
    <x v="0"/>
  </r>
  <r>
    <s v="1050-5782"/>
    <x v="149"/>
    <x v="7"/>
    <x v="2"/>
    <s v="lei-7759"/>
    <n v="3"/>
    <n v="19.79"/>
    <n v="59.37"/>
    <n v="9.6970999999999989"/>
    <n v="29.091299999999997"/>
    <n v="0.51"/>
    <s v="Leila"/>
    <n v="9938647"/>
    <x v="1"/>
  </r>
  <r>
    <s v="3898-1434"/>
    <x v="149"/>
    <x v="14"/>
    <x v="0"/>
    <s v="ome-6877"/>
    <n v="1"/>
    <n v="194.14079999999998"/>
    <n v="194.14079999999998"/>
    <n v="151.429824"/>
    <n v="151.429824"/>
    <n v="0.21999999999999995"/>
    <s v="Magnólia"/>
    <n v="2845524"/>
    <x v="2"/>
  </r>
  <r>
    <s v="8146-4068"/>
    <x v="149"/>
    <x v="3"/>
    <x v="0"/>
    <s v="cre-2810"/>
    <n v="4"/>
    <n v="109.9"/>
    <n v="439.6"/>
    <n v="35.167999999999999"/>
    <n v="140.672"/>
    <n v="0.67999999999999994"/>
    <s v="Chiara"/>
    <n v="2390265"/>
    <x v="3"/>
  </r>
  <r>
    <s v="4348-8514"/>
    <x v="150"/>
    <x v="5"/>
    <x v="2"/>
    <s v="coe-2458"/>
    <n v="8"/>
    <n v="102.87"/>
    <n v="822.96"/>
    <n v="62.750700000000009"/>
    <n v="502.00560000000007"/>
    <n v="0.38999999999999996"/>
    <s v="Adelaide"/>
    <n v="5649000"/>
    <x v="0"/>
  </r>
  <r>
    <s v="1798-6093"/>
    <x v="150"/>
    <x v="2"/>
    <x v="0"/>
    <s v="cre-2453"/>
    <n v="6"/>
    <n v="175.71"/>
    <n v="1054.26"/>
    <n v="117.7257"/>
    <n v="706.35419999999999"/>
    <n v="0.33"/>
    <s v="Karin"/>
    <n v="3410562"/>
    <x v="1"/>
  </r>
  <r>
    <s v="3653-4165"/>
    <x v="150"/>
    <x v="8"/>
    <x v="3"/>
    <s v="caf-5502"/>
    <n v="6"/>
    <n v="75.7"/>
    <n v="454.20000000000005"/>
    <n v="48.448"/>
    <n v="290.68799999999999"/>
    <n v="0.3600000000000001"/>
    <s v="Iasmin"/>
    <n v="8372547"/>
    <x v="2"/>
  </r>
  <r>
    <s v="3759-2454"/>
    <x v="150"/>
    <x v="4"/>
    <x v="2"/>
    <s v="pas-6438"/>
    <n v="4"/>
    <n v="14.49"/>
    <n v="57.96"/>
    <n v="5.6511000000000005"/>
    <n v="22.604400000000002"/>
    <n v="0.60999999999999988"/>
    <s v="Marina"/>
    <n v="6385236"/>
    <x v="3"/>
  </r>
  <r>
    <s v="4952-5806"/>
    <x v="150"/>
    <x v="14"/>
    <x v="0"/>
    <s v="ome-6877"/>
    <n v="10"/>
    <n v="194.14079999999998"/>
    <n v="1941.4079999999999"/>
    <n v="151.429824"/>
    <n v="1514.2982400000001"/>
    <n v="0.21999999999999992"/>
    <s v="Tábata"/>
    <n v="7610381"/>
    <x v="0"/>
  </r>
  <r>
    <s v="8155-8519"/>
    <x v="150"/>
    <x v="3"/>
    <x v="0"/>
    <s v="cre-2810"/>
    <n v="7"/>
    <n v="129.74"/>
    <n v="908.18000000000006"/>
    <n v="79.141400000000004"/>
    <n v="553.98980000000006"/>
    <n v="0.38999999999999996"/>
    <s v="Poliana"/>
    <n v="7103001"/>
    <x v="1"/>
  </r>
  <r>
    <s v="4158-5016"/>
    <x v="150"/>
    <x v="0"/>
    <x v="0"/>
    <s v="ome-3869"/>
    <n v="4"/>
    <n v="15.29"/>
    <n v="61.16"/>
    <n v="10.5501"/>
    <n v="42.200400000000002"/>
    <n v="0.30999999999999994"/>
    <s v="Isabelly"/>
    <n v="6367599"/>
    <x v="2"/>
  </r>
  <r>
    <s v="3558-6425"/>
    <x v="150"/>
    <x v="6"/>
    <x v="3"/>
    <s v="caf-7642"/>
    <n v="4"/>
    <n v="20.9"/>
    <n v="83.6"/>
    <n v="18.809999999999999"/>
    <n v="75.239999999999995"/>
    <n v="0.1"/>
    <s v="Cássia"/>
    <n v="3224375"/>
    <x v="3"/>
  </r>
  <r>
    <s v="6871-7988"/>
    <x v="150"/>
    <x v="10"/>
    <x v="0"/>
    <s v="cre-7461"/>
    <n v="2"/>
    <n v="89.9"/>
    <n v="179.8"/>
    <n v="64.728000000000009"/>
    <n v="129.45600000000002"/>
    <n v="0.27999999999999997"/>
    <s v="Gaia"/>
    <n v="2036178"/>
    <x v="0"/>
  </r>
  <r>
    <s v="6849-9452"/>
    <x v="150"/>
    <x v="3"/>
    <x v="0"/>
    <s v="cre-2810"/>
    <n v="2"/>
    <n v="129.74"/>
    <n v="259.48"/>
    <n v="79.141400000000004"/>
    <n v="158.28280000000001"/>
    <n v="0.39"/>
    <s v="Melissa"/>
    <n v="9576171"/>
    <x v="1"/>
  </r>
  <r>
    <s v="1167-5005"/>
    <x v="151"/>
    <x v="13"/>
    <x v="0"/>
    <s v="pre-2335"/>
    <n v="6"/>
    <n v="87.9"/>
    <n v="527.40000000000009"/>
    <n v="65.924999999999997"/>
    <n v="395.54999999999995"/>
    <n v="0.25000000000000022"/>
    <s v="Júlia"/>
    <n v="8674547"/>
    <x v="2"/>
  </r>
  <r>
    <s v="7959-7474"/>
    <x v="151"/>
    <x v="2"/>
    <x v="0"/>
    <s v="cre-2453"/>
    <n v="7"/>
    <n v="175.71"/>
    <n v="1229.97"/>
    <n v="117.7257"/>
    <n v="824.07990000000007"/>
    <n v="0.32999999999999996"/>
    <s v="Elisângela"/>
    <n v="8776801"/>
    <x v="3"/>
  </r>
  <r>
    <s v="4358-4923"/>
    <x v="151"/>
    <x v="0"/>
    <x v="0"/>
    <s v="ome-3869"/>
    <n v="10"/>
    <n v="115.56"/>
    <n v="1155.5999999999999"/>
    <n v="90.136800000000008"/>
    <n v="901.36800000000005"/>
    <n v="0.21999999999999989"/>
    <s v="Ângela"/>
    <n v="5886223"/>
    <x v="0"/>
  </r>
  <r>
    <s v="4150-5027"/>
    <x v="151"/>
    <x v="6"/>
    <x v="3"/>
    <s v="caf-7642"/>
    <n v="9"/>
    <n v="20.9"/>
    <n v="188.1"/>
    <n v="18.809999999999999"/>
    <n v="169.29"/>
    <n v="0.10000000000000002"/>
    <s v="Úrsula"/>
    <n v="4874670"/>
    <x v="1"/>
  </r>
  <r>
    <s v="2563-6422"/>
    <x v="151"/>
    <x v="13"/>
    <x v="0"/>
    <s v="pre-2335"/>
    <n v="1"/>
    <n v="87.9"/>
    <n v="87.9"/>
    <n v="65.924999999999997"/>
    <n v="65.924999999999997"/>
    <n v="0.25000000000000006"/>
    <s v="Jane"/>
    <n v="4633286"/>
    <x v="2"/>
  </r>
  <r>
    <s v="1688-5008"/>
    <x v="151"/>
    <x v="9"/>
    <x v="0"/>
    <s v="ome-7103"/>
    <n v="2"/>
    <n v="208.00800000000001"/>
    <n v="416.01600000000002"/>
    <n v="183.04704000000001"/>
    <n v="366.09408000000002"/>
    <n v="0.12"/>
    <s v="Isabelly"/>
    <n v="7847071"/>
    <x v="3"/>
  </r>
  <r>
    <s v="8852-2895"/>
    <x v="151"/>
    <x v="1"/>
    <x v="1"/>
    <s v="aze-5955"/>
    <n v="8"/>
    <n v="27.99"/>
    <n v="223.92"/>
    <n v="14.5548"/>
    <n v="116.4384"/>
    <n v="0.48"/>
    <s v="Kelly"/>
    <n v="3919231"/>
    <x v="0"/>
  </r>
  <r>
    <s v="3771-6372"/>
    <x v="151"/>
    <x v="3"/>
    <x v="0"/>
    <s v="cre-2810"/>
    <n v="2"/>
    <n v="109.9"/>
    <n v="219.8"/>
    <n v="35.167999999999999"/>
    <n v="70.335999999999999"/>
    <n v="0.67999999999999994"/>
    <s v="Isadora"/>
    <n v="8290992"/>
    <x v="1"/>
  </r>
  <r>
    <s v="8315-6566"/>
    <x v="151"/>
    <x v="13"/>
    <x v="0"/>
    <s v="pre-2335"/>
    <n v="9"/>
    <n v="87.9"/>
    <n v="791.1"/>
    <n v="65.924999999999997"/>
    <n v="593.32499999999993"/>
    <n v="0.25000000000000011"/>
    <s v="Brenda"/>
    <n v="3949711"/>
    <x v="2"/>
  </r>
  <r>
    <s v="6717-3205"/>
    <x v="151"/>
    <x v="3"/>
    <x v="0"/>
    <s v="cre-2810"/>
    <n v="10"/>
    <n v="129.74"/>
    <n v="1297.4000000000001"/>
    <n v="79.141400000000004"/>
    <n v="791.41399999999999"/>
    <n v="0.39000000000000007"/>
    <s v="June"/>
    <n v="1365164"/>
    <x v="3"/>
  </r>
  <r>
    <s v="8842-2035"/>
    <x v="152"/>
    <x v="1"/>
    <x v="1"/>
    <s v="aze-5955"/>
    <n v="9"/>
    <n v="2.29"/>
    <n v="20.61"/>
    <n v="0.82440000000000002"/>
    <n v="7.4196"/>
    <n v="0.64"/>
    <s v="Isabel"/>
    <n v="9681611"/>
    <x v="0"/>
  </r>
  <r>
    <s v="5638-1770"/>
    <x v="152"/>
    <x v="2"/>
    <x v="0"/>
    <s v="cre-2453"/>
    <n v="4"/>
    <n v="299"/>
    <n v="1196"/>
    <n v="224.25"/>
    <n v="897"/>
    <n v="0.25"/>
    <s v="Alícia"/>
    <n v="1499192"/>
    <x v="1"/>
  </r>
  <r>
    <s v="5540-2487"/>
    <x v="152"/>
    <x v="9"/>
    <x v="0"/>
    <s v="ome-7103"/>
    <n v="6"/>
    <n v="69.335999999999999"/>
    <n v="416.01599999999996"/>
    <n v="50.615280000000006"/>
    <n v="303.69168000000002"/>
    <n v="0.26999999999999991"/>
    <s v="Sara"/>
    <n v="7338277"/>
    <x v="2"/>
  </r>
  <r>
    <s v="5612-2530"/>
    <x v="152"/>
    <x v="1"/>
    <x v="1"/>
    <s v="aze-5955"/>
    <n v="6"/>
    <n v="27.99"/>
    <n v="167.94"/>
    <n v="14.5548"/>
    <n v="87.328800000000001"/>
    <n v="0.48"/>
    <s v="Akemi"/>
    <n v="48208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7935D-1A3E-4980-8741-D4A2AB1C130C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4">
  <location ref="D3:E10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>
      <items count="5">
        <item h="1" x="3"/>
        <item h="1" x="1"/>
        <item h="1" x="2"/>
        <item x="0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ENDA TOTAL" fld="7" baseField="0" baseItem="0" numFmtId="44"/>
  </dataFields>
  <formats count="1">
    <format dxfId="28">
      <pivotArea outline="0" collapsedLevelsAreSubtotals="1" fieldPosition="0"/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39511-178A-4104-8387-3113651210B7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9">
  <location ref="A3:B10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>
      <items count="5">
        <item h="1" x="3"/>
        <item h="1" x="1"/>
        <item h="1" x="2"/>
        <item x="0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10" showAll="0"/>
    <pivotField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QTD" fld="5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25A61-2835-4CA2-90E6-6747279E6A97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D15:E22" firstHeaderRow="1" firstDataRow="1" firstDataCol="1"/>
  <pivotFields count="16">
    <pivotField showAll="0"/>
    <pivotField dataField="1"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>
      <items count="5">
        <item h="1" x="3"/>
        <item h="1" x="1"/>
        <item h="1" x="2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10" showAll="0"/>
    <pivotField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66862-4646-4110-A5B8-909EE4E7792D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5">
  <location ref="A15:B17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axis="axisRow" showAll="0">
      <items count="5">
        <item h="1" x="3"/>
        <item h="1" x="1"/>
        <item h="1" x="2"/>
        <item x="0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Soma de VENDA TOTAL" fld="7" baseField="0" baseItem="0" numFmtId="4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DF70C-1C15-48EF-BE32-E6F866876CE1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1">
  <location ref="J3:K12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axis="axisRow" showAll="0" sortType="descending">
      <items count="16">
        <item x="1"/>
        <item x="8"/>
        <item x="6"/>
        <item x="12"/>
        <item x="5"/>
        <item x="2"/>
        <item x="10"/>
        <item x="3"/>
        <item x="7"/>
        <item x="0"/>
        <item x="14"/>
        <item x="9"/>
        <item x="4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h="1" x="3"/>
        <item h="1" x="1"/>
        <item h="1" x="2"/>
        <item x="0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9">
    <i>
      <x v="5"/>
    </i>
    <i>
      <x v="7"/>
    </i>
    <i>
      <x v="11"/>
    </i>
    <i>
      <x v="10"/>
    </i>
    <i>
      <x v="14"/>
    </i>
    <i>
      <x v="6"/>
    </i>
    <i>
      <x v="13"/>
    </i>
    <i>
      <x v="9"/>
    </i>
    <i t="grand">
      <x/>
    </i>
  </rowItems>
  <colItems count="1">
    <i/>
  </colItems>
  <dataFields count="1">
    <dataField name="Soma de VENDA TOTAL" fld="7" baseField="0" baseItem="0" numFmtId="44"/>
  </dataFields>
  <formats count="1">
    <format dxfId="30">
      <pivotArea outline="0" collapsedLevelsAreSubtotals="1" fieldPosition="0"/>
    </format>
  </formats>
  <chartFormats count="16"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05E2E-02E9-4CEA-83E3-7098A6F0C719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G3:H10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>
      <items count="5">
        <item h="1" x="3"/>
        <item h="1" x="1"/>
        <item h="1" x="2"/>
        <item x="0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édia de VENDA TOTAL" fld="7" subtotal="average" baseField="15" baseItem="1" numFmtId="4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6EF2AB9A-B477-44A9-9D98-2BDFB1C411D2}" sourceName="REGIÃO">
  <pivotTables>
    <pivotTable tabId="2" name="Tabela dinâmica3"/>
    <pivotTable tabId="2" name="Tabela dinâmica2"/>
    <pivotTable tabId="2" name="Tabela dinâmica4"/>
    <pivotTable tabId="2" name="Tabela dinâmica5"/>
    <pivotTable tabId="2" name="Tabela dinâmica6"/>
    <pivotTable tabId="2" name="Tabela dinâmica7"/>
  </pivotTables>
  <data>
    <tabular pivotCacheId="32007273">
      <items count="4">
        <i x="2"/>
        <i x="3"/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3EB45C7E-73EC-4AAC-A8E5-F3D3E5B0FB93}" sourceName="CATEGORIA">
  <pivotTables>
    <pivotTable tabId="2" name="Tabela dinâmica3"/>
    <pivotTable tabId="2" name="Tabela dinâmica2"/>
    <pivotTable tabId="2" name="Tabela dinâmica4"/>
    <pivotTable tabId="2" name="Tabela dinâmica5"/>
    <pivotTable tabId="2" name="Tabela dinâmica6"/>
    <pivotTable tabId="2" name="Tabela dinâmica7"/>
  </pivotTables>
  <data>
    <tabular pivotCacheId="32007273">
      <items count="4">
        <i x="3"/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EEB5A8D8-27D7-4354-ACBD-F517EBDB7BAA}" cache="SegmentaçãodeDados_REGIÃO" caption="REGIÃO" style="SlicerStyleDark1" lockedPosition="1" rowHeight="241300"/>
  <slicer name="CATEGORIA" xr10:uid="{21313EEA-6A3E-4949-A1DF-62AD8130E8AE}" cache="SegmentaçãodeDados_CATEGORIA" caption="CATEGORIA" style="SlicerStyleDark1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6C94F-12BF-4AF4-A26F-B2519A64997C}" name="RELATORIO001" displayName="RELATORIO001" ref="A1:N1521" totalsRowShown="0" headerRowDxfId="47" dataDxfId="46">
  <tableColumns count="14">
    <tableColumn id="1" xr3:uid="{CBF03AA1-9187-4FAE-992F-2E9579169EC9}" name="ID PEDIDO" dataDxfId="45"/>
    <tableColumn id="2" xr3:uid="{1AE870D3-F992-4E0C-95CE-9A8AF3354EDB}" name="DATA/ANO" dataDxfId="44"/>
    <tableColumn id="3" xr3:uid="{A8DC6364-3C59-4010-A2EA-38E3D634F72E}" name="PRODUTO" dataDxfId="43"/>
    <tableColumn id="4" xr3:uid="{64FEED52-E395-4AD2-982B-4399DE910E79}" name="CATEGORIA" dataDxfId="42"/>
    <tableColumn id="5" xr3:uid="{32C93CE1-9A58-46C6-84C0-023F0B245302}" name="ID ITEM" dataDxfId="41"/>
    <tableColumn id="6" xr3:uid="{8FE555FF-5398-4892-8765-1FB11A9BEE3F}" name="QTD" dataDxfId="40"/>
    <tableColumn id="7" xr3:uid="{F77F4CE8-1AC7-437C-8F5B-EA3C15BE8D8A}" name="VENDA UNIT" dataDxfId="39" dataCellStyle="Moeda"/>
    <tableColumn id="8" xr3:uid="{0DFD3DEE-4EF7-4BBE-BA33-3963EDDDC526}" name="VENDA TOTAL" dataDxfId="38" dataCellStyle="Moeda">
      <calculatedColumnFormula>G2*F2</calculatedColumnFormula>
    </tableColumn>
    <tableColumn id="9" xr3:uid="{A8AAF6DB-8A09-4075-A020-29AD9E0BBF6C}" name="CUSTO UNIT" dataDxfId="37" dataCellStyle="Moeda"/>
    <tableColumn id="10" xr3:uid="{FE104B71-E5C3-4CBC-841E-B504190AA2F8}" name="CUSTO TOTAL" dataDxfId="36" dataCellStyle="Moeda">
      <calculatedColumnFormula>I2*F2</calculatedColumnFormula>
    </tableColumn>
    <tableColumn id="11" xr3:uid="{8549D655-62CF-40EB-898C-4DB2EC682CDC}" name="MARGEM" dataDxfId="35" dataCellStyle="Porcentagem">
      <calculatedColumnFormula>(H2-J2)/H2</calculatedColumnFormula>
    </tableColumn>
    <tableColumn id="12" xr3:uid="{209CE736-FC63-45F0-BD43-B80A14D08CF0}" name="CLIENTE" dataDxfId="34"/>
    <tableColumn id="13" xr3:uid="{013FC490-CC4E-4880-BA35-4969A7DC587D}" name="CPF" dataDxfId="33"/>
    <tableColumn id="14" xr3:uid="{3BA34CC7-2B92-4779-9224-34F8FF2A4CBE}" name="REGIÃO" dataDxfId="3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F417-92A3-4271-8819-501488F6ED63}">
  <dimension ref="A1:N1521"/>
  <sheetViews>
    <sheetView workbookViewId="0">
      <selection activeCell="D4" sqref="D4"/>
    </sheetView>
  </sheetViews>
  <sheetFormatPr defaultRowHeight="15" x14ac:dyDescent="0.25"/>
  <cols>
    <col min="1" max="1" width="10.85546875" style="1" customWidth="1"/>
    <col min="2" max="2" width="12.42578125" style="1" customWidth="1"/>
    <col min="3" max="3" width="22.42578125" style="11" customWidth="1"/>
    <col min="4" max="4" width="19.7109375" style="11" customWidth="1"/>
    <col min="5" max="5" width="16.140625" style="1" customWidth="1"/>
    <col min="6" max="6" width="9.140625" style="1"/>
    <col min="7" max="7" width="15" style="4" customWidth="1"/>
    <col min="8" max="8" width="18.140625" style="4" customWidth="1"/>
    <col min="9" max="9" width="14.85546875" style="4" customWidth="1"/>
    <col min="10" max="10" width="16.5703125" style="4" customWidth="1"/>
    <col min="11" max="11" width="13.140625" style="1" customWidth="1"/>
    <col min="12" max="12" width="10.42578125" style="11" customWidth="1"/>
    <col min="13" max="13" width="13.140625" style="1" customWidth="1"/>
    <col min="14" max="14" width="9.140625" style="1"/>
  </cols>
  <sheetData>
    <row r="1" spans="1:14" x14ac:dyDescent="0.25">
      <c r="A1" s="1" t="s">
        <v>0</v>
      </c>
      <c r="B1" s="1" t="s">
        <v>1797</v>
      </c>
      <c r="C1" s="11" t="s">
        <v>1</v>
      </c>
      <c r="D1" s="1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" t="s">
        <v>9</v>
      </c>
      <c r="L1" s="1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s="2">
        <v>45292</v>
      </c>
      <c r="C2" s="11" t="s">
        <v>14</v>
      </c>
      <c r="D2" s="11" t="s">
        <v>15</v>
      </c>
      <c r="E2" s="1" t="s">
        <v>16</v>
      </c>
      <c r="F2" s="1">
        <v>11</v>
      </c>
      <c r="G2" s="4">
        <v>115.56</v>
      </c>
      <c r="H2" s="4">
        <f>G2*F2</f>
        <v>1271.1600000000001</v>
      </c>
      <c r="I2" s="4">
        <v>90.136800000000008</v>
      </c>
      <c r="J2" s="4">
        <f>I2*F2</f>
        <v>991.50480000000005</v>
      </c>
      <c r="K2" s="3">
        <f>(H2-J2)/H2</f>
        <v>0.22</v>
      </c>
      <c r="L2" s="11" t="s">
        <v>17</v>
      </c>
      <c r="M2" s="1">
        <v>7403829</v>
      </c>
      <c r="N2" s="1" t="s">
        <v>1774</v>
      </c>
    </row>
    <row r="3" spans="1:14" x14ac:dyDescent="0.25">
      <c r="A3" s="1" t="s">
        <v>19</v>
      </c>
      <c r="B3" s="2">
        <v>45292</v>
      </c>
      <c r="C3" s="11" t="s">
        <v>20</v>
      </c>
      <c r="D3" s="11" t="s">
        <v>21</v>
      </c>
      <c r="E3" s="1" t="s">
        <v>22</v>
      </c>
      <c r="F3" s="1">
        <v>1</v>
      </c>
      <c r="G3" s="4">
        <v>2.29</v>
      </c>
      <c r="H3" s="4">
        <f t="shared" ref="H3:H66" si="0">G3*F3</f>
        <v>2.29</v>
      </c>
      <c r="I3" s="4">
        <v>0.82440000000000002</v>
      </c>
      <c r="J3" s="4">
        <f t="shared" ref="J3:J66" si="1">I3*F3</f>
        <v>0.82440000000000002</v>
      </c>
      <c r="K3" s="3">
        <f t="shared" ref="K3:K66" si="2">(H3-J3)/H3</f>
        <v>0.64</v>
      </c>
      <c r="L3" s="11" t="s">
        <v>23</v>
      </c>
      <c r="M3" s="1">
        <v>1506333</v>
      </c>
      <c r="N3" s="1" t="s">
        <v>24</v>
      </c>
    </row>
    <row r="4" spans="1:14" x14ac:dyDescent="0.25">
      <c r="A4" s="1" t="s">
        <v>25</v>
      </c>
      <c r="B4" s="2">
        <v>45292</v>
      </c>
      <c r="C4" s="11" t="s">
        <v>26</v>
      </c>
      <c r="D4" s="11" t="s">
        <v>15</v>
      </c>
      <c r="E4" s="1" t="s">
        <v>27</v>
      </c>
      <c r="F4" s="1">
        <v>10</v>
      </c>
      <c r="G4" s="4">
        <v>103.18</v>
      </c>
      <c r="H4" s="4">
        <f t="shared" si="0"/>
        <v>1031.8000000000002</v>
      </c>
      <c r="I4" s="4">
        <v>42.303800000000003</v>
      </c>
      <c r="J4" s="4">
        <f t="shared" si="1"/>
        <v>423.03800000000001</v>
      </c>
      <c r="K4" s="3">
        <f t="shared" si="2"/>
        <v>0.59000000000000008</v>
      </c>
      <c r="L4" s="11" t="s">
        <v>28</v>
      </c>
      <c r="M4" s="1">
        <v>3585869</v>
      </c>
      <c r="N4" s="1" t="s">
        <v>29</v>
      </c>
    </row>
    <row r="5" spans="1:14" x14ac:dyDescent="0.25">
      <c r="A5" s="1" t="s">
        <v>30</v>
      </c>
      <c r="B5" s="2">
        <v>45292</v>
      </c>
      <c r="C5" s="11" t="s">
        <v>31</v>
      </c>
      <c r="D5" s="11" t="s">
        <v>15</v>
      </c>
      <c r="E5" s="1" t="s">
        <v>32</v>
      </c>
      <c r="F5" s="1">
        <v>8</v>
      </c>
      <c r="G5" s="4">
        <v>129.74</v>
      </c>
      <c r="H5" s="4">
        <f t="shared" si="0"/>
        <v>1037.92</v>
      </c>
      <c r="I5" s="4">
        <v>79.141400000000004</v>
      </c>
      <c r="J5" s="4">
        <f t="shared" si="1"/>
        <v>633.13120000000004</v>
      </c>
      <c r="K5" s="3">
        <f t="shared" si="2"/>
        <v>0.39</v>
      </c>
      <c r="L5" s="11" t="s">
        <v>33</v>
      </c>
      <c r="M5" s="1">
        <v>5247453</v>
      </c>
      <c r="N5" s="1" t="s">
        <v>34</v>
      </c>
    </row>
    <row r="6" spans="1:14" x14ac:dyDescent="0.25">
      <c r="A6" s="1" t="s">
        <v>35</v>
      </c>
      <c r="B6" s="2">
        <v>45292</v>
      </c>
      <c r="C6" s="11" t="s">
        <v>36</v>
      </c>
      <c r="D6" s="11" t="s">
        <v>37</v>
      </c>
      <c r="E6" s="1" t="s">
        <v>38</v>
      </c>
      <c r="F6" s="1">
        <v>2</v>
      </c>
      <c r="G6" s="4">
        <v>14.49</v>
      </c>
      <c r="H6" s="4">
        <f t="shared" si="0"/>
        <v>28.98</v>
      </c>
      <c r="I6" s="4">
        <v>5.6511000000000005</v>
      </c>
      <c r="J6" s="4">
        <f t="shared" si="1"/>
        <v>11.302200000000001</v>
      </c>
      <c r="K6" s="3">
        <f t="shared" si="2"/>
        <v>0.60999999999999988</v>
      </c>
      <c r="L6" s="11" t="s">
        <v>39</v>
      </c>
      <c r="M6" s="1">
        <v>1693867</v>
      </c>
      <c r="N6" s="1" t="s">
        <v>18</v>
      </c>
    </row>
    <row r="7" spans="1:14" x14ac:dyDescent="0.25">
      <c r="A7" s="1" t="s">
        <v>40</v>
      </c>
      <c r="B7" s="2">
        <v>45293</v>
      </c>
      <c r="C7" s="11" t="s">
        <v>31</v>
      </c>
      <c r="D7" s="11" t="s">
        <v>15</v>
      </c>
      <c r="E7" s="1" t="s">
        <v>32</v>
      </c>
      <c r="F7" s="1">
        <v>7</v>
      </c>
      <c r="G7" s="4">
        <v>109.9</v>
      </c>
      <c r="H7" s="4">
        <f t="shared" si="0"/>
        <v>769.30000000000007</v>
      </c>
      <c r="I7" s="4">
        <v>35.167999999999999</v>
      </c>
      <c r="J7" s="4">
        <f t="shared" si="1"/>
        <v>246.17599999999999</v>
      </c>
      <c r="K7" s="3">
        <f t="shared" si="2"/>
        <v>0.67999999999999994</v>
      </c>
      <c r="L7" s="11" t="s">
        <v>41</v>
      </c>
      <c r="M7" s="1">
        <v>5546068</v>
      </c>
      <c r="N7" s="1" t="s">
        <v>24</v>
      </c>
    </row>
    <row r="8" spans="1:14" x14ac:dyDescent="0.25">
      <c r="A8" s="1" t="s">
        <v>42</v>
      </c>
      <c r="B8" s="2">
        <v>45293</v>
      </c>
      <c r="C8" s="11" t="s">
        <v>43</v>
      </c>
      <c r="D8" s="11" t="s">
        <v>37</v>
      </c>
      <c r="E8" s="1" t="s">
        <v>44</v>
      </c>
      <c r="F8" s="1">
        <v>4</v>
      </c>
      <c r="G8" s="4">
        <v>102.87</v>
      </c>
      <c r="H8" s="4">
        <f t="shared" si="0"/>
        <v>411.48</v>
      </c>
      <c r="I8" s="4">
        <v>62.750700000000009</v>
      </c>
      <c r="J8" s="4">
        <f t="shared" si="1"/>
        <v>251.00280000000004</v>
      </c>
      <c r="K8" s="3">
        <f t="shared" si="2"/>
        <v>0.38999999999999996</v>
      </c>
      <c r="L8" s="11" t="s">
        <v>45</v>
      </c>
      <c r="M8" s="1">
        <v>3455829</v>
      </c>
      <c r="N8" s="1" t="s">
        <v>29</v>
      </c>
    </row>
    <row r="9" spans="1:14" x14ac:dyDescent="0.25">
      <c r="A9" s="1" t="s">
        <v>46</v>
      </c>
      <c r="B9" s="2">
        <v>45293</v>
      </c>
      <c r="C9" s="11" t="s">
        <v>14</v>
      </c>
      <c r="D9" s="11" t="s">
        <v>15</v>
      </c>
      <c r="E9" s="1" t="s">
        <v>16</v>
      </c>
      <c r="F9" s="1">
        <v>4</v>
      </c>
      <c r="G9" s="4">
        <v>115.56</v>
      </c>
      <c r="H9" s="4">
        <f t="shared" si="0"/>
        <v>462.24</v>
      </c>
      <c r="I9" s="4">
        <v>90.136800000000008</v>
      </c>
      <c r="J9" s="4">
        <f t="shared" si="1"/>
        <v>360.54720000000003</v>
      </c>
      <c r="K9" s="3">
        <f t="shared" si="2"/>
        <v>0.21999999999999995</v>
      </c>
      <c r="L9" s="11" t="s">
        <v>47</v>
      </c>
      <c r="M9" s="1">
        <v>4976346</v>
      </c>
      <c r="N9" s="1" t="s">
        <v>34</v>
      </c>
    </row>
    <row r="10" spans="1:14" x14ac:dyDescent="0.25">
      <c r="A10" s="1" t="s">
        <v>48</v>
      </c>
      <c r="B10" s="2">
        <v>45293</v>
      </c>
      <c r="C10" s="11" t="s">
        <v>14</v>
      </c>
      <c r="D10" s="11" t="s">
        <v>15</v>
      </c>
      <c r="E10" s="1" t="s">
        <v>16</v>
      </c>
      <c r="F10" s="1">
        <v>8</v>
      </c>
      <c r="G10" s="4">
        <v>15.29</v>
      </c>
      <c r="H10" s="4">
        <f t="shared" si="0"/>
        <v>122.32</v>
      </c>
      <c r="I10" s="4">
        <v>10.5501</v>
      </c>
      <c r="J10" s="4">
        <f t="shared" si="1"/>
        <v>84.400800000000004</v>
      </c>
      <c r="K10" s="3">
        <f t="shared" si="2"/>
        <v>0.30999999999999994</v>
      </c>
      <c r="L10" s="11" t="s">
        <v>49</v>
      </c>
      <c r="M10" s="1">
        <v>7921028</v>
      </c>
      <c r="N10" s="1" t="s">
        <v>18</v>
      </c>
    </row>
    <row r="11" spans="1:14" x14ac:dyDescent="0.25">
      <c r="A11" s="1" t="s">
        <v>50</v>
      </c>
      <c r="B11" s="2">
        <v>45293</v>
      </c>
      <c r="C11" s="11" t="s">
        <v>51</v>
      </c>
      <c r="D11" s="11" t="s">
        <v>52</v>
      </c>
      <c r="E11" s="1" t="s">
        <v>53</v>
      </c>
      <c r="F11" s="1">
        <v>7</v>
      </c>
      <c r="G11" s="4">
        <v>25.29</v>
      </c>
      <c r="H11" s="4">
        <f t="shared" si="0"/>
        <v>177.03</v>
      </c>
      <c r="I11" s="4">
        <v>20.484899999999996</v>
      </c>
      <c r="J11" s="4">
        <f t="shared" si="1"/>
        <v>143.39429999999999</v>
      </c>
      <c r="K11" s="3">
        <f t="shared" si="2"/>
        <v>0.19000000000000009</v>
      </c>
      <c r="L11" s="11" t="s">
        <v>54</v>
      </c>
      <c r="M11" s="1">
        <v>6864662</v>
      </c>
      <c r="N11" s="1" t="s">
        <v>24</v>
      </c>
    </row>
    <row r="12" spans="1:14" x14ac:dyDescent="0.25">
      <c r="A12" s="1" t="s">
        <v>55</v>
      </c>
      <c r="B12" s="2">
        <v>45293</v>
      </c>
      <c r="C12" s="11" t="s">
        <v>20</v>
      </c>
      <c r="D12" s="11" t="s">
        <v>21</v>
      </c>
      <c r="E12" s="1" t="s">
        <v>22</v>
      </c>
      <c r="F12" s="1">
        <v>3</v>
      </c>
      <c r="G12" s="4">
        <v>2.29</v>
      </c>
      <c r="H12" s="4">
        <f t="shared" si="0"/>
        <v>6.87</v>
      </c>
      <c r="I12" s="4">
        <v>0.82440000000000002</v>
      </c>
      <c r="J12" s="4">
        <f t="shared" si="1"/>
        <v>2.4732000000000003</v>
      </c>
      <c r="K12" s="3">
        <f t="shared" si="2"/>
        <v>0.64</v>
      </c>
      <c r="L12" s="11" t="s">
        <v>56</v>
      </c>
      <c r="M12" s="1">
        <v>9068695</v>
      </c>
      <c r="N12" s="1" t="s">
        <v>29</v>
      </c>
    </row>
    <row r="13" spans="1:14" x14ac:dyDescent="0.25">
      <c r="A13" s="1" t="s">
        <v>57</v>
      </c>
      <c r="B13" s="2">
        <v>45293</v>
      </c>
      <c r="C13" s="11" t="s">
        <v>31</v>
      </c>
      <c r="D13" s="11" t="s">
        <v>15</v>
      </c>
      <c r="E13" s="1" t="s">
        <v>32</v>
      </c>
      <c r="F13" s="1">
        <v>5</v>
      </c>
      <c r="G13" s="4">
        <v>109.9</v>
      </c>
      <c r="H13" s="4">
        <f t="shared" si="0"/>
        <v>549.5</v>
      </c>
      <c r="I13" s="4">
        <v>35.167999999999999</v>
      </c>
      <c r="J13" s="4">
        <f t="shared" si="1"/>
        <v>175.84</v>
      </c>
      <c r="K13" s="3">
        <f t="shared" si="2"/>
        <v>0.67999999999999994</v>
      </c>
      <c r="L13" s="11" t="s">
        <v>58</v>
      </c>
      <c r="M13" s="1">
        <v>8062563</v>
      </c>
      <c r="N13" s="1" t="s">
        <v>34</v>
      </c>
    </row>
    <row r="14" spans="1:14" x14ac:dyDescent="0.25">
      <c r="A14" s="1" t="s">
        <v>59</v>
      </c>
      <c r="B14" s="2">
        <v>45293</v>
      </c>
      <c r="C14" s="11" t="s">
        <v>51</v>
      </c>
      <c r="D14" s="11" t="s">
        <v>52</v>
      </c>
      <c r="E14" s="1" t="s">
        <v>53</v>
      </c>
      <c r="F14" s="1">
        <v>9</v>
      </c>
      <c r="G14" s="4">
        <v>25.29</v>
      </c>
      <c r="H14" s="4">
        <f t="shared" si="0"/>
        <v>227.60999999999999</v>
      </c>
      <c r="I14" s="4">
        <v>20.484899999999996</v>
      </c>
      <c r="J14" s="4">
        <f t="shared" si="1"/>
        <v>184.36409999999995</v>
      </c>
      <c r="K14" s="3">
        <f t="shared" si="2"/>
        <v>0.19000000000000017</v>
      </c>
      <c r="L14" s="11" t="s">
        <v>60</v>
      </c>
      <c r="M14" s="1">
        <v>7251106</v>
      </c>
      <c r="N14" s="1" t="s">
        <v>18</v>
      </c>
    </row>
    <row r="15" spans="1:14" x14ac:dyDescent="0.25">
      <c r="A15" s="1" t="s">
        <v>61</v>
      </c>
      <c r="B15" s="2">
        <v>45293</v>
      </c>
      <c r="C15" s="11" t="s">
        <v>51</v>
      </c>
      <c r="D15" s="11" t="s">
        <v>52</v>
      </c>
      <c r="E15" s="1" t="s">
        <v>53</v>
      </c>
      <c r="F15" s="1">
        <v>4</v>
      </c>
      <c r="G15" s="4">
        <v>25.29</v>
      </c>
      <c r="H15" s="4">
        <f t="shared" si="0"/>
        <v>101.16</v>
      </c>
      <c r="I15" s="4">
        <v>20.484899999999996</v>
      </c>
      <c r="J15" s="4">
        <f t="shared" si="1"/>
        <v>81.939599999999984</v>
      </c>
      <c r="K15" s="3">
        <f t="shared" si="2"/>
        <v>0.19000000000000011</v>
      </c>
      <c r="L15" s="11" t="s">
        <v>62</v>
      </c>
      <c r="M15" s="1">
        <v>3487389</v>
      </c>
      <c r="N15" s="1" t="s">
        <v>24</v>
      </c>
    </row>
    <row r="16" spans="1:14" x14ac:dyDescent="0.25">
      <c r="A16" s="1" t="s">
        <v>63</v>
      </c>
      <c r="B16" s="2">
        <v>45293</v>
      </c>
      <c r="C16" s="11" t="s">
        <v>31</v>
      </c>
      <c r="D16" s="11" t="s">
        <v>15</v>
      </c>
      <c r="E16" s="1" t="s">
        <v>32</v>
      </c>
      <c r="F16" s="1">
        <v>9</v>
      </c>
      <c r="G16" s="4">
        <v>129.74</v>
      </c>
      <c r="H16" s="4">
        <f t="shared" si="0"/>
        <v>1167.6600000000001</v>
      </c>
      <c r="I16" s="4">
        <v>79.141400000000004</v>
      </c>
      <c r="J16" s="4">
        <f t="shared" si="1"/>
        <v>712.27260000000001</v>
      </c>
      <c r="K16" s="3">
        <f t="shared" si="2"/>
        <v>0.39</v>
      </c>
      <c r="L16" s="11" t="s">
        <v>64</v>
      </c>
      <c r="M16" s="1">
        <v>7203261</v>
      </c>
      <c r="N16" s="1" t="s">
        <v>29</v>
      </c>
    </row>
    <row r="17" spans="1:14" x14ac:dyDescent="0.25">
      <c r="A17" s="1" t="s">
        <v>65</v>
      </c>
      <c r="B17" s="2">
        <v>45294</v>
      </c>
      <c r="C17" s="11" t="s">
        <v>26</v>
      </c>
      <c r="D17" s="11" t="s">
        <v>15</v>
      </c>
      <c r="E17" s="1" t="s">
        <v>27</v>
      </c>
      <c r="F17" s="1">
        <v>1</v>
      </c>
      <c r="G17" s="4">
        <v>175.71</v>
      </c>
      <c r="H17" s="4">
        <f t="shared" si="0"/>
        <v>175.71</v>
      </c>
      <c r="I17" s="4">
        <v>117.7257</v>
      </c>
      <c r="J17" s="4">
        <f t="shared" si="1"/>
        <v>117.7257</v>
      </c>
      <c r="K17" s="3">
        <f t="shared" si="2"/>
        <v>0.33</v>
      </c>
      <c r="L17" s="11" t="s">
        <v>66</v>
      </c>
      <c r="M17" s="1">
        <v>8094350</v>
      </c>
      <c r="N17" s="1" t="s">
        <v>1775</v>
      </c>
    </row>
    <row r="18" spans="1:14" x14ac:dyDescent="0.25">
      <c r="A18" s="1" t="s">
        <v>67</v>
      </c>
      <c r="B18" s="2">
        <v>45294</v>
      </c>
      <c r="C18" s="11" t="s">
        <v>68</v>
      </c>
      <c r="D18" s="11" t="s">
        <v>37</v>
      </c>
      <c r="E18" s="1" t="s">
        <v>69</v>
      </c>
      <c r="F18" s="1">
        <v>9</v>
      </c>
      <c r="G18" s="4">
        <v>19.79</v>
      </c>
      <c r="H18" s="4">
        <f t="shared" si="0"/>
        <v>178.10999999999999</v>
      </c>
      <c r="I18" s="4">
        <v>9.6970999999999989</v>
      </c>
      <c r="J18" s="4">
        <f t="shared" si="1"/>
        <v>87.273899999999998</v>
      </c>
      <c r="K18" s="3">
        <f t="shared" si="2"/>
        <v>0.51</v>
      </c>
      <c r="L18" s="11" t="s">
        <v>70</v>
      </c>
      <c r="M18" s="1">
        <v>7116872</v>
      </c>
      <c r="N18" s="1" t="s">
        <v>1776</v>
      </c>
    </row>
    <row r="19" spans="1:14" x14ac:dyDescent="0.25">
      <c r="A19" s="1" t="s">
        <v>71</v>
      </c>
      <c r="B19" s="2">
        <v>45294</v>
      </c>
      <c r="C19" s="11" t="s">
        <v>51</v>
      </c>
      <c r="D19" s="11" t="s">
        <v>52</v>
      </c>
      <c r="E19" s="1" t="s">
        <v>53</v>
      </c>
      <c r="F19" s="1">
        <v>8</v>
      </c>
      <c r="G19" s="4">
        <v>25.29</v>
      </c>
      <c r="H19" s="4">
        <f t="shared" si="0"/>
        <v>202.32</v>
      </c>
      <c r="I19" s="4">
        <v>20.484899999999996</v>
      </c>
      <c r="J19" s="4">
        <f t="shared" si="1"/>
        <v>163.87919999999997</v>
      </c>
      <c r="K19" s="3">
        <f t="shared" si="2"/>
        <v>0.19000000000000011</v>
      </c>
      <c r="L19" s="11" t="s">
        <v>72</v>
      </c>
      <c r="M19" s="1">
        <v>9955716</v>
      </c>
      <c r="N19" s="1" t="s">
        <v>24</v>
      </c>
    </row>
    <row r="20" spans="1:14" x14ac:dyDescent="0.25">
      <c r="A20" s="1" t="s">
        <v>73</v>
      </c>
      <c r="B20" s="2">
        <v>45294</v>
      </c>
      <c r="C20" s="11" t="s">
        <v>26</v>
      </c>
      <c r="D20" s="11" t="s">
        <v>15</v>
      </c>
      <c r="E20" s="1" t="s">
        <v>27</v>
      </c>
      <c r="F20" s="1">
        <v>10</v>
      </c>
      <c r="G20" s="4">
        <v>57.32</v>
      </c>
      <c r="H20" s="4">
        <f t="shared" si="0"/>
        <v>573.20000000000005</v>
      </c>
      <c r="I20" s="4">
        <v>47.002399999999994</v>
      </c>
      <c r="J20" s="4">
        <f t="shared" si="1"/>
        <v>470.02399999999994</v>
      </c>
      <c r="K20" s="3">
        <f t="shared" si="2"/>
        <v>0.18000000000000016</v>
      </c>
      <c r="L20" s="11" t="s">
        <v>74</v>
      </c>
      <c r="M20" s="1">
        <v>7633802</v>
      </c>
      <c r="N20" s="1" t="s">
        <v>1777</v>
      </c>
    </row>
    <row r="21" spans="1:14" x14ac:dyDescent="0.25">
      <c r="A21" s="1" t="s">
        <v>75</v>
      </c>
      <c r="B21" s="2">
        <v>45294</v>
      </c>
      <c r="C21" s="11" t="s">
        <v>20</v>
      </c>
      <c r="D21" s="11" t="s">
        <v>21</v>
      </c>
      <c r="E21" s="1" t="s">
        <v>22</v>
      </c>
      <c r="F21" s="1">
        <v>6</v>
      </c>
      <c r="G21" s="4">
        <v>27.99</v>
      </c>
      <c r="H21" s="4">
        <f t="shared" si="0"/>
        <v>167.94</v>
      </c>
      <c r="I21" s="4">
        <v>14.5548</v>
      </c>
      <c r="J21" s="4">
        <f t="shared" si="1"/>
        <v>87.328800000000001</v>
      </c>
      <c r="K21" s="3">
        <f t="shared" si="2"/>
        <v>0.48</v>
      </c>
      <c r="L21" s="11" t="s">
        <v>76</v>
      </c>
      <c r="M21" s="1">
        <v>2581238</v>
      </c>
      <c r="N21" s="1" t="s">
        <v>1778</v>
      </c>
    </row>
    <row r="22" spans="1:14" x14ac:dyDescent="0.25">
      <c r="A22" s="1" t="s">
        <v>77</v>
      </c>
      <c r="B22" s="2">
        <v>45294</v>
      </c>
      <c r="C22" s="11" t="s">
        <v>26</v>
      </c>
      <c r="D22" s="11" t="s">
        <v>15</v>
      </c>
      <c r="E22" s="1" t="s">
        <v>27</v>
      </c>
      <c r="F22" s="1">
        <v>3</v>
      </c>
      <c r="G22" s="4">
        <v>103.18</v>
      </c>
      <c r="H22" s="4">
        <f t="shared" si="0"/>
        <v>309.54000000000002</v>
      </c>
      <c r="I22" s="4">
        <v>42.303800000000003</v>
      </c>
      <c r="J22" s="4">
        <f t="shared" si="1"/>
        <v>126.91140000000001</v>
      </c>
      <c r="K22" s="3">
        <f t="shared" si="2"/>
        <v>0.59</v>
      </c>
      <c r="L22" s="11" t="s">
        <v>78</v>
      </c>
      <c r="M22" s="1">
        <v>7001845</v>
      </c>
      <c r="N22" s="1" t="s">
        <v>1779</v>
      </c>
    </row>
    <row r="23" spans="1:14" x14ac:dyDescent="0.25">
      <c r="A23" s="1" t="s">
        <v>79</v>
      </c>
      <c r="B23" s="2">
        <v>45294</v>
      </c>
      <c r="C23" s="11" t="s">
        <v>14</v>
      </c>
      <c r="D23" s="11" t="s">
        <v>15</v>
      </c>
      <c r="E23" s="1" t="s">
        <v>16</v>
      </c>
      <c r="F23" s="1">
        <v>10</v>
      </c>
      <c r="G23" s="4">
        <v>115.56</v>
      </c>
      <c r="H23" s="4">
        <f t="shared" si="0"/>
        <v>1155.5999999999999</v>
      </c>
      <c r="I23" s="4">
        <v>90.136800000000008</v>
      </c>
      <c r="J23" s="4">
        <f t="shared" si="1"/>
        <v>901.36800000000005</v>
      </c>
      <c r="K23" s="3">
        <f t="shared" si="2"/>
        <v>0.21999999999999989</v>
      </c>
      <c r="L23" s="11" t="s">
        <v>80</v>
      </c>
      <c r="M23" s="1">
        <v>8421810</v>
      </c>
      <c r="N23" s="1" t="s">
        <v>1780</v>
      </c>
    </row>
    <row r="24" spans="1:14" x14ac:dyDescent="0.25">
      <c r="A24" s="1" t="s">
        <v>81</v>
      </c>
      <c r="B24" s="2">
        <v>45294</v>
      </c>
      <c r="C24" s="11" t="s">
        <v>26</v>
      </c>
      <c r="D24" s="11" t="s">
        <v>15</v>
      </c>
      <c r="E24" s="1" t="s">
        <v>27</v>
      </c>
      <c r="F24" s="1">
        <v>6</v>
      </c>
      <c r="G24" s="4">
        <v>299</v>
      </c>
      <c r="H24" s="4">
        <f t="shared" si="0"/>
        <v>1794</v>
      </c>
      <c r="I24" s="4">
        <v>224.25</v>
      </c>
      <c r="J24" s="4">
        <f t="shared" si="1"/>
        <v>1345.5</v>
      </c>
      <c r="K24" s="3">
        <f t="shared" si="2"/>
        <v>0.25</v>
      </c>
      <c r="L24" s="11" t="s">
        <v>82</v>
      </c>
      <c r="M24" s="1">
        <v>7770022</v>
      </c>
      <c r="N24" s="1" t="s">
        <v>1781</v>
      </c>
    </row>
    <row r="25" spans="1:14" x14ac:dyDescent="0.25">
      <c r="A25" s="1" t="s">
        <v>83</v>
      </c>
      <c r="B25" s="2">
        <v>45294</v>
      </c>
      <c r="C25" s="11" t="s">
        <v>26</v>
      </c>
      <c r="D25" s="11" t="s">
        <v>15</v>
      </c>
      <c r="E25" s="1" t="s">
        <v>27</v>
      </c>
      <c r="F25" s="1">
        <v>4</v>
      </c>
      <c r="G25" s="4">
        <v>175.71</v>
      </c>
      <c r="H25" s="4">
        <f t="shared" si="0"/>
        <v>702.84</v>
      </c>
      <c r="I25" s="4">
        <v>117.7257</v>
      </c>
      <c r="J25" s="4">
        <f t="shared" si="1"/>
        <v>470.90280000000001</v>
      </c>
      <c r="K25" s="3">
        <f t="shared" si="2"/>
        <v>0.33</v>
      </c>
      <c r="L25" s="11" t="s">
        <v>84</v>
      </c>
      <c r="M25" s="1">
        <v>9088583</v>
      </c>
      <c r="N25" s="1" t="s">
        <v>29</v>
      </c>
    </row>
    <row r="26" spans="1:14" x14ac:dyDescent="0.25">
      <c r="A26" s="1" t="s">
        <v>85</v>
      </c>
      <c r="B26" s="2">
        <v>45294</v>
      </c>
      <c r="C26" s="11" t="s">
        <v>20</v>
      </c>
      <c r="D26" s="11" t="s">
        <v>21</v>
      </c>
      <c r="E26" s="1" t="s">
        <v>22</v>
      </c>
      <c r="F26" s="1">
        <v>9</v>
      </c>
      <c r="G26" s="4">
        <v>2.29</v>
      </c>
      <c r="H26" s="4">
        <f t="shared" si="0"/>
        <v>20.61</v>
      </c>
      <c r="I26" s="4">
        <v>0.82440000000000002</v>
      </c>
      <c r="J26" s="4">
        <f t="shared" si="1"/>
        <v>7.4196</v>
      </c>
      <c r="K26" s="3">
        <f t="shared" si="2"/>
        <v>0.64</v>
      </c>
      <c r="L26" s="11" t="s">
        <v>86</v>
      </c>
      <c r="M26" s="1">
        <v>8069344</v>
      </c>
      <c r="N26" s="1" t="s">
        <v>1782</v>
      </c>
    </row>
    <row r="27" spans="1:14" x14ac:dyDescent="0.25">
      <c r="A27" s="1" t="s">
        <v>87</v>
      </c>
      <c r="B27" s="2">
        <v>45295</v>
      </c>
      <c r="C27" s="11" t="s">
        <v>36</v>
      </c>
      <c r="D27" s="11" t="s">
        <v>37</v>
      </c>
      <c r="E27" s="1" t="s">
        <v>38</v>
      </c>
      <c r="F27" s="1">
        <v>6</v>
      </c>
      <c r="G27" s="4">
        <v>14.49</v>
      </c>
      <c r="H27" s="4">
        <f t="shared" si="0"/>
        <v>86.94</v>
      </c>
      <c r="I27" s="4">
        <v>5.6511000000000005</v>
      </c>
      <c r="J27" s="4">
        <f t="shared" si="1"/>
        <v>33.906600000000005</v>
      </c>
      <c r="K27" s="3">
        <f t="shared" si="2"/>
        <v>0.61</v>
      </c>
      <c r="L27" s="11" t="s">
        <v>88</v>
      </c>
      <c r="M27" s="1">
        <v>1411531</v>
      </c>
      <c r="N27" s="1" t="s">
        <v>1775</v>
      </c>
    </row>
    <row r="28" spans="1:14" x14ac:dyDescent="0.25">
      <c r="A28" s="1" t="s">
        <v>89</v>
      </c>
      <c r="B28" s="2">
        <v>45296</v>
      </c>
      <c r="C28" s="11" t="s">
        <v>90</v>
      </c>
      <c r="D28" s="11" t="s">
        <v>52</v>
      </c>
      <c r="E28" s="1" t="s">
        <v>91</v>
      </c>
      <c r="F28" s="1">
        <v>3</v>
      </c>
      <c r="G28" s="4">
        <v>75.7</v>
      </c>
      <c r="H28" s="4">
        <f t="shared" si="0"/>
        <v>227.10000000000002</v>
      </c>
      <c r="I28" s="4">
        <v>48.448</v>
      </c>
      <c r="J28" s="4">
        <f t="shared" si="1"/>
        <v>145.34399999999999</v>
      </c>
      <c r="K28" s="3">
        <f t="shared" si="2"/>
        <v>0.3600000000000001</v>
      </c>
      <c r="L28" s="11" t="s">
        <v>92</v>
      </c>
      <c r="M28" s="1">
        <v>5808081</v>
      </c>
      <c r="N28" s="1" t="s">
        <v>1783</v>
      </c>
    </row>
    <row r="29" spans="1:14" x14ac:dyDescent="0.25">
      <c r="A29" s="1" t="s">
        <v>93</v>
      </c>
      <c r="B29" s="2">
        <v>45297</v>
      </c>
      <c r="C29" s="11" t="s">
        <v>94</v>
      </c>
      <c r="D29" s="11" t="s">
        <v>15</v>
      </c>
      <c r="E29" s="1" t="s">
        <v>95</v>
      </c>
      <c r="F29" s="1">
        <v>8</v>
      </c>
      <c r="G29" s="4">
        <v>69.335999999999999</v>
      </c>
      <c r="H29" s="4">
        <f t="shared" si="0"/>
        <v>554.68799999999999</v>
      </c>
      <c r="I29" s="4">
        <v>50.615280000000006</v>
      </c>
      <c r="J29" s="4">
        <f t="shared" si="1"/>
        <v>404.92224000000004</v>
      </c>
      <c r="K29" s="3">
        <f t="shared" si="2"/>
        <v>0.26999999999999991</v>
      </c>
      <c r="L29" s="11" t="s">
        <v>96</v>
      </c>
      <c r="M29" s="1">
        <v>5639997</v>
      </c>
      <c r="N29" s="1" t="s">
        <v>1784</v>
      </c>
    </row>
    <row r="30" spans="1:14" x14ac:dyDescent="0.25">
      <c r="A30" s="1" t="s">
        <v>97</v>
      </c>
      <c r="B30" s="2">
        <v>45298</v>
      </c>
      <c r="C30" s="11" t="s">
        <v>51</v>
      </c>
      <c r="D30" s="11" t="s">
        <v>52</v>
      </c>
      <c r="E30" s="1" t="s">
        <v>53</v>
      </c>
      <c r="F30" s="1">
        <v>4</v>
      </c>
      <c r="G30" s="4">
        <v>25.29</v>
      </c>
      <c r="H30" s="4">
        <f t="shared" si="0"/>
        <v>101.16</v>
      </c>
      <c r="I30" s="4">
        <v>20.484899999999996</v>
      </c>
      <c r="J30" s="4">
        <f t="shared" si="1"/>
        <v>81.939599999999984</v>
      </c>
      <c r="K30" s="3">
        <f t="shared" si="2"/>
        <v>0.19000000000000011</v>
      </c>
      <c r="L30" s="11" t="s">
        <v>98</v>
      </c>
      <c r="M30" s="1">
        <v>3002279</v>
      </c>
      <c r="N30" s="1" t="s">
        <v>1785</v>
      </c>
    </row>
    <row r="31" spans="1:14" x14ac:dyDescent="0.25">
      <c r="A31" s="1" t="s">
        <v>99</v>
      </c>
      <c r="B31" s="2">
        <v>45299</v>
      </c>
      <c r="C31" s="11" t="s">
        <v>36</v>
      </c>
      <c r="D31" s="11" t="s">
        <v>37</v>
      </c>
      <c r="E31" s="1" t="s">
        <v>38</v>
      </c>
      <c r="F31" s="1">
        <v>8</v>
      </c>
      <c r="G31" s="4">
        <v>14.49</v>
      </c>
      <c r="H31" s="4">
        <f t="shared" si="0"/>
        <v>115.92</v>
      </c>
      <c r="I31" s="4">
        <v>5.6511000000000005</v>
      </c>
      <c r="J31" s="4">
        <f t="shared" si="1"/>
        <v>45.208800000000004</v>
      </c>
      <c r="K31" s="3">
        <f t="shared" si="2"/>
        <v>0.60999999999999988</v>
      </c>
      <c r="L31" s="11" t="s">
        <v>100</v>
      </c>
      <c r="M31" s="1">
        <v>2370279</v>
      </c>
      <c r="N31" s="1" t="s">
        <v>1786</v>
      </c>
    </row>
    <row r="32" spans="1:14" x14ac:dyDescent="0.25">
      <c r="A32" s="1" t="s">
        <v>101</v>
      </c>
      <c r="B32" s="2">
        <v>45300</v>
      </c>
      <c r="C32" s="11" t="s">
        <v>43</v>
      </c>
      <c r="D32" s="11" t="s">
        <v>37</v>
      </c>
      <c r="E32" s="1" t="s">
        <v>44</v>
      </c>
      <c r="F32" s="1">
        <v>10</v>
      </c>
      <c r="G32" s="4">
        <v>102.87</v>
      </c>
      <c r="H32" s="4">
        <f t="shared" si="0"/>
        <v>1028.7</v>
      </c>
      <c r="I32" s="4">
        <v>62.750700000000009</v>
      </c>
      <c r="J32" s="4">
        <f t="shared" si="1"/>
        <v>627.50700000000006</v>
      </c>
      <c r="K32" s="3">
        <f t="shared" si="2"/>
        <v>0.38999999999999996</v>
      </c>
      <c r="L32" s="11" t="s">
        <v>102</v>
      </c>
      <c r="M32" s="1">
        <v>6878550</v>
      </c>
      <c r="N32" s="1" t="s">
        <v>1787</v>
      </c>
    </row>
    <row r="33" spans="1:14" x14ac:dyDescent="0.25">
      <c r="A33" s="1" t="s">
        <v>103</v>
      </c>
      <c r="B33" s="2">
        <v>45301</v>
      </c>
      <c r="C33" s="11" t="s">
        <v>26</v>
      </c>
      <c r="D33" s="11" t="s">
        <v>15</v>
      </c>
      <c r="E33" s="1" t="s">
        <v>27</v>
      </c>
      <c r="F33" s="1">
        <v>1</v>
      </c>
      <c r="G33" s="4">
        <v>175.71</v>
      </c>
      <c r="H33" s="4">
        <f t="shared" si="0"/>
        <v>175.71</v>
      </c>
      <c r="I33" s="4">
        <v>117.7257</v>
      </c>
      <c r="J33" s="4">
        <f t="shared" si="1"/>
        <v>117.7257</v>
      </c>
      <c r="K33" s="3">
        <f t="shared" si="2"/>
        <v>0.33</v>
      </c>
      <c r="L33" s="11" t="s">
        <v>104</v>
      </c>
      <c r="M33" s="1">
        <v>5304279</v>
      </c>
      <c r="N33" s="1" t="s">
        <v>1788</v>
      </c>
    </row>
    <row r="34" spans="1:14" x14ac:dyDescent="0.25">
      <c r="A34" s="1" t="s">
        <v>105</v>
      </c>
      <c r="B34" s="2">
        <v>45302</v>
      </c>
      <c r="C34" s="11" t="s">
        <v>31</v>
      </c>
      <c r="D34" s="11" t="s">
        <v>15</v>
      </c>
      <c r="E34" s="1" t="s">
        <v>32</v>
      </c>
      <c r="F34" s="1">
        <v>5</v>
      </c>
      <c r="G34" s="4">
        <v>109.9</v>
      </c>
      <c r="H34" s="4">
        <f t="shared" si="0"/>
        <v>549.5</v>
      </c>
      <c r="I34" s="4">
        <v>35.167999999999999</v>
      </c>
      <c r="J34" s="4">
        <f t="shared" si="1"/>
        <v>175.84</v>
      </c>
      <c r="K34" s="3">
        <f t="shared" si="2"/>
        <v>0.67999999999999994</v>
      </c>
      <c r="L34" s="11" t="s">
        <v>106</v>
      </c>
      <c r="M34" s="1">
        <v>3729168</v>
      </c>
      <c r="N34" s="1" t="s">
        <v>1789</v>
      </c>
    </row>
    <row r="35" spans="1:14" x14ac:dyDescent="0.25">
      <c r="A35" s="1" t="s">
        <v>107</v>
      </c>
      <c r="B35" s="2">
        <v>45303</v>
      </c>
      <c r="C35" s="11" t="s">
        <v>14</v>
      </c>
      <c r="D35" s="11" t="s">
        <v>15</v>
      </c>
      <c r="E35" s="1" t="s">
        <v>16</v>
      </c>
      <c r="F35" s="1">
        <v>4</v>
      </c>
      <c r="G35" s="4">
        <v>15.29</v>
      </c>
      <c r="H35" s="4">
        <f t="shared" si="0"/>
        <v>61.16</v>
      </c>
      <c r="I35" s="4">
        <v>10.5501</v>
      </c>
      <c r="J35" s="4">
        <f t="shared" si="1"/>
        <v>42.200400000000002</v>
      </c>
      <c r="K35" s="3">
        <f t="shared" si="2"/>
        <v>0.30999999999999994</v>
      </c>
      <c r="L35" s="11" t="s">
        <v>108</v>
      </c>
      <c r="M35" s="1">
        <v>6841166</v>
      </c>
      <c r="N35" s="1" t="s">
        <v>1790</v>
      </c>
    </row>
    <row r="36" spans="1:14" x14ac:dyDescent="0.25">
      <c r="A36" s="1" t="s">
        <v>109</v>
      </c>
      <c r="B36" s="2">
        <v>45304</v>
      </c>
      <c r="C36" s="11" t="s">
        <v>26</v>
      </c>
      <c r="D36" s="11" t="s">
        <v>15</v>
      </c>
      <c r="E36" s="1" t="s">
        <v>27</v>
      </c>
      <c r="F36" s="1">
        <v>8</v>
      </c>
      <c r="G36" s="4">
        <v>103.18</v>
      </c>
      <c r="H36" s="4">
        <f t="shared" si="0"/>
        <v>825.44</v>
      </c>
      <c r="I36" s="4">
        <v>42.303800000000003</v>
      </c>
      <c r="J36" s="4">
        <f t="shared" si="1"/>
        <v>338.43040000000002</v>
      </c>
      <c r="K36" s="3">
        <f t="shared" si="2"/>
        <v>0.59</v>
      </c>
      <c r="L36" s="11" t="s">
        <v>64</v>
      </c>
      <c r="M36" s="1">
        <v>3675244</v>
      </c>
      <c r="N36" s="1" t="s">
        <v>1791</v>
      </c>
    </row>
    <row r="37" spans="1:14" x14ac:dyDescent="0.25">
      <c r="A37" s="1" t="s">
        <v>110</v>
      </c>
      <c r="B37" s="2">
        <v>45305</v>
      </c>
      <c r="C37" s="11" t="s">
        <v>51</v>
      </c>
      <c r="D37" s="11" t="s">
        <v>52</v>
      </c>
      <c r="E37" s="1" t="s">
        <v>53</v>
      </c>
      <c r="F37" s="1">
        <v>10</v>
      </c>
      <c r="G37" s="4">
        <v>25.29</v>
      </c>
      <c r="H37" s="4">
        <f t="shared" si="0"/>
        <v>252.89999999999998</v>
      </c>
      <c r="I37" s="4">
        <v>20.484899999999996</v>
      </c>
      <c r="J37" s="4">
        <f t="shared" si="1"/>
        <v>204.84899999999996</v>
      </c>
      <c r="K37" s="3">
        <f t="shared" si="2"/>
        <v>0.19000000000000009</v>
      </c>
      <c r="L37" s="11" t="s">
        <v>111</v>
      </c>
      <c r="M37" s="1">
        <v>7336492</v>
      </c>
      <c r="N37" s="1" t="s">
        <v>1792</v>
      </c>
    </row>
    <row r="38" spans="1:14" x14ac:dyDescent="0.25">
      <c r="A38" s="1" t="s">
        <v>112</v>
      </c>
      <c r="B38" s="2">
        <v>45306</v>
      </c>
      <c r="C38" s="11" t="s">
        <v>26</v>
      </c>
      <c r="D38" s="11" t="s">
        <v>15</v>
      </c>
      <c r="E38" s="1" t="s">
        <v>27</v>
      </c>
      <c r="F38" s="1">
        <v>1</v>
      </c>
      <c r="G38" s="4">
        <v>299</v>
      </c>
      <c r="H38" s="4">
        <f t="shared" si="0"/>
        <v>299</v>
      </c>
      <c r="I38" s="4">
        <v>224.25</v>
      </c>
      <c r="J38" s="4">
        <f t="shared" si="1"/>
        <v>224.25</v>
      </c>
      <c r="K38" s="3">
        <f t="shared" si="2"/>
        <v>0.25</v>
      </c>
      <c r="L38" s="11" t="s">
        <v>113</v>
      </c>
      <c r="M38" s="1">
        <v>2752308</v>
      </c>
      <c r="N38" s="1" t="s">
        <v>1793</v>
      </c>
    </row>
    <row r="39" spans="1:14" x14ac:dyDescent="0.25">
      <c r="A39" s="1" t="s">
        <v>114</v>
      </c>
      <c r="B39" s="2">
        <v>45307</v>
      </c>
      <c r="C39" s="11" t="s">
        <v>14</v>
      </c>
      <c r="D39" s="11" t="s">
        <v>15</v>
      </c>
      <c r="E39" s="1" t="s">
        <v>16</v>
      </c>
      <c r="F39" s="1">
        <v>8</v>
      </c>
      <c r="G39" s="4">
        <v>15.29</v>
      </c>
      <c r="H39" s="4">
        <f t="shared" si="0"/>
        <v>122.32</v>
      </c>
      <c r="I39" s="4">
        <v>10.5501</v>
      </c>
      <c r="J39" s="4">
        <f t="shared" si="1"/>
        <v>84.400800000000004</v>
      </c>
      <c r="K39" s="3">
        <f t="shared" si="2"/>
        <v>0.30999999999999994</v>
      </c>
      <c r="L39" s="11" t="s">
        <v>115</v>
      </c>
      <c r="M39" s="1">
        <v>8202266</v>
      </c>
      <c r="N39" s="1" t="s">
        <v>1794</v>
      </c>
    </row>
    <row r="40" spans="1:14" x14ac:dyDescent="0.25">
      <c r="A40" s="1" t="s">
        <v>116</v>
      </c>
      <c r="B40" s="2">
        <v>45308</v>
      </c>
      <c r="C40" s="11" t="s">
        <v>51</v>
      </c>
      <c r="D40" s="11" t="s">
        <v>52</v>
      </c>
      <c r="E40" s="1" t="s">
        <v>53</v>
      </c>
      <c r="F40" s="1">
        <v>2</v>
      </c>
      <c r="G40" s="4">
        <v>20.9</v>
      </c>
      <c r="H40" s="4">
        <f t="shared" si="0"/>
        <v>41.8</v>
      </c>
      <c r="I40" s="4">
        <v>18.809999999999999</v>
      </c>
      <c r="J40" s="4">
        <f t="shared" si="1"/>
        <v>37.619999999999997</v>
      </c>
      <c r="K40" s="3">
        <f t="shared" si="2"/>
        <v>0.1</v>
      </c>
      <c r="L40" s="11" t="s">
        <v>117</v>
      </c>
      <c r="M40" s="1">
        <v>3200741</v>
      </c>
      <c r="N40" s="1" t="s">
        <v>1795</v>
      </c>
    </row>
    <row r="41" spans="1:14" x14ac:dyDescent="0.25">
      <c r="A41" s="1" t="s">
        <v>118</v>
      </c>
      <c r="B41" s="2">
        <v>45309</v>
      </c>
      <c r="C41" s="11" t="s">
        <v>14</v>
      </c>
      <c r="D41" s="11" t="s">
        <v>15</v>
      </c>
      <c r="E41" s="1" t="s">
        <v>16</v>
      </c>
      <c r="F41" s="1">
        <v>7</v>
      </c>
      <c r="G41" s="4">
        <v>15.29</v>
      </c>
      <c r="H41" s="4">
        <f t="shared" si="0"/>
        <v>107.03</v>
      </c>
      <c r="I41" s="4">
        <v>10.5501</v>
      </c>
      <c r="J41" s="4">
        <f t="shared" si="1"/>
        <v>73.850700000000003</v>
      </c>
      <c r="K41" s="3">
        <f t="shared" si="2"/>
        <v>0.31</v>
      </c>
      <c r="L41" s="11" t="s">
        <v>115</v>
      </c>
      <c r="M41" s="1">
        <v>5091096</v>
      </c>
      <c r="N41" s="1" t="s">
        <v>1796</v>
      </c>
    </row>
    <row r="42" spans="1:14" x14ac:dyDescent="0.25">
      <c r="A42" s="1" t="s">
        <v>119</v>
      </c>
      <c r="B42" s="2">
        <v>45310</v>
      </c>
      <c r="C42" s="11" t="s">
        <v>90</v>
      </c>
      <c r="D42" s="11" t="s">
        <v>52</v>
      </c>
      <c r="E42" s="1" t="s">
        <v>91</v>
      </c>
      <c r="F42" s="1">
        <v>10</v>
      </c>
      <c r="G42" s="4">
        <v>75.7</v>
      </c>
      <c r="H42" s="4">
        <f t="shared" si="0"/>
        <v>757</v>
      </c>
      <c r="I42" s="4">
        <v>48.448</v>
      </c>
      <c r="J42" s="4">
        <f t="shared" si="1"/>
        <v>484.48</v>
      </c>
      <c r="K42" s="3">
        <f t="shared" si="2"/>
        <v>0.36</v>
      </c>
      <c r="L42" s="11" t="s">
        <v>120</v>
      </c>
      <c r="M42" s="1">
        <v>5714073</v>
      </c>
      <c r="N42" s="1" t="s">
        <v>18</v>
      </c>
    </row>
    <row r="43" spans="1:14" x14ac:dyDescent="0.25">
      <c r="A43" s="1" t="s">
        <v>121</v>
      </c>
      <c r="B43" s="2">
        <v>45311</v>
      </c>
      <c r="C43" s="11" t="s">
        <v>31</v>
      </c>
      <c r="D43" s="11" t="s">
        <v>15</v>
      </c>
      <c r="E43" s="1" t="s">
        <v>32</v>
      </c>
      <c r="F43" s="1">
        <v>10</v>
      </c>
      <c r="G43" s="4">
        <v>109.9</v>
      </c>
      <c r="H43" s="4">
        <f t="shared" si="0"/>
        <v>1099</v>
      </c>
      <c r="I43" s="4">
        <v>35.167999999999999</v>
      </c>
      <c r="J43" s="4">
        <f t="shared" si="1"/>
        <v>351.68</v>
      </c>
      <c r="K43" s="3">
        <f t="shared" si="2"/>
        <v>0.67999999999999994</v>
      </c>
      <c r="L43" s="11" t="s">
        <v>122</v>
      </c>
      <c r="M43" s="1">
        <v>7023895</v>
      </c>
      <c r="N43" s="1" t="s">
        <v>24</v>
      </c>
    </row>
    <row r="44" spans="1:14" x14ac:dyDescent="0.25">
      <c r="A44" s="1" t="s">
        <v>123</v>
      </c>
      <c r="B44" s="2">
        <v>45312</v>
      </c>
      <c r="C44" s="11" t="s">
        <v>94</v>
      </c>
      <c r="D44" s="11" t="s">
        <v>15</v>
      </c>
      <c r="E44" s="1" t="s">
        <v>95</v>
      </c>
      <c r="F44" s="1">
        <v>6</v>
      </c>
      <c r="G44" s="4">
        <v>208.00800000000001</v>
      </c>
      <c r="H44" s="4">
        <f t="shared" si="0"/>
        <v>1248.048</v>
      </c>
      <c r="I44" s="4">
        <v>183.04704000000001</v>
      </c>
      <c r="J44" s="4">
        <f t="shared" si="1"/>
        <v>1098.28224</v>
      </c>
      <c r="K44" s="3">
        <f t="shared" si="2"/>
        <v>0.12</v>
      </c>
      <c r="L44" s="11" t="s">
        <v>124</v>
      </c>
      <c r="M44" s="1">
        <v>4139930</v>
      </c>
      <c r="N44" s="1" t="s">
        <v>29</v>
      </c>
    </row>
    <row r="45" spans="1:14" x14ac:dyDescent="0.25">
      <c r="A45" s="1" t="s">
        <v>125</v>
      </c>
      <c r="B45" s="2">
        <v>45313</v>
      </c>
      <c r="C45" s="11" t="s">
        <v>94</v>
      </c>
      <c r="D45" s="11" t="s">
        <v>15</v>
      </c>
      <c r="E45" s="1" t="s">
        <v>95</v>
      </c>
      <c r="F45" s="1">
        <v>7</v>
      </c>
      <c r="G45" s="4">
        <v>208.00800000000001</v>
      </c>
      <c r="H45" s="4">
        <f t="shared" si="0"/>
        <v>1456.056</v>
      </c>
      <c r="I45" s="4">
        <v>183.04704000000001</v>
      </c>
      <c r="J45" s="4">
        <f t="shared" si="1"/>
        <v>1281.3292800000002</v>
      </c>
      <c r="K45" s="3">
        <f t="shared" si="2"/>
        <v>0.11999999999999991</v>
      </c>
      <c r="L45" s="11" t="s">
        <v>126</v>
      </c>
      <c r="M45" s="1">
        <v>2372097</v>
      </c>
      <c r="N45" s="1" t="s">
        <v>34</v>
      </c>
    </row>
    <row r="46" spans="1:14" x14ac:dyDescent="0.25">
      <c r="A46" s="1" t="s">
        <v>127</v>
      </c>
      <c r="B46" s="2">
        <v>45314</v>
      </c>
      <c r="C46" s="11" t="s">
        <v>36</v>
      </c>
      <c r="D46" s="11" t="s">
        <v>37</v>
      </c>
      <c r="E46" s="1" t="s">
        <v>38</v>
      </c>
      <c r="F46" s="1">
        <v>5</v>
      </c>
      <c r="G46" s="4">
        <v>14.49</v>
      </c>
      <c r="H46" s="4">
        <f t="shared" si="0"/>
        <v>72.45</v>
      </c>
      <c r="I46" s="4">
        <v>5.6511000000000005</v>
      </c>
      <c r="J46" s="4">
        <f t="shared" si="1"/>
        <v>28.255500000000001</v>
      </c>
      <c r="K46" s="3">
        <f t="shared" si="2"/>
        <v>0.6100000000000001</v>
      </c>
      <c r="L46" s="11" t="s">
        <v>128</v>
      </c>
      <c r="M46" s="1">
        <v>7071218</v>
      </c>
      <c r="N46" s="1" t="s">
        <v>18</v>
      </c>
    </row>
    <row r="47" spans="1:14" x14ac:dyDescent="0.25">
      <c r="A47" s="1" t="s">
        <v>129</v>
      </c>
      <c r="B47" s="2">
        <v>45315</v>
      </c>
      <c r="C47" s="11" t="s">
        <v>68</v>
      </c>
      <c r="D47" s="11" t="s">
        <v>37</v>
      </c>
      <c r="E47" s="1" t="s">
        <v>69</v>
      </c>
      <c r="F47" s="1">
        <v>3</v>
      </c>
      <c r="G47" s="4">
        <v>19.79</v>
      </c>
      <c r="H47" s="4">
        <f t="shared" si="0"/>
        <v>59.37</v>
      </c>
      <c r="I47" s="4">
        <v>9.6970999999999989</v>
      </c>
      <c r="J47" s="4">
        <f t="shared" si="1"/>
        <v>29.091299999999997</v>
      </c>
      <c r="K47" s="3">
        <f t="shared" si="2"/>
        <v>0.51</v>
      </c>
      <c r="L47" s="11" t="s">
        <v>130</v>
      </c>
      <c r="M47" s="1">
        <v>9662143</v>
      </c>
      <c r="N47" s="1" t="s">
        <v>24</v>
      </c>
    </row>
    <row r="48" spans="1:14" x14ac:dyDescent="0.25">
      <c r="A48" s="1" t="s">
        <v>131</v>
      </c>
      <c r="B48" s="2">
        <v>45316</v>
      </c>
      <c r="C48" s="11" t="s">
        <v>94</v>
      </c>
      <c r="D48" s="11" t="s">
        <v>15</v>
      </c>
      <c r="E48" s="1" t="s">
        <v>95</v>
      </c>
      <c r="F48" s="1">
        <v>1</v>
      </c>
      <c r="G48" s="4">
        <v>208.00800000000001</v>
      </c>
      <c r="H48" s="4">
        <f t="shared" si="0"/>
        <v>208.00800000000001</v>
      </c>
      <c r="I48" s="4">
        <v>183.04704000000001</v>
      </c>
      <c r="J48" s="4">
        <f t="shared" si="1"/>
        <v>183.04704000000001</v>
      </c>
      <c r="K48" s="3">
        <f t="shared" si="2"/>
        <v>0.12</v>
      </c>
      <c r="L48" s="11" t="s">
        <v>84</v>
      </c>
      <c r="M48" s="1">
        <v>1841306</v>
      </c>
      <c r="N48" s="1" t="s">
        <v>29</v>
      </c>
    </row>
    <row r="49" spans="1:14" x14ac:dyDescent="0.25">
      <c r="A49" s="1" t="s">
        <v>132</v>
      </c>
      <c r="B49" s="2">
        <v>45317</v>
      </c>
      <c r="C49" s="11" t="s">
        <v>94</v>
      </c>
      <c r="D49" s="11" t="s">
        <v>15</v>
      </c>
      <c r="E49" s="1" t="s">
        <v>95</v>
      </c>
      <c r="F49" s="1">
        <v>6</v>
      </c>
      <c r="G49" s="4">
        <v>208.00800000000001</v>
      </c>
      <c r="H49" s="4">
        <f t="shared" si="0"/>
        <v>1248.048</v>
      </c>
      <c r="I49" s="4">
        <v>183.04704000000001</v>
      </c>
      <c r="J49" s="4">
        <f t="shared" si="1"/>
        <v>1098.28224</v>
      </c>
      <c r="K49" s="3">
        <f t="shared" si="2"/>
        <v>0.12</v>
      </c>
      <c r="L49" s="11" t="s">
        <v>111</v>
      </c>
      <c r="M49" s="1">
        <v>8853132</v>
      </c>
      <c r="N49" s="1" t="s">
        <v>34</v>
      </c>
    </row>
    <row r="50" spans="1:14" x14ac:dyDescent="0.25">
      <c r="A50" s="1" t="s">
        <v>133</v>
      </c>
      <c r="B50" s="2">
        <v>45318</v>
      </c>
      <c r="C50" s="11" t="s">
        <v>14</v>
      </c>
      <c r="D50" s="11" t="s">
        <v>15</v>
      </c>
      <c r="E50" s="1" t="s">
        <v>16</v>
      </c>
      <c r="F50" s="1">
        <v>3</v>
      </c>
      <c r="G50" s="4">
        <v>115.56</v>
      </c>
      <c r="H50" s="4">
        <f t="shared" si="0"/>
        <v>346.68</v>
      </c>
      <c r="I50" s="4">
        <v>90.136800000000008</v>
      </c>
      <c r="J50" s="4">
        <f t="shared" si="1"/>
        <v>270.41040000000004</v>
      </c>
      <c r="K50" s="3">
        <f t="shared" si="2"/>
        <v>0.21999999999999992</v>
      </c>
      <c r="L50" s="11" t="s">
        <v>134</v>
      </c>
      <c r="M50" s="1">
        <v>2037586</v>
      </c>
      <c r="N50" s="1" t="s">
        <v>18</v>
      </c>
    </row>
    <row r="51" spans="1:14" x14ac:dyDescent="0.25">
      <c r="A51" s="1" t="s">
        <v>135</v>
      </c>
      <c r="B51" s="2">
        <v>45319</v>
      </c>
      <c r="C51" s="11" t="s">
        <v>136</v>
      </c>
      <c r="D51" s="11" t="s">
        <v>15</v>
      </c>
      <c r="E51" s="1" t="s">
        <v>137</v>
      </c>
      <c r="F51" s="1">
        <v>9</v>
      </c>
      <c r="G51" s="4">
        <v>89.9</v>
      </c>
      <c r="H51" s="4">
        <f t="shared" si="0"/>
        <v>809.1</v>
      </c>
      <c r="I51" s="4">
        <v>64.728000000000009</v>
      </c>
      <c r="J51" s="4">
        <f t="shared" si="1"/>
        <v>582.55200000000013</v>
      </c>
      <c r="K51" s="3">
        <f t="shared" si="2"/>
        <v>0.27999999999999986</v>
      </c>
      <c r="L51" s="11" t="s">
        <v>138</v>
      </c>
      <c r="M51" s="1">
        <v>9262648</v>
      </c>
      <c r="N51" s="1" t="s">
        <v>24</v>
      </c>
    </row>
    <row r="52" spans="1:14" x14ac:dyDescent="0.25">
      <c r="A52" s="1" t="s">
        <v>139</v>
      </c>
      <c r="B52" s="2">
        <v>45320</v>
      </c>
      <c r="C52" s="11" t="s">
        <v>136</v>
      </c>
      <c r="D52" s="11" t="s">
        <v>15</v>
      </c>
      <c r="E52" s="1" t="s">
        <v>137</v>
      </c>
      <c r="F52" s="1">
        <v>1</v>
      </c>
      <c r="G52" s="4">
        <v>89.9</v>
      </c>
      <c r="H52" s="4">
        <f t="shared" si="0"/>
        <v>89.9</v>
      </c>
      <c r="I52" s="4">
        <v>64.728000000000009</v>
      </c>
      <c r="J52" s="4">
        <f t="shared" si="1"/>
        <v>64.728000000000009</v>
      </c>
      <c r="K52" s="3">
        <f t="shared" si="2"/>
        <v>0.27999999999999997</v>
      </c>
      <c r="L52" s="11" t="s">
        <v>140</v>
      </c>
      <c r="M52" s="1">
        <v>1736836</v>
      </c>
      <c r="N52" s="1" t="s">
        <v>29</v>
      </c>
    </row>
    <row r="53" spans="1:14" x14ac:dyDescent="0.25">
      <c r="A53" s="1" t="s">
        <v>141</v>
      </c>
      <c r="B53" s="2">
        <v>45321</v>
      </c>
      <c r="C53" s="11" t="s">
        <v>94</v>
      </c>
      <c r="D53" s="11" t="s">
        <v>15</v>
      </c>
      <c r="E53" s="1" t="s">
        <v>95</v>
      </c>
      <c r="F53" s="1">
        <v>5</v>
      </c>
      <c r="G53" s="4">
        <v>69.335999999999999</v>
      </c>
      <c r="H53" s="4">
        <f t="shared" si="0"/>
        <v>346.68</v>
      </c>
      <c r="I53" s="4">
        <v>50.615280000000006</v>
      </c>
      <c r="J53" s="4">
        <f t="shared" si="1"/>
        <v>253.07640000000004</v>
      </c>
      <c r="K53" s="3">
        <f t="shared" si="2"/>
        <v>0.26999999999999991</v>
      </c>
      <c r="L53" s="11" t="s">
        <v>142</v>
      </c>
      <c r="M53" s="1">
        <v>4885024</v>
      </c>
      <c r="N53" s="1" t="s">
        <v>34</v>
      </c>
    </row>
    <row r="54" spans="1:14" x14ac:dyDescent="0.25">
      <c r="A54" s="1" t="s">
        <v>143</v>
      </c>
      <c r="B54" s="2">
        <v>45322</v>
      </c>
      <c r="C54" s="11" t="s">
        <v>20</v>
      </c>
      <c r="D54" s="11" t="s">
        <v>21</v>
      </c>
      <c r="E54" s="1" t="s">
        <v>22</v>
      </c>
      <c r="F54" s="1">
        <v>10</v>
      </c>
      <c r="G54" s="4">
        <v>27.99</v>
      </c>
      <c r="H54" s="4">
        <f t="shared" si="0"/>
        <v>279.89999999999998</v>
      </c>
      <c r="I54" s="4">
        <v>14.5548</v>
      </c>
      <c r="J54" s="4">
        <f t="shared" si="1"/>
        <v>145.548</v>
      </c>
      <c r="K54" s="3">
        <f t="shared" si="2"/>
        <v>0.47999999999999993</v>
      </c>
      <c r="L54" s="11" t="s">
        <v>144</v>
      </c>
      <c r="M54" s="1">
        <v>6644967</v>
      </c>
      <c r="N54" s="1" t="s">
        <v>18</v>
      </c>
    </row>
    <row r="55" spans="1:14" x14ac:dyDescent="0.25">
      <c r="A55" s="1" t="s">
        <v>145</v>
      </c>
      <c r="B55" s="2">
        <v>45323</v>
      </c>
      <c r="C55" s="11" t="s">
        <v>146</v>
      </c>
      <c r="D55" s="11" t="s">
        <v>15</v>
      </c>
      <c r="E55" s="1" t="s">
        <v>147</v>
      </c>
      <c r="F55" s="1">
        <v>6</v>
      </c>
      <c r="G55" s="4">
        <v>114.74</v>
      </c>
      <c r="H55" s="4">
        <f t="shared" si="0"/>
        <v>688.43999999999994</v>
      </c>
      <c r="I55" s="4">
        <v>61.959600000000002</v>
      </c>
      <c r="J55" s="4">
        <f t="shared" si="1"/>
        <v>371.75760000000002</v>
      </c>
      <c r="K55" s="3">
        <f t="shared" si="2"/>
        <v>0.45999999999999991</v>
      </c>
      <c r="L55" s="11" t="s">
        <v>122</v>
      </c>
      <c r="M55" s="1">
        <v>9726746</v>
      </c>
      <c r="N55" s="1" t="s">
        <v>24</v>
      </c>
    </row>
    <row r="56" spans="1:14" x14ac:dyDescent="0.25">
      <c r="A56" s="1" t="s">
        <v>148</v>
      </c>
      <c r="B56" s="2">
        <v>45324</v>
      </c>
      <c r="C56" s="11" t="s">
        <v>68</v>
      </c>
      <c r="D56" s="11" t="s">
        <v>37</v>
      </c>
      <c r="E56" s="1" t="s">
        <v>69</v>
      </c>
      <c r="F56" s="1">
        <v>8</v>
      </c>
      <c r="G56" s="4">
        <v>19.79</v>
      </c>
      <c r="H56" s="4">
        <f t="shared" si="0"/>
        <v>158.32</v>
      </c>
      <c r="I56" s="4">
        <v>9.6970999999999989</v>
      </c>
      <c r="J56" s="4">
        <f t="shared" si="1"/>
        <v>77.576799999999992</v>
      </c>
      <c r="K56" s="3">
        <f t="shared" si="2"/>
        <v>0.51</v>
      </c>
      <c r="L56" s="11" t="s">
        <v>58</v>
      </c>
      <c r="M56" s="1">
        <v>3737230</v>
      </c>
      <c r="N56" s="1" t="s">
        <v>29</v>
      </c>
    </row>
    <row r="57" spans="1:14" x14ac:dyDescent="0.25">
      <c r="A57" s="1" t="s">
        <v>149</v>
      </c>
      <c r="B57" s="2">
        <v>44932</v>
      </c>
      <c r="C57" s="11" t="s">
        <v>51</v>
      </c>
      <c r="D57" s="11" t="s">
        <v>52</v>
      </c>
      <c r="E57" s="1" t="s">
        <v>53</v>
      </c>
      <c r="F57" s="1">
        <v>10</v>
      </c>
      <c r="G57" s="4">
        <v>25.29</v>
      </c>
      <c r="H57" s="4">
        <f t="shared" si="0"/>
        <v>252.89999999999998</v>
      </c>
      <c r="I57" s="4">
        <v>20.484899999999996</v>
      </c>
      <c r="J57" s="4">
        <f t="shared" si="1"/>
        <v>204.84899999999996</v>
      </c>
      <c r="K57" s="3">
        <f t="shared" si="2"/>
        <v>0.19000000000000009</v>
      </c>
      <c r="L57" s="11" t="s">
        <v>150</v>
      </c>
      <c r="M57" s="1">
        <v>4321397</v>
      </c>
      <c r="N57" s="1" t="s">
        <v>34</v>
      </c>
    </row>
    <row r="58" spans="1:14" x14ac:dyDescent="0.25">
      <c r="A58" s="1" t="s">
        <v>151</v>
      </c>
      <c r="B58" s="2">
        <v>44933</v>
      </c>
      <c r="C58" s="11" t="s">
        <v>26</v>
      </c>
      <c r="D58" s="11" t="s">
        <v>15</v>
      </c>
      <c r="E58" s="1" t="s">
        <v>27</v>
      </c>
      <c r="F58" s="1">
        <v>8</v>
      </c>
      <c r="G58" s="4">
        <v>57.32</v>
      </c>
      <c r="H58" s="4">
        <f t="shared" si="0"/>
        <v>458.56</v>
      </c>
      <c r="I58" s="4">
        <v>47.002399999999994</v>
      </c>
      <c r="J58" s="4">
        <f t="shared" si="1"/>
        <v>376.01919999999996</v>
      </c>
      <c r="K58" s="3">
        <f t="shared" si="2"/>
        <v>0.1800000000000001</v>
      </c>
      <c r="L58" s="11" t="s">
        <v>152</v>
      </c>
      <c r="M58" s="1">
        <v>5744776</v>
      </c>
      <c r="N58" s="1" t="s">
        <v>18</v>
      </c>
    </row>
    <row r="59" spans="1:14" x14ac:dyDescent="0.25">
      <c r="A59" s="1" t="s">
        <v>153</v>
      </c>
      <c r="B59" s="2">
        <v>44934</v>
      </c>
      <c r="C59" s="11" t="s">
        <v>20</v>
      </c>
      <c r="D59" s="11" t="s">
        <v>21</v>
      </c>
      <c r="E59" s="1" t="s">
        <v>22</v>
      </c>
      <c r="F59" s="1">
        <v>5</v>
      </c>
      <c r="G59" s="4">
        <v>2.29</v>
      </c>
      <c r="H59" s="4">
        <f t="shared" si="0"/>
        <v>11.45</v>
      </c>
      <c r="I59" s="4">
        <v>0.82440000000000002</v>
      </c>
      <c r="J59" s="4">
        <f t="shared" si="1"/>
        <v>4.1219999999999999</v>
      </c>
      <c r="K59" s="3">
        <f t="shared" si="2"/>
        <v>0.64</v>
      </c>
      <c r="L59" s="11" t="s">
        <v>108</v>
      </c>
      <c r="M59" s="1">
        <v>7684490</v>
      </c>
      <c r="N59" s="1" t="s">
        <v>24</v>
      </c>
    </row>
    <row r="60" spans="1:14" x14ac:dyDescent="0.25">
      <c r="A60" s="1" t="s">
        <v>154</v>
      </c>
      <c r="B60" s="2">
        <v>44935</v>
      </c>
      <c r="C60" s="11" t="s">
        <v>26</v>
      </c>
      <c r="D60" s="11" t="s">
        <v>15</v>
      </c>
      <c r="E60" s="1" t="s">
        <v>27</v>
      </c>
      <c r="F60" s="1">
        <v>4</v>
      </c>
      <c r="G60" s="4">
        <v>103.18</v>
      </c>
      <c r="H60" s="4">
        <f t="shared" si="0"/>
        <v>412.72</v>
      </c>
      <c r="I60" s="4">
        <v>42.303800000000003</v>
      </c>
      <c r="J60" s="4">
        <f t="shared" si="1"/>
        <v>169.21520000000001</v>
      </c>
      <c r="K60" s="3">
        <f t="shared" si="2"/>
        <v>0.59</v>
      </c>
      <c r="L60" s="11" t="s">
        <v>155</v>
      </c>
      <c r="M60" s="1">
        <v>9563175</v>
      </c>
      <c r="N60" s="1" t="s">
        <v>29</v>
      </c>
    </row>
    <row r="61" spans="1:14" x14ac:dyDescent="0.25">
      <c r="A61" s="1" t="s">
        <v>156</v>
      </c>
      <c r="B61" s="2">
        <v>44936</v>
      </c>
      <c r="C61" s="11" t="s">
        <v>14</v>
      </c>
      <c r="D61" s="11" t="s">
        <v>15</v>
      </c>
      <c r="E61" s="1" t="s">
        <v>16</v>
      </c>
      <c r="F61" s="1">
        <v>5</v>
      </c>
      <c r="G61" s="4">
        <v>115.56</v>
      </c>
      <c r="H61" s="4">
        <f t="shared" si="0"/>
        <v>577.79999999999995</v>
      </c>
      <c r="I61" s="4">
        <v>90.136800000000008</v>
      </c>
      <c r="J61" s="4">
        <f t="shared" si="1"/>
        <v>450.68400000000003</v>
      </c>
      <c r="K61" s="3">
        <f t="shared" si="2"/>
        <v>0.21999999999999989</v>
      </c>
      <c r="L61" s="11" t="s">
        <v>152</v>
      </c>
      <c r="M61" s="1">
        <v>2314626</v>
      </c>
      <c r="N61" s="1" t="s">
        <v>34</v>
      </c>
    </row>
    <row r="62" spans="1:14" x14ac:dyDescent="0.25">
      <c r="A62" s="1" t="s">
        <v>157</v>
      </c>
      <c r="B62" s="2">
        <v>44937</v>
      </c>
      <c r="C62" s="11" t="s">
        <v>158</v>
      </c>
      <c r="D62" s="11" t="s">
        <v>37</v>
      </c>
      <c r="E62" s="1" t="s">
        <v>159</v>
      </c>
      <c r="F62" s="1">
        <v>10</v>
      </c>
      <c r="G62" s="4">
        <v>9.2899999999999991</v>
      </c>
      <c r="H62" s="4">
        <f t="shared" si="0"/>
        <v>92.899999999999991</v>
      </c>
      <c r="I62" s="4">
        <v>3.1585999999999994</v>
      </c>
      <c r="J62" s="4">
        <f t="shared" si="1"/>
        <v>31.585999999999995</v>
      </c>
      <c r="K62" s="3">
        <f t="shared" si="2"/>
        <v>0.66</v>
      </c>
      <c r="L62" s="11" t="s">
        <v>128</v>
      </c>
      <c r="M62" s="1">
        <v>8012182</v>
      </c>
      <c r="N62" s="1" t="s">
        <v>18</v>
      </c>
    </row>
    <row r="63" spans="1:14" x14ac:dyDescent="0.25">
      <c r="A63" s="1" t="s">
        <v>160</v>
      </c>
      <c r="B63" s="2">
        <v>44938</v>
      </c>
      <c r="C63" s="11" t="s">
        <v>31</v>
      </c>
      <c r="D63" s="11" t="s">
        <v>15</v>
      </c>
      <c r="E63" s="1" t="s">
        <v>32</v>
      </c>
      <c r="F63" s="1">
        <v>7</v>
      </c>
      <c r="G63" s="4">
        <v>129.74</v>
      </c>
      <c r="H63" s="4">
        <f t="shared" si="0"/>
        <v>908.18000000000006</v>
      </c>
      <c r="I63" s="4">
        <v>79.141400000000004</v>
      </c>
      <c r="J63" s="4">
        <f t="shared" si="1"/>
        <v>553.98980000000006</v>
      </c>
      <c r="K63" s="3">
        <f t="shared" si="2"/>
        <v>0.38999999999999996</v>
      </c>
      <c r="L63" s="11" t="s">
        <v>161</v>
      </c>
      <c r="M63" s="1">
        <v>9709746</v>
      </c>
      <c r="N63" s="1" t="s">
        <v>24</v>
      </c>
    </row>
    <row r="64" spans="1:14" x14ac:dyDescent="0.25">
      <c r="A64" s="1" t="s">
        <v>162</v>
      </c>
      <c r="B64" s="2">
        <v>44939</v>
      </c>
      <c r="C64" s="11" t="s">
        <v>31</v>
      </c>
      <c r="D64" s="11" t="s">
        <v>15</v>
      </c>
      <c r="E64" s="1" t="s">
        <v>32</v>
      </c>
      <c r="F64" s="1">
        <v>10</v>
      </c>
      <c r="G64" s="4">
        <v>109.9</v>
      </c>
      <c r="H64" s="4">
        <f t="shared" si="0"/>
        <v>1099</v>
      </c>
      <c r="I64" s="4">
        <v>35.167999999999999</v>
      </c>
      <c r="J64" s="4">
        <f t="shared" si="1"/>
        <v>351.68</v>
      </c>
      <c r="K64" s="3">
        <f t="shared" si="2"/>
        <v>0.67999999999999994</v>
      </c>
      <c r="L64" s="11" t="s">
        <v>88</v>
      </c>
      <c r="M64" s="1">
        <v>6157884</v>
      </c>
      <c r="N64" s="1" t="s">
        <v>29</v>
      </c>
    </row>
    <row r="65" spans="1:14" x14ac:dyDescent="0.25">
      <c r="A65" s="1" t="s">
        <v>163</v>
      </c>
      <c r="B65" s="2">
        <v>44940</v>
      </c>
      <c r="C65" s="11" t="s">
        <v>136</v>
      </c>
      <c r="D65" s="11" t="s">
        <v>15</v>
      </c>
      <c r="E65" s="1" t="s">
        <v>137</v>
      </c>
      <c r="F65" s="1">
        <v>9</v>
      </c>
      <c r="G65" s="4">
        <v>89.9</v>
      </c>
      <c r="H65" s="4">
        <f t="shared" si="0"/>
        <v>809.1</v>
      </c>
      <c r="I65" s="4">
        <v>64.728000000000009</v>
      </c>
      <c r="J65" s="4">
        <f t="shared" si="1"/>
        <v>582.55200000000013</v>
      </c>
      <c r="K65" s="3">
        <f t="shared" si="2"/>
        <v>0.27999999999999986</v>
      </c>
      <c r="L65" s="11" t="s">
        <v>164</v>
      </c>
      <c r="M65" s="1">
        <v>8665077</v>
      </c>
      <c r="N65" s="1" t="s">
        <v>34</v>
      </c>
    </row>
    <row r="66" spans="1:14" x14ac:dyDescent="0.25">
      <c r="A66" s="1" t="s">
        <v>165</v>
      </c>
      <c r="B66" s="2">
        <v>44941</v>
      </c>
      <c r="C66" s="11" t="s">
        <v>166</v>
      </c>
      <c r="D66" s="11" t="s">
        <v>15</v>
      </c>
      <c r="E66" s="1" t="s">
        <v>167</v>
      </c>
      <c r="F66" s="1">
        <v>8</v>
      </c>
      <c r="G66" s="4">
        <v>87.9</v>
      </c>
      <c r="H66" s="4">
        <f t="shared" si="0"/>
        <v>703.2</v>
      </c>
      <c r="I66" s="4">
        <v>65.924999999999997</v>
      </c>
      <c r="J66" s="4">
        <f t="shared" si="1"/>
        <v>527.4</v>
      </c>
      <c r="K66" s="3">
        <f t="shared" si="2"/>
        <v>0.25000000000000006</v>
      </c>
      <c r="L66" s="11" t="s">
        <v>168</v>
      </c>
      <c r="M66" s="1">
        <v>8168188</v>
      </c>
      <c r="N66" s="1" t="s">
        <v>18</v>
      </c>
    </row>
    <row r="67" spans="1:14" x14ac:dyDescent="0.25">
      <c r="A67" s="1" t="s">
        <v>169</v>
      </c>
      <c r="B67" s="2">
        <v>44942</v>
      </c>
      <c r="C67" s="11" t="s">
        <v>26</v>
      </c>
      <c r="D67" s="11" t="s">
        <v>15</v>
      </c>
      <c r="E67" s="1" t="s">
        <v>27</v>
      </c>
      <c r="F67" s="1">
        <v>1</v>
      </c>
      <c r="G67" s="4">
        <v>175.71</v>
      </c>
      <c r="H67" s="4">
        <f t="shared" ref="H67:H130" si="3">G67*F67</f>
        <v>175.71</v>
      </c>
      <c r="I67" s="4">
        <v>117.7257</v>
      </c>
      <c r="J67" s="4">
        <f t="shared" ref="J67:J130" si="4">I67*F67</f>
        <v>117.7257</v>
      </c>
      <c r="K67" s="3">
        <f t="shared" ref="K67:K130" si="5">(H67-J67)/H67</f>
        <v>0.33</v>
      </c>
      <c r="L67" s="11" t="s">
        <v>170</v>
      </c>
      <c r="M67" s="1">
        <v>8336373</v>
      </c>
      <c r="N67" s="1" t="s">
        <v>24</v>
      </c>
    </row>
    <row r="68" spans="1:14" x14ac:dyDescent="0.25">
      <c r="A68" s="1" t="s">
        <v>171</v>
      </c>
      <c r="B68" s="2">
        <v>44943</v>
      </c>
      <c r="C68" s="11" t="s">
        <v>68</v>
      </c>
      <c r="D68" s="11" t="s">
        <v>37</v>
      </c>
      <c r="E68" s="1" t="s">
        <v>69</v>
      </c>
      <c r="F68" s="1">
        <v>4</v>
      </c>
      <c r="G68" s="4">
        <v>19.79</v>
      </c>
      <c r="H68" s="4">
        <f t="shared" si="3"/>
        <v>79.16</v>
      </c>
      <c r="I68" s="4">
        <v>9.6970999999999989</v>
      </c>
      <c r="J68" s="4">
        <f t="shared" si="4"/>
        <v>38.788399999999996</v>
      </c>
      <c r="K68" s="3">
        <f t="shared" si="5"/>
        <v>0.51</v>
      </c>
      <c r="L68" s="11" t="s">
        <v>172</v>
      </c>
      <c r="M68" s="1">
        <v>2476100</v>
      </c>
      <c r="N68" s="1" t="s">
        <v>29</v>
      </c>
    </row>
    <row r="69" spans="1:14" x14ac:dyDescent="0.25">
      <c r="A69" s="1" t="s">
        <v>173</v>
      </c>
      <c r="B69" s="2">
        <v>44944</v>
      </c>
      <c r="C69" s="11" t="s">
        <v>14</v>
      </c>
      <c r="D69" s="11" t="s">
        <v>15</v>
      </c>
      <c r="E69" s="1" t="s">
        <v>16</v>
      </c>
      <c r="F69" s="1">
        <v>2</v>
      </c>
      <c r="G69" s="4">
        <v>15.29</v>
      </c>
      <c r="H69" s="4">
        <f t="shared" si="3"/>
        <v>30.58</v>
      </c>
      <c r="I69" s="4">
        <v>10.5501</v>
      </c>
      <c r="J69" s="4">
        <f t="shared" si="4"/>
        <v>21.100200000000001</v>
      </c>
      <c r="K69" s="3">
        <f t="shared" si="5"/>
        <v>0.30999999999999994</v>
      </c>
      <c r="L69" s="11" t="s">
        <v>174</v>
      </c>
      <c r="M69" s="1">
        <v>9664183</v>
      </c>
      <c r="N69" s="1" t="s">
        <v>34</v>
      </c>
    </row>
    <row r="70" spans="1:14" x14ac:dyDescent="0.25">
      <c r="A70" s="1" t="s">
        <v>175</v>
      </c>
      <c r="B70" s="2">
        <v>44945</v>
      </c>
      <c r="C70" s="11" t="s">
        <v>94</v>
      </c>
      <c r="D70" s="11" t="s">
        <v>15</v>
      </c>
      <c r="E70" s="1" t="s">
        <v>95</v>
      </c>
      <c r="F70" s="1">
        <v>1</v>
      </c>
      <c r="G70" s="4">
        <v>69.335999999999999</v>
      </c>
      <c r="H70" s="4">
        <f t="shared" si="3"/>
        <v>69.335999999999999</v>
      </c>
      <c r="I70" s="4">
        <v>50.615280000000006</v>
      </c>
      <c r="J70" s="4">
        <f t="shared" si="4"/>
        <v>50.615280000000006</v>
      </c>
      <c r="K70" s="3">
        <f t="shared" si="5"/>
        <v>0.26999999999999991</v>
      </c>
      <c r="L70" s="11" t="s">
        <v>176</v>
      </c>
      <c r="M70" s="1">
        <v>3006258</v>
      </c>
      <c r="N70" s="1" t="s">
        <v>18</v>
      </c>
    </row>
    <row r="71" spans="1:14" x14ac:dyDescent="0.25">
      <c r="A71" s="1" t="s">
        <v>177</v>
      </c>
      <c r="B71" s="2">
        <v>44946</v>
      </c>
      <c r="C71" s="11" t="s">
        <v>51</v>
      </c>
      <c r="D71" s="11" t="s">
        <v>52</v>
      </c>
      <c r="E71" s="1" t="s">
        <v>53</v>
      </c>
      <c r="F71" s="1">
        <v>3</v>
      </c>
      <c r="G71" s="4">
        <v>20.9</v>
      </c>
      <c r="H71" s="4">
        <f t="shared" si="3"/>
        <v>62.699999999999996</v>
      </c>
      <c r="I71" s="4">
        <v>18.809999999999999</v>
      </c>
      <c r="J71" s="4">
        <f t="shared" si="4"/>
        <v>56.429999999999993</v>
      </c>
      <c r="K71" s="3">
        <f t="shared" si="5"/>
        <v>0.10000000000000006</v>
      </c>
      <c r="L71" s="11" t="s">
        <v>178</v>
      </c>
      <c r="M71" s="1">
        <v>9057969</v>
      </c>
      <c r="N71" s="1" t="s">
        <v>24</v>
      </c>
    </row>
    <row r="72" spans="1:14" x14ac:dyDescent="0.25">
      <c r="A72" s="1" t="s">
        <v>179</v>
      </c>
      <c r="B72" s="2">
        <v>44947</v>
      </c>
      <c r="C72" s="11" t="s">
        <v>20</v>
      </c>
      <c r="D72" s="11" t="s">
        <v>21</v>
      </c>
      <c r="E72" s="1" t="s">
        <v>22</v>
      </c>
      <c r="F72" s="1">
        <v>3</v>
      </c>
      <c r="G72" s="4">
        <v>27.99</v>
      </c>
      <c r="H72" s="4">
        <f t="shared" si="3"/>
        <v>83.97</v>
      </c>
      <c r="I72" s="4">
        <v>14.5548</v>
      </c>
      <c r="J72" s="4">
        <f t="shared" si="4"/>
        <v>43.664400000000001</v>
      </c>
      <c r="K72" s="3">
        <f t="shared" si="5"/>
        <v>0.48</v>
      </c>
      <c r="L72" s="11" t="s">
        <v>180</v>
      </c>
      <c r="M72" s="1">
        <v>2400158</v>
      </c>
      <c r="N72" s="1" t="s">
        <v>29</v>
      </c>
    </row>
    <row r="73" spans="1:14" x14ac:dyDescent="0.25">
      <c r="A73" s="1" t="s">
        <v>181</v>
      </c>
      <c r="B73" s="2">
        <v>44948</v>
      </c>
      <c r="C73" s="11" t="s">
        <v>20</v>
      </c>
      <c r="D73" s="11" t="s">
        <v>21</v>
      </c>
      <c r="E73" s="1" t="s">
        <v>22</v>
      </c>
      <c r="F73" s="1">
        <v>7</v>
      </c>
      <c r="G73" s="4">
        <v>2.29</v>
      </c>
      <c r="H73" s="4">
        <f t="shared" si="3"/>
        <v>16.03</v>
      </c>
      <c r="I73" s="4">
        <v>0.82440000000000002</v>
      </c>
      <c r="J73" s="4">
        <f t="shared" si="4"/>
        <v>5.7708000000000004</v>
      </c>
      <c r="K73" s="3">
        <f t="shared" si="5"/>
        <v>0.6399999999999999</v>
      </c>
      <c r="L73" s="11" t="s">
        <v>111</v>
      </c>
      <c r="M73" s="1">
        <v>9690030</v>
      </c>
      <c r="N73" s="1" t="s">
        <v>34</v>
      </c>
    </row>
    <row r="74" spans="1:14" x14ac:dyDescent="0.25">
      <c r="A74" s="1" t="s">
        <v>182</v>
      </c>
      <c r="B74" s="2">
        <v>44949</v>
      </c>
      <c r="C74" s="11" t="s">
        <v>146</v>
      </c>
      <c r="D74" s="11" t="s">
        <v>15</v>
      </c>
      <c r="E74" s="1" t="s">
        <v>147</v>
      </c>
      <c r="F74" s="1">
        <v>8</v>
      </c>
      <c r="G74" s="4">
        <v>114.74</v>
      </c>
      <c r="H74" s="4">
        <f t="shared" si="3"/>
        <v>917.92</v>
      </c>
      <c r="I74" s="4">
        <v>61.959600000000002</v>
      </c>
      <c r="J74" s="4">
        <f t="shared" si="4"/>
        <v>495.67680000000001</v>
      </c>
      <c r="K74" s="3">
        <f t="shared" si="5"/>
        <v>0.45999999999999996</v>
      </c>
      <c r="L74" s="11" t="s">
        <v>183</v>
      </c>
      <c r="M74" s="1">
        <v>3616433</v>
      </c>
      <c r="N74" s="1" t="s">
        <v>18</v>
      </c>
    </row>
    <row r="75" spans="1:14" x14ac:dyDescent="0.25">
      <c r="A75" s="1" t="s">
        <v>184</v>
      </c>
      <c r="B75" s="2">
        <v>44950</v>
      </c>
      <c r="C75" s="11" t="s">
        <v>20</v>
      </c>
      <c r="D75" s="11" t="s">
        <v>21</v>
      </c>
      <c r="E75" s="1" t="s">
        <v>22</v>
      </c>
      <c r="F75" s="1">
        <v>6</v>
      </c>
      <c r="G75" s="4">
        <v>27.99</v>
      </c>
      <c r="H75" s="4">
        <f t="shared" si="3"/>
        <v>167.94</v>
      </c>
      <c r="I75" s="4">
        <v>14.5548</v>
      </c>
      <c r="J75" s="4">
        <f t="shared" si="4"/>
        <v>87.328800000000001</v>
      </c>
      <c r="K75" s="3">
        <f t="shared" si="5"/>
        <v>0.48</v>
      </c>
      <c r="L75" s="11" t="s">
        <v>92</v>
      </c>
      <c r="M75" s="1">
        <v>1560679</v>
      </c>
      <c r="N75" s="1" t="s">
        <v>24</v>
      </c>
    </row>
    <row r="76" spans="1:14" x14ac:dyDescent="0.25">
      <c r="A76" s="1" t="s">
        <v>185</v>
      </c>
      <c r="B76" s="2">
        <v>44951</v>
      </c>
      <c r="C76" s="11" t="s">
        <v>26</v>
      </c>
      <c r="D76" s="11" t="s">
        <v>15</v>
      </c>
      <c r="E76" s="1" t="s">
        <v>27</v>
      </c>
      <c r="F76" s="1">
        <v>7</v>
      </c>
      <c r="G76" s="4">
        <v>299</v>
      </c>
      <c r="H76" s="4">
        <f t="shared" si="3"/>
        <v>2093</v>
      </c>
      <c r="I76" s="4">
        <v>224.25</v>
      </c>
      <c r="J76" s="4">
        <f t="shared" si="4"/>
        <v>1569.75</v>
      </c>
      <c r="K76" s="3">
        <f t="shared" si="5"/>
        <v>0.25</v>
      </c>
      <c r="L76" s="11" t="s">
        <v>186</v>
      </c>
      <c r="M76" s="1">
        <v>5120265</v>
      </c>
      <c r="N76" s="1" t="s">
        <v>29</v>
      </c>
    </row>
    <row r="77" spans="1:14" x14ac:dyDescent="0.25">
      <c r="A77" s="1" t="s">
        <v>187</v>
      </c>
      <c r="B77" s="2">
        <v>44952</v>
      </c>
      <c r="C77" s="11" t="s">
        <v>94</v>
      </c>
      <c r="D77" s="11" t="s">
        <v>15</v>
      </c>
      <c r="E77" s="1" t="s">
        <v>95</v>
      </c>
      <c r="F77" s="1">
        <v>9</v>
      </c>
      <c r="G77" s="4">
        <v>69.335999999999999</v>
      </c>
      <c r="H77" s="4">
        <f t="shared" si="3"/>
        <v>624.024</v>
      </c>
      <c r="I77" s="4">
        <v>50.615280000000006</v>
      </c>
      <c r="J77" s="4">
        <f t="shared" si="4"/>
        <v>455.53752000000003</v>
      </c>
      <c r="K77" s="3">
        <f t="shared" si="5"/>
        <v>0.26999999999999996</v>
      </c>
      <c r="L77" s="11" t="s">
        <v>188</v>
      </c>
      <c r="M77" s="1">
        <v>6675755</v>
      </c>
      <c r="N77" s="1" t="s">
        <v>34</v>
      </c>
    </row>
    <row r="78" spans="1:14" x14ac:dyDescent="0.25">
      <c r="A78" s="1" t="s">
        <v>189</v>
      </c>
      <c r="B78" s="2">
        <v>44953</v>
      </c>
      <c r="C78" s="11" t="s">
        <v>36</v>
      </c>
      <c r="D78" s="11" t="s">
        <v>37</v>
      </c>
      <c r="E78" s="1" t="s">
        <v>38</v>
      </c>
      <c r="F78" s="1">
        <v>7</v>
      </c>
      <c r="G78" s="4">
        <v>14.49</v>
      </c>
      <c r="H78" s="4">
        <f t="shared" si="3"/>
        <v>101.43</v>
      </c>
      <c r="I78" s="4">
        <v>5.6511000000000005</v>
      </c>
      <c r="J78" s="4">
        <f t="shared" si="4"/>
        <v>39.557700000000004</v>
      </c>
      <c r="K78" s="3">
        <f t="shared" si="5"/>
        <v>0.61</v>
      </c>
      <c r="L78" s="11" t="s">
        <v>144</v>
      </c>
      <c r="M78" s="1">
        <v>5487979</v>
      </c>
      <c r="N78" s="1" t="s">
        <v>18</v>
      </c>
    </row>
    <row r="79" spans="1:14" x14ac:dyDescent="0.25">
      <c r="A79" s="1" t="s">
        <v>190</v>
      </c>
      <c r="B79" s="2">
        <v>44954</v>
      </c>
      <c r="C79" s="11" t="s">
        <v>26</v>
      </c>
      <c r="D79" s="11" t="s">
        <v>15</v>
      </c>
      <c r="E79" s="1" t="s">
        <v>27</v>
      </c>
      <c r="F79" s="1">
        <v>8</v>
      </c>
      <c r="G79" s="4">
        <v>103.18</v>
      </c>
      <c r="H79" s="4">
        <f t="shared" si="3"/>
        <v>825.44</v>
      </c>
      <c r="I79" s="4">
        <v>42.303800000000003</v>
      </c>
      <c r="J79" s="4">
        <f t="shared" si="4"/>
        <v>338.43040000000002</v>
      </c>
      <c r="K79" s="3">
        <f t="shared" si="5"/>
        <v>0.59</v>
      </c>
      <c r="L79" s="11" t="s">
        <v>191</v>
      </c>
      <c r="M79" s="1">
        <v>3835576</v>
      </c>
      <c r="N79" s="1" t="s">
        <v>24</v>
      </c>
    </row>
    <row r="80" spans="1:14" x14ac:dyDescent="0.25">
      <c r="A80" s="1" t="s">
        <v>192</v>
      </c>
      <c r="B80" s="2">
        <v>44955</v>
      </c>
      <c r="C80" s="11" t="s">
        <v>51</v>
      </c>
      <c r="D80" s="11" t="s">
        <v>52</v>
      </c>
      <c r="E80" s="1" t="s">
        <v>53</v>
      </c>
      <c r="F80" s="1">
        <v>9</v>
      </c>
      <c r="G80" s="4">
        <v>25.29</v>
      </c>
      <c r="H80" s="4">
        <f t="shared" si="3"/>
        <v>227.60999999999999</v>
      </c>
      <c r="I80" s="4">
        <v>20.484899999999996</v>
      </c>
      <c r="J80" s="4">
        <f t="shared" si="4"/>
        <v>184.36409999999995</v>
      </c>
      <c r="K80" s="3">
        <f t="shared" si="5"/>
        <v>0.19000000000000017</v>
      </c>
      <c r="L80" s="11" t="s">
        <v>193</v>
      </c>
      <c r="M80" s="1">
        <v>8189417</v>
      </c>
      <c r="N80" s="1" t="s">
        <v>29</v>
      </c>
    </row>
    <row r="81" spans="1:14" x14ac:dyDescent="0.25">
      <c r="A81" s="1" t="s">
        <v>194</v>
      </c>
      <c r="B81" s="2">
        <v>44956</v>
      </c>
      <c r="C81" s="11" t="s">
        <v>158</v>
      </c>
      <c r="D81" s="11" t="s">
        <v>37</v>
      </c>
      <c r="E81" s="1" t="s">
        <v>159</v>
      </c>
      <c r="F81" s="1">
        <v>2</v>
      </c>
      <c r="G81" s="4">
        <v>9.2899999999999991</v>
      </c>
      <c r="H81" s="4">
        <f t="shared" si="3"/>
        <v>18.579999999999998</v>
      </c>
      <c r="I81" s="4">
        <v>3.1585999999999994</v>
      </c>
      <c r="J81" s="4">
        <f t="shared" si="4"/>
        <v>6.3171999999999988</v>
      </c>
      <c r="K81" s="3">
        <f t="shared" si="5"/>
        <v>0.66</v>
      </c>
      <c r="L81" s="11" t="s">
        <v>195</v>
      </c>
      <c r="M81" s="1">
        <v>9613507</v>
      </c>
      <c r="N81" s="1" t="s">
        <v>34</v>
      </c>
    </row>
    <row r="82" spans="1:14" x14ac:dyDescent="0.25">
      <c r="A82" s="1" t="s">
        <v>196</v>
      </c>
      <c r="B82" s="2">
        <v>44957</v>
      </c>
      <c r="C82" s="11" t="s">
        <v>136</v>
      </c>
      <c r="D82" s="11" t="s">
        <v>15</v>
      </c>
      <c r="E82" s="1" t="s">
        <v>137</v>
      </c>
      <c r="F82" s="1">
        <v>8</v>
      </c>
      <c r="G82" s="4">
        <v>89.9</v>
      </c>
      <c r="H82" s="4">
        <f t="shared" si="3"/>
        <v>719.2</v>
      </c>
      <c r="I82" s="4">
        <v>64.728000000000009</v>
      </c>
      <c r="J82" s="4">
        <f t="shared" si="4"/>
        <v>517.82400000000007</v>
      </c>
      <c r="K82" s="3">
        <f t="shared" si="5"/>
        <v>0.27999999999999997</v>
      </c>
      <c r="L82" s="11" t="s">
        <v>197</v>
      </c>
      <c r="M82" s="1">
        <v>3800890</v>
      </c>
      <c r="N82" s="1" t="s">
        <v>18</v>
      </c>
    </row>
    <row r="83" spans="1:14" x14ac:dyDescent="0.25">
      <c r="A83" s="1" t="s">
        <v>198</v>
      </c>
      <c r="B83" s="2">
        <v>44958</v>
      </c>
      <c r="C83" s="11" t="s">
        <v>26</v>
      </c>
      <c r="D83" s="11" t="s">
        <v>15</v>
      </c>
      <c r="E83" s="1" t="s">
        <v>27</v>
      </c>
      <c r="F83" s="1">
        <v>10</v>
      </c>
      <c r="G83" s="4">
        <v>57.32</v>
      </c>
      <c r="H83" s="4">
        <f t="shared" si="3"/>
        <v>573.20000000000005</v>
      </c>
      <c r="I83" s="4">
        <v>47.002399999999994</v>
      </c>
      <c r="J83" s="4">
        <f t="shared" si="4"/>
        <v>470.02399999999994</v>
      </c>
      <c r="K83" s="3">
        <f t="shared" si="5"/>
        <v>0.18000000000000016</v>
      </c>
      <c r="L83" s="11" t="s">
        <v>199</v>
      </c>
      <c r="M83" s="1">
        <v>4596441</v>
      </c>
      <c r="N83" s="1" t="s">
        <v>24</v>
      </c>
    </row>
    <row r="84" spans="1:14" x14ac:dyDescent="0.25">
      <c r="A84" s="1" t="s">
        <v>200</v>
      </c>
      <c r="B84" s="2">
        <v>44959</v>
      </c>
      <c r="C84" s="11" t="s">
        <v>14</v>
      </c>
      <c r="D84" s="11" t="s">
        <v>15</v>
      </c>
      <c r="E84" s="1" t="s">
        <v>16</v>
      </c>
      <c r="F84" s="1">
        <v>8</v>
      </c>
      <c r="G84" s="4">
        <v>15.29</v>
      </c>
      <c r="H84" s="4">
        <f t="shared" si="3"/>
        <v>122.32</v>
      </c>
      <c r="I84" s="4">
        <v>10.5501</v>
      </c>
      <c r="J84" s="4">
        <f t="shared" si="4"/>
        <v>84.400800000000004</v>
      </c>
      <c r="K84" s="3">
        <f t="shared" si="5"/>
        <v>0.30999999999999994</v>
      </c>
      <c r="L84" s="11" t="s">
        <v>56</v>
      </c>
      <c r="M84" s="1">
        <v>7794825</v>
      </c>
      <c r="N84" s="1" t="s">
        <v>29</v>
      </c>
    </row>
    <row r="85" spans="1:14" x14ac:dyDescent="0.25">
      <c r="A85" s="1" t="s">
        <v>201</v>
      </c>
      <c r="B85" s="2">
        <v>44960</v>
      </c>
      <c r="C85" s="11" t="s">
        <v>94</v>
      </c>
      <c r="D85" s="11" t="s">
        <v>15</v>
      </c>
      <c r="E85" s="1" t="s">
        <v>95</v>
      </c>
      <c r="F85" s="1">
        <v>7</v>
      </c>
      <c r="G85" s="4">
        <v>69.335999999999999</v>
      </c>
      <c r="H85" s="4">
        <f t="shared" si="3"/>
        <v>485.35199999999998</v>
      </c>
      <c r="I85" s="4">
        <v>50.615280000000006</v>
      </c>
      <c r="J85" s="4">
        <f t="shared" si="4"/>
        <v>354.30696000000006</v>
      </c>
      <c r="K85" s="3">
        <f t="shared" si="5"/>
        <v>0.26999999999999985</v>
      </c>
      <c r="L85" s="11" t="s">
        <v>180</v>
      </c>
      <c r="M85" s="1">
        <v>5482222</v>
      </c>
      <c r="N85" s="1" t="s">
        <v>34</v>
      </c>
    </row>
    <row r="86" spans="1:14" x14ac:dyDescent="0.25">
      <c r="A86" s="1" t="s">
        <v>202</v>
      </c>
      <c r="B86" s="2">
        <v>44961</v>
      </c>
      <c r="C86" s="11" t="s">
        <v>36</v>
      </c>
      <c r="D86" s="11" t="s">
        <v>37</v>
      </c>
      <c r="E86" s="1" t="s">
        <v>38</v>
      </c>
      <c r="F86" s="1">
        <v>4</v>
      </c>
      <c r="G86" s="4">
        <v>14.49</v>
      </c>
      <c r="H86" s="4">
        <f t="shared" si="3"/>
        <v>57.96</v>
      </c>
      <c r="I86" s="4">
        <v>5.6511000000000005</v>
      </c>
      <c r="J86" s="4">
        <f t="shared" si="4"/>
        <v>22.604400000000002</v>
      </c>
      <c r="K86" s="3">
        <f t="shared" si="5"/>
        <v>0.60999999999999988</v>
      </c>
      <c r="L86" s="11" t="s">
        <v>203</v>
      </c>
      <c r="M86" s="1">
        <v>8630358</v>
      </c>
      <c r="N86" s="1" t="s">
        <v>18</v>
      </c>
    </row>
    <row r="87" spans="1:14" x14ac:dyDescent="0.25">
      <c r="A87" s="1" t="s">
        <v>204</v>
      </c>
      <c r="B87" s="2">
        <v>44962</v>
      </c>
      <c r="C87" s="11" t="s">
        <v>51</v>
      </c>
      <c r="D87" s="11" t="s">
        <v>52</v>
      </c>
      <c r="E87" s="1" t="s">
        <v>53</v>
      </c>
      <c r="F87" s="1">
        <v>10</v>
      </c>
      <c r="G87" s="4">
        <v>25.29</v>
      </c>
      <c r="H87" s="4">
        <f t="shared" si="3"/>
        <v>252.89999999999998</v>
      </c>
      <c r="I87" s="4">
        <v>20.484899999999996</v>
      </c>
      <c r="J87" s="4">
        <f t="shared" si="4"/>
        <v>204.84899999999996</v>
      </c>
      <c r="K87" s="3">
        <f t="shared" si="5"/>
        <v>0.19000000000000009</v>
      </c>
      <c r="L87" s="11" t="s">
        <v>84</v>
      </c>
      <c r="M87" s="1">
        <v>9172379</v>
      </c>
      <c r="N87" s="1" t="s">
        <v>24</v>
      </c>
    </row>
    <row r="88" spans="1:14" x14ac:dyDescent="0.25">
      <c r="A88" s="1" t="s">
        <v>205</v>
      </c>
      <c r="B88" s="2">
        <v>44963</v>
      </c>
      <c r="C88" s="11" t="s">
        <v>14</v>
      </c>
      <c r="D88" s="11" t="s">
        <v>15</v>
      </c>
      <c r="E88" s="1" t="s">
        <v>16</v>
      </c>
      <c r="F88" s="1">
        <v>7</v>
      </c>
      <c r="G88" s="4">
        <v>115.56</v>
      </c>
      <c r="H88" s="4">
        <f t="shared" si="3"/>
        <v>808.92000000000007</v>
      </c>
      <c r="I88" s="4">
        <v>90.136800000000008</v>
      </c>
      <c r="J88" s="4">
        <f t="shared" si="4"/>
        <v>630.95760000000007</v>
      </c>
      <c r="K88" s="3">
        <f t="shared" si="5"/>
        <v>0.21999999999999997</v>
      </c>
      <c r="L88" s="11" t="s">
        <v>96</v>
      </c>
      <c r="M88" s="1">
        <v>2387664</v>
      </c>
      <c r="N88" s="1" t="s">
        <v>29</v>
      </c>
    </row>
    <row r="89" spans="1:14" x14ac:dyDescent="0.25">
      <c r="A89" s="1" t="s">
        <v>206</v>
      </c>
      <c r="B89" s="2">
        <v>44964</v>
      </c>
      <c r="C89" s="11" t="s">
        <v>20</v>
      </c>
      <c r="D89" s="11" t="s">
        <v>21</v>
      </c>
      <c r="E89" s="1" t="s">
        <v>22</v>
      </c>
      <c r="F89" s="1">
        <v>5</v>
      </c>
      <c r="G89" s="4">
        <v>2.29</v>
      </c>
      <c r="H89" s="4">
        <f t="shared" si="3"/>
        <v>11.45</v>
      </c>
      <c r="I89" s="4">
        <v>0.82440000000000002</v>
      </c>
      <c r="J89" s="4">
        <f t="shared" si="4"/>
        <v>4.1219999999999999</v>
      </c>
      <c r="K89" s="3">
        <f t="shared" si="5"/>
        <v>0.64</v>
      </c>
      <c r="L89" s="11" t="s">
        <v>195</v>
      </c>
      <c r="M89" s="1">
        <v>7950877</v>
      </c>
      <c r="N89" s="1" t="s">
        <v>34</v>
      </c>
    </row>
    <row r="90" spans="1:14" x14ac:dyDescent="0.25">
      <c r="A90" s="1" t="s">
        <v>207</v>
      </c>
      <c r="B90" s="2">
        <v>44965</v>
      </c>
      <c r="C90" s="11" t="s">
        <v>136</v>
      </c>
      <c r="D90" s="11" t="s">
        <v>15</v>
      </c>
      <c r="E90" s="1" t="s">
        <v>137</v>
      </c>
      <c r="F90" s="1">
        <v>8</v>
      </c>
      <c r="G90" s="4">
        <v>89.9</v>
      </c>
      <c r="H90" s="4">
        <f t="shared" si="3"/>
        <v>719.2</v>
      </c>
      <c r="I90" s="4">
        <v>64.728000000000009</v>
      </c>
      <c r="J90" s="4">
        <f t="shared" si="4"/>
        <v>517.82400000000007</v>
      </c>
      <c r="K90" s="3">
        <f t="shared" si="5"/>
        <v>0.27999999999999997</v>
      </c>
      <c r="L90" s="11" t="s">
        <v>208</v>
      </c>
      <c r="M90" s="1">
        <v>5150646</v>
      </c>
      <c r="N90" s="1" t="s">
        <v>18</v>
      </c>
    </row>
    <row r="91" spans="1:14" x14ac:dyDescent="0.25">
      <c r="A91" s="1" t="s">
        <v>209</v>
      </c>
      <c r="B91" s="2">
        <v>44966</v>
      </c>
      <c r="C91" s="11" t="s">
        <v>94</v>
      </c>
      <c r="D91" s="11" t="s">
        <v>15</v>
      </c>
      <c r="E91" s="1" t="s">
        <v>95</v>
      </c>
      <c r="F91" s="1">
        <v>7</v>
      </c>
      <c r="G91" s="4">
        <v>208.00800000000001</v>
      </c>
      <c r="H91" s="4">
        <f t="shared" si="3"/>
        <v>1456.056</v>
      </c>
      <c r="I91" s="4">
        <v>183.04704000000001</v>
      </c>
      <c r="J91" s="4">
        <f t="shared" si="4"/>
        <v>1281.3292800000002</v>
      </c>
      <c r="K91" s="3">
        <f t="shared" si="5"/>
        <v>0.11999999999999991</v>
      </c>
      <c r="L91" s="11" t="s">
        <v>174</v>
      </c>
      <c r="M91" s="1">
        <v>5409266</v>
      </c>
      <c r="N91" s="1" t="s">
        <v>24</v>
      </c>
    </row>
    <row r="92" spans="1:14" x14ac:dyDescent="0.25">
      <c r="A92" s="1" t="s">
        <v>210</v>
      </c>
      <c r="B92" s="2">
        <v>44967</v>
      </c>
      <c r="C92" s="11" t="s">
        <v>94</v>
      </c>
      <c r="D92" s="11" t="s">
        <v>15</v>
      </c>
      <c r="E92" s="1" t="s">
        <v>95</v>
      </c>
      <c r="F92" s="1">
        <v>4</v>
      </c>
      <c r="G92" s="4">
        <v>208.00800000000001</v>
      </c>
      <c r="H92" s="4">
        <f t="shared" si="3"/>
        <v>832.03200000000004</v>
      </c>
      <c r="I92" s="4">
        <v>183.04704000000001</v>
      </c>
      <c r="J92" s="4">
        <f t="shared" si="4"/>
        <v>732.18816000000004</v>
      </c>
      <c r="K92" s="3">
        <f t="shared" si="5"/>
        <v>0.12</v>
      </c>
      <c r="L92" s="11" t="s">
        <v>211</v>
      </c>
      <c r="M92" s="1">
        <v>3612439</v>
      </c>
      <c r="N92" s="1" t="s">
        <v>29</v>
      </c>
    </row>
    <row r="93" spans="1:14" x14ac:dyDescent="0.25">
      <c r="A93" s="1" t="s">
        <v>212</v>
      </c>
      <c r="B93" s="2">
        <v>44968</v>
      </c>
      <c r="C93" s="11" t="s">
        <v>36</v>
      </c>
      <c r="D93" s="11" t="s">
        <v>37</v>
      </c>
      <c r="E93" s="1" t="s">
        <v>38</v>
      </c>
      <c r="F93" s="1">
        <v>8</v>
      </c>
      <c r="G93" s="4">
        <v>14.49</v>
      </c>
      <c r="H93" s="4">
        <f t="shared" si="3"/>
        <v>115.92</v>
      </c>
      <c r="I93" s="4">
        <v>5.6511000000000005</v>
      </c>
      <c r="J93" s="4">
        <f t="shared" si="4"/>
        <v>45.208800000000004</v>
      </c>
      <c r="K93" s="3">
        <f t="shared" si="5"/>
        <v>0.60999999999999988</v>
      </c>
      <c r="L93" s="11" t="s">
        <v>213</v>
      </c>
      <c r="M93" s="1">
        <v>6906700</v>
      </c>
      <c r="N93" s="1" t="s">
        <v>34</v>
      </c>
    </row>
    <row r="94" spans="1:14" x14ac:dyDescent="0.25">
      <c r="A94" s="1" t="s">
        <v>214</v>
      </c>
      <c r="B94" s="2">
        <v>44969</v>
      </c>
      <c r="C94" s="11" t="s">
        <v>215</v>
      </c>
      <c r="D94" s="11" t="s">
        <v>15</v>
      </c>
      <c r="E94" s="1" t="s">
        <v>216</v>
      </c>
      <c r="F94" s="1">
        <v>8</v>
      </c>
      <c r="G94" s="4">
        <v>194.14079999999998</v>
      </c>
      <c r="H94" s="4">
        <f t="shared" si="3"/>
        <v>1553.1263999999999</v>
      </c>
      <c r="I94" s="4">
        <v>151.429824</v>
      </c>
      <c r="J94" s="4">
        <f t="shared" si="4"/>
        <v>1211.438592</v>
      </c>
      <c r="K94" s="3">
        <f t="shared" si="5"/>
        <v>0.21999999999999995</v>
      </c>
      <c r="L94" s="11" t="s">
        <v>217</v>
      </c>
      <c r="M94" s="1">
        <v>8866401</v>
      </c>
      <c r="N94" s="1" t="s">
        <v>18</v>
      </c>
    </row>
    <row r="95" spans="1:14" x14ac:dyDescent="0.25">
      <c r="A95" s="1" t="s">
        <v>218</v>
      </c>
      <c r="B95" s="2">
        <v>44970</v>
      </c>
      <c r="C95" s="11" t="s">
        <v>146</v>
      </c>
      <c r="D95" s="11" t="s">
        <v>15</v>
      </c>
      <c r="E95" s="1" t="s">
        <v>147</v>
      </c>
      <c r="F95" s="1">
        <v>10</v>
      </c>
      <c r="G95" s="4">
        <v>114.74</v>
      </c>
      <c r="H95" s="4">
        <f t="shared" si="3"/>
        <v>1147.3999999999999</v>
      </c>
      <c r="I95" s="4">
        <v>61.959600000000002</v>
      </c>
      <c r="J95" s="4">
        <f t="shared" si="4"/>
        <v>619.596</v>
      </c>
      <c r="K95" s="3">
        <f t="shared" si="5"/>
        <v>0.45999999999999991</v>
      </c>
      <c r="L95" s="11" t="s">
        <v>219</v>
      </c>
      <c r="M95" s="1">
        <v>9539469</v>
      </c>
      <c r="N95" s="1" t="s">
        <v>24</v>
      </c>
    </row>
    <row r="96" spans="1:14" x14ac:dyDescent="0.25">
      <c r="A96" s="1" t="s">
        <v>220</v>
      </c>
      <c r="B96" s="2">
        <v>44971</v>
      </c>
      <c r="C96" s="11" t="s">
        <v>31</v>
      </c>
      <c r="D96" s="11" t="s">
        <v>15</v>
      </c>
      <c r="E96" s="1" t="s">
        <v>32</v>
      </c>
      <c r="F96" s="1">
        <v>4</v>
      </c>
      <c r="G96" s="4">
        <v>109.9</v>
      </c>
      <c r="H96" s="4">
        <f t="shared" si="3"/>
        <v>439.6</v>
      </c>
      <c r="I96" s="4">
        <v>35.167999999999999</v>
      </c>
      <c r="J96" s="4">
        <f t="shared" si="4"/>
        <v>140.672</v>
      </c>
      <c r="K96" s="3">
        <f t="shared" si="5"/>
        <v>0.67999999999999994</v>
      </c>
      <c r="L96" s="11" t="s">
        <v>221</v>
      </c>
      <c r="M96" s="1">
        <v>7633939</v>
      </c>
      <c r="N96" s="1" t="s">
        <v>29</v>
      </c>
    </row>
    <row r="97" spans="1:14" x14ac:dyDescent="0.25">
      <c r="A97" s="1" t="s">
        <v>222</v>
      </c>
      <c r="B97" s="2">
        <v>44972</v>
      </c>
      <c r="C97" s="11" t="s">
        <v>26</v>
      </c>
      <c r="D97" s="11" t="s">
        <v>15</v>
      </c>
      <c r="E97" s="1" t="s">
        <v>27</v>
      </c>
      <c r="F97" s="1">
        <v>8</v>
      </c>
      <c r="G97" s="4">
        <v>299</v>
      </c>
      <c r="H97" s="4">
        <f t="shared" si="3"/>
        <v>2392</v>
      </c>
      <c r="I97" s="4">
        <v>224.25</v>
      </c>
      <c r="J97" s="4">
        <f t="shared" si="4"/>
        <v>1794</v>
      </c>
      <c r="K97" s="3">
        <f t="shared" si="5"/>
        <v>0.25</v>
      </c>
      <c r="L97" s="11" t="s">
        <v>223</v>
      </c>
      <c r="M97" s="1">
        <v>2498443</v>
      </c>
      <c r="N97" s="1" t="s">
        <v>34</v>
      </c>
    </row>
    <row r="98" spans="1:14" x14ac:dyDescent="0.25">
      <c r="A98" s="1" t="s">
        <v>224</v>
      </c>
      <c r="B98" s="2">
        <v>44973</v>
      </c>
      <c r="C98" s="11" t="s">
        <v>146</v>
      </c>
      <c r="D98" s="11" t="s">
        <v>15</v>
      </c>
      <c r="E98" s="1" t="s">
        <v>147</v>
      </c>
      <c r="F98" s="1">
        <v>9</v>
      </c>
      <c r="G98" s="4">
        <v>114.74</v>
      </c>
      <c r="H98" s="4">
        <f t="shared" si="3"/>
        <v>1032.6599999999999</v>
      </c>
      <c r="I98" s="4">
        <v>61.959600000000002</v>
      </c>
      <c r="J98" s="4">
        <f t="shared" si="4"/>
        <v>557.63639999999998</v>
      </c>
      <c r="K98" s="3">
        <f t="shared" si="5"/>
        <v>0.45999999999999996</v>
      </c>
      <c r="L98" s="11" t="s">
        <v>208</v>
      </c>
      <c r="M98" s="1">
        <v>7977215</v>
      </c>
      <c r="N98" s="1" t="s">
        <v>18</v>
      </c>
    </row>
    <row r="99" spans="1:14" x14ac:dyDescent="0.25">
      <c r="A99" s="1" t="s">
        <v>225</v>
      </c>
      <c r="B99" s="2">
        <v>44974</v>
      </c>
      <c r="C99" s="11" t="s">
        <v>26</v>
      </c>
      <c r="D99" s="11" t="s">
        <v>15</v>
      </c>
      <c r="E99" s="1" t="s">
        <v>27</v>
      </c>
      <c r="F99" s="1">
        <v>2</v>
      </c>
      <c r="G99" s="4">
        <v>299</v>
      </c>
      <c r="H99" s="4">
        <f t="shared" si="3"/>
        <v>598</v>
      </c>
      <c r="I99" s="4">
        <v>224.25</v>
      </c>
      <c r="J99" s="4">
        <f t="shared" si="4"/>
        <v>448.5</v>
      </c>
      <c r="K99" s="3">
        <f t="shared" si="5"/>
        <v>0.25</v>
      </c>
      <c r="L99" s="11" t="s">
        <v>96</v>
      </c>
      <c r="M99" s="1">
        <v>3872203</v>
      </c>
      <c r="N99" s="1" t="s">
        <v>24</v>
      </c>
    </row>
    <row r="100" spans="1:14" x14ac:dyDescent="0.25">
      <c r="A100" s="1" t="s">
        <v>226</v>
      </c>
      <c r="B100" s="2">
        <v>44975</v>
      </c>
      <c r="C100" s="11" t="s">
        <v>31</v>
      </c>
      <c r="D100" s="11" t="s">
        <v>15</v>
      </c>
      <c r="E100" s="1" t="s">
        <v>32</v>
      </c>
      <c r="F100" s="1">
        <v>4</v>
      </c>
      <c r="G100" s="4">
        <v>129.74</v>
      </c>
      <c r="H100" s="4">
        <f t="shared" si="3"/>
        <v>518.96</v>
      </c>
      <c r="I100" s="4">
        <v>79.141400000000004</v>
      </c>
      <c r="J100" s="4">
        <f t="shared" si="4"/>
        <v>316.56560000000002</v>
      </c>
      <c r="K100" s="3">
        <f t="shared" si="5"/>
        <v>0.39</v>
      </c>
      <c r="L100" s="11" t="s">
        <v>92</v>
      </c>
      <c r="M100" s="1">
        <v>1055892</v>
      </c>
      <c r="N100" s="1" t="s">
        <v>29</v>
      </c>
    </row>
    <row r="101" spans="1:14" x14ac:dyDescent="0.25">
      <c r="A101" s="1" t="s">
        <v>227</v>
      </c>
      <c r="B101" s="2">
        <v>44976</v>
      </c>
      <c r="C101" s="11" t="s">
        <v>51</v>
      </c>
      <c r="D101" s="11" t="s">
        <v>52</v>
      </c>
      <c r="E101" s="1" t="s">
        <v>53</v>
      </c>
      <c r="F101" s="1">
        <v>6</v>
      </c>
      <c r="G101" s="4">
        <v>20.9</v>
      </c>
      <c r="H101" s="4">
        <f t="shared" si="3"/>
        <v>125.39999999999999</v>
      </c>
      <c r="I101" s="4">
        <v>18.809999999999999</v>
      </c>
      <c r="J101" s="4">
        <f t="shared" si="4"/>
        <v>112.85999999999999</v>
      </c>
      <c r="K101" s="3">
        <f t="shared" si="5"/>
        <v>0.10000000000000006</v>
      </c>
      <c r="L101" s="11" t="s">
        <v>228</v>
      </c>
      <c r="M101" s="1">
        <v>5511574</v>
      </c>
      <c r="N101" s="1" t="s">
        <v>34</v>
      </c>
    </row>
    <row r="102" spans="1:14" x14ac:dyDescent="0.25">
      <c r="A102" s="1" t="s">
        <v>229</v>
      </c>
      <c r="B102" s="2">
        <v>44977</v>
      </c>
      <c r="C102" s="11" t="s">
        <v>68</v>
      </c>
      <c r="D102" s="11" t="s">
        <v>37</v>
      </c>
      <c r="E102" s="1" t="s">
        <v>69</v>
      </c>
      <c r="F102" s="1">
        <v>5</v>
      </c>
      <c r="G102" s="4">
        <v>19.79</v>
      </c>
      <c r="H102" s="4">
        <f t="shared" si="3"/>
        <v>98.949999999999989</v>
      </c>
      <c r="I102" s="4">
        <v>9.6970999999999989</v>
      </c>
      <c r="J102" s="4">
        <f t="shared" si="4"/>
        <v>48.485499999999995</v>
      </c>
      <c r="K102" s="3">
        <f t="shared" si="5"/>
        <v>0.51</v>
      </c>
      <c r="L102" s="11" t="s">
        <v>230</v>
      </c>
      <c r="M102" s="1">
        <v>5759943</v>
      </c>
      <c r="N102" s="1" t="s">
        <v>18</v>
      </c>
    </row>
    <row r="103" spans="1:14" x14ac:dyDescent="0.25">
      <c r="A103" s="1" t="s">
        <v>231</v>
      </c>
      <c r="B103" s="2">
        <v>44978</v>
      </c>
      <c r="C103" s="11" t="s">
        <v>51</v>
      </c>
      <c r="D103" s="11" t="s">
        <v>52</v>
      </c>
      <c r="E103" s="1" t="s">
        <v>53</v>
      </c>
      <c r="F103" s="1">
        <v>7</v>
      </c>
      <c r="G103" s="4">
        <v>20.9</v>
      </c>
      <c r="H103" s="4">
        <f t="shared" si="3"/>
        <v>146.29999999999998</v>
      </c>
      <c r="I103" s="4">
        <v>18.809999999999999</v>
      </c>
      <c r="J103" s="4">
        <f t="shared" si="4"/>
        <v>131.66999999999999</v>
      </c>
      <c r="K103" s="3">
        <f t="shared" si="5"/>
        <v>9.9999999999999978E-2</v>
      </c>
      <c r="L103" s="11" t="s">
        <v>130</v>
      </c>
      <c r="M103" s="1">
        <v>4360679</v>
      </c>
      <c r="N103" s="1" t="s">
        <v>24</v>
      </c>
    </row>
    <row r="104" spans="1:14" x14ac:dyDescent="0.25">
      <c r="A104" s="1" t="s">
        <v>232</v>
      </c>
      <c r="B104" s="2">
        <v>44979</v>
      </c>
      <c r="C104" s="11" t="s">
        <v>215</v>
      </c>
      <c r="D104" s="11" t="s">
        <v>15</v>
      </c>
      <c r="E104" s="1" t="s">
        <v>216</v>
      </c>
      <c r="F104" s="1">
        <v>3</v>
      </c>
      <c r="G104" s="4">
        <v>194.14079999999998</v>
      </c>
      <c r="H104" s="4">
        <f t="shared" si="3"/>
        <v>582.42239999999993</v>
      </c>
      <c r="I104" s="4">
        <v>151.429824</v>
      </c>
      <c r="J104" s="4">
        <f t="shared" si="4"/>
        <v>454.28947199999999</v>
      </c>
      <c r="K104" s="3">
        <f t="shared" si="5"/>
        <v>0.21999999999999992</v>
      </c>
      <c r="L104" s="11" t="s">
        <v>233</v>
      </c>
      <c r="M104" s="1">
        <v>1733019</v>
      </c>
      <c r="N104" s="1" t="s">
        <v>29</v>
      </c>
    </row>
    <row r="105" spans="1:14" x14ac:dyDescent="0.25">
      <c r="A105" s="1" t="s">
        <v>234</v>
      </c>
      <c r="B105" s="2">
        <v>44980</v>
      </c>
      <c r="C105" s="11" t="s">
        <v>31</v>
      </c>
      <c r="D105" s="11" t="s">
        <v>15</v>
      </c>
      <c r="E105" s="1" t="s">
        <v>32</v>
      </c>
      <c r="F105" s="1">
        <v>7</v>
      </c>
      <c r="G105" s="4">
        <v>109.9</v>
      </c>
      <c r="H105" s="4">
        <f t="shared" si="3"/>
        <v>769.30000000000007</v>
      </c>
      <c r="I105" s="4">
        <v>35.167999999999999</v>
      </c>
      <c r="J105" s="4">
        <f t="shared" si="4"/>
        <v>246.17599999999999</v>
      </c>
      <c r="K105" s="3">
        <f t="shared" si="5"/>
        <v>0.67999999999999994</v>
      </c>
      <c r="L105" s="11" t="s">
        <v>235</v>
      </c>
      <c r="M105" s="1">
        <v>7029518</v>
      </c>
      <c r="N105" s="1" t="s">
        <v>34</v>
      </c>
    </row>
    <row r="106" spans="1:14" x14ac:dyDescent="0.25">
      <c r="A106" s="1" t="s">
        <v>236</v>
      </c>
      <c r="B106" s="2">
        <v>44981</v>
      </c>
      <c r="C106" s="11" t="s">
        <v>26</v>
      </c>
      <c r="D106" s="11" t="s">
        <v>15</v>
      </c>
      <c r="E106" s="1" t="s">
        <v>27</v>
      </c>
      <c r="F106" s="1">
        <v>10</v>
      </c>
      <c r="G106" s="4">
        <v>175.71</v>
      </c>
      <c r="H106" s="4">
        <f t="shared" si="3"/>
        <v>1757.1000000000001</v>
      </c>
      <c r="I106" s="4">
        <v>117.7257</v>
      </c>
      <c r="J106" s="4">
        <f t="shared" si="4"/>
        <v>1177.2570000000001</v>
      </c>
      <c r="K106" s="3">
        <f t="shared" si="5"/>
        <v>0.33</v>
      </c>
      <c r="L106" s="11" t="s">
        <v>80</v>
      </c>
      <c r="M106" s="1">
        <v>9546740</v>
      </c>
      <c r="N106" s="1" t="s">
        <v>18</v>
      </c>
    </row>
    <row r="107" spans="1:14" x14ac:dyDescent="0.25">
      <c r="A107" s="1" t="s">
        <v>237</v>
      </c>
      <c r="B107" s="2">
        <v>44982</v>
      </c>
      <c r="C107" s="11" t="s">
        <v>31</v>
      </c>
      <c r="D107" s="11" t="s">
        <v>15</v>
      </c>
      <c r="E107" s="1" t="s">
        <v>32</v>
      </c>
      <c r="F107" s="1">
        <v>5</v>
      </c>
      <c r="G107" s="4">
        <v>109.9</v>
      </c>
      <c r="H107" s="4">
        <f t="shared" si="3"/>
        <v>549.5</v>
      </c>
      <c r="I107" s="4">
        <v>35.167999999999999</v>
      </c>
      <c r="J107" s="4">
        <f t="shared" si="4"/>
        <v>175.84</v>
      </c>
      <c r="K107" s="3">
        <f t="shared" si="5"/>
        <v>0.67999999999999994</v>
      </c>
      <c r="L107" s="11" t="s">
        <v>186</v>
      </c>
      <c r="M107" s="1">
        <v>1129542</v>
      </c>
      <c r="N107" s="1" t="s">
        <v>24</v>
      </c>
    </row>
    <row r="108" spans="1:14" x14ac:dyDescent="0.25">
      <c r="A108" s="1" t="s">
        <v>238</v>
      </c>
      <c r="B108" s="2">
        <v>44983</v>
      </c>
      <c r="C108" s="11" t="s">
        <v>26</v>
      </c>
      <c r="D108" s="11" t="s">
        <v>15</v>
      </c>
      <c r="E108" s="1" t="s">
        <v>27</v>
      </c>
      <c r="F108" s="1">
        <v>10</v>
      </c>
      <c r="G108" s="4">
        <v>299</v>
      </c>
      <c r="H108" s="4">
        <f t="shared" si="3"/>
        <v>2990</v>
      </c>
      <c r="I108" s="4">
        <v>224.25</v>
      </c>
      <c r="J108" s="4">
        <f t="shared" si="4"/>
        <v>2242.5</v>
      </c>
      <c r="K108" s="3">
        <f t="shared" si="5"/>
        <v>0.25</v>
      </c>
      <c r="L108" s="11" t="s">
        <v>60</v>
      </c>
      <c r="M108" s="1">
        <v>5602984</v>
      </c>
      <c r="N108" s="1" t="s">
        <v>29</v>
      </c>
    </row>
    <row r="109" spans="1:14" x14ac:dyDescent="0.25">
      <c r="A109" s="1" t="s">
        <v>239</v>
      </c>
      <c r="B109" s="2">
        <v>44984</v>
      </c>
      <c r="C109" s="11" t="s">
        <v>14</v>
      </c>
      <c r="D109" s="11" t="s">
        <v>15</v>
      </c>
      <c r="E109" s="1" t="s">
        <v>16</v>
      </c>
      <c r="F109" s="1">
        <v>3</v>
      </c>
      <c r="G109" s="4">
        <v>15.29</v>
      </c>
      <c r="H109" s="4">
        <f t="shared" si="3"/>
        <v>45.87</v>
      </c>
      <c r="I109" s="4">
        <v>10.5501</v>
      </c>
      <c r="J109" s="4">
        <f t="shared" si="4"/>
        <v>31.650300000000001</v>
      </c>
      <c r="K109" s="3">
        <f t="shared" si="5"/>
        <v>0.30999999999999994</v>
      </c>
      <c r="L109" s="11" t="s">
        <v>134</v>
      </c>
      <c r="M109" s="1">
        <v>4531356</v>
      </c>
      <c r="N109" s="1" t="s">
        <v>34</v>
      </c>
    </row>
    <row r="110" spans="1:14" x14ac:dyDescent="0.25">
      <c r="A110" s="1" t="s">
        <v>240</v>
      </c>
      <c r="B110" s="2">
        <v>44985</v>
      </c>
      <c r="C110" s="11" t="s">
        <v>31</v>
      </c>
      <c r="D110" s="11" t="s">
        <v>15</v>
      </c>
      <c r="E110" s="1" t="s">
        <v>32</v>
      </c>
      <c r="F110" s="1">
        <v>1</v>
      </c>
      <c r="G110" s="4">
        <v>109.9</v>
      </c>
      <c r="H110" s="4">
        <f t="shared" si="3"/>
        <v>109.9</v>
      </c>
      <c r="I110" s="4">
        <v>35.167999999999999</v>
      </c>
      <c r="J110" s="4">
        <f t="shared" si="4"/>
        <v>35.167999999999999</v>
      </c>
      <c r="K110" s="3">
        <f t="shared" si="5"/>
        <v>0.67999999999999994</v>
      </c>
      <c r="L110" s="11" t="s">
        <v>241</v>
      </c>
      <c r="M110" s="1">
        <v>7538197</v>
      </c>
      <c r="N110" s="1" t="s">
        <v>18</v>
      </c>
    </row>
    <row r="111" spans="1:14" x14ac:dyDescent="0.25">
      <c r="A111" s="1" t="s">
        <v>242</v>
      </c>
      <c r="B111" s="2">
        <v>44986</v>
      </c>
      <c r="C111" s="11" t="s">
        <v>26</v>
      </c>
      <c r="D111" s="11" t="s">
        <v>15</v>
      </c>
      <c r="E111" s="1" t="s">
        <v>27</v>
      </c>
      <c r="F111" s="1">
        <v>4</v>
      </c>
      <c r="G111" s="4">
        <v>175.71</v>
      </c>
      <c r="H111" s="4">
        <f t="shared" si="3"/>
        <v>702.84</v>
      </c>
      <c r="I111" s="4">
        <v>117.7257</v>
      </c>
      <c r="J111" s="4">
        <f t="shared" si="4"/>
        <v>470.90280000000001</v>
      </c>
      <c r="K111" s="3">
        <f t="shared" si="5"/>
        <v>0.33</v>
      </c>
      <c r="L111" s="11" t="s">
        <v>213</v>
      </c>
      <c r="M111" s="1">
        <v>6648977</v>
      </c>
      <c r="N111" s="1" t="s">
        <v>24</v>
      </c>
    </row>
    <row r="112" spans="1:14" x14ac:dyDescent="0.25">
      <c r="A112" s="1" t="s">
        <v>243</v>
      </c>
      <c r="B112" s="2">
        <v>44987</v>
      </c>
      <c r="C112" s="11" t="s">
        <v>26</v>
      </c>
      <c r="D112" s="11" t="s">
        <v>15</v>
      </c>
      <c r="E112" s="1" t="s">
        <v>27</v>
      </c>
      <c r="F112" s="1">
        <v>8</v>
      </c>
      <c r="G112" s="4">
        <v>299</v>
      </c>
      <c r="H112" s="4">
        <f t="shared" si="3"/>
        <v>2392</v>
      </c>
      <c r="I112" s="4">
        <v>224.25</v>
      </c>
      <c r="J112" s="4">
        <f t="shared" si="4"/>
        <v>1794</v>
      </c>
      <c r="K112" s="3">
        <f t="shared" si="5"/>
        <v>0.25</v>
      </c>
      <c r="L112" s="11" t="s">
        <v>244</v>
      </c>
      <c r="M112" s="1">
        <v>3612809</v>
      </c>
      <c r="N112" s="1" t="s">
        <v>29</v>
      </c>
    </row>
    <row r="113" spans="1:14" x14ac:dyDescent="0.25">
      <c r="A113" s="1" t="s">
        <v>245</v>
      </c>
      <c r="B113" s="2">
        <v>44988</v>
      </c>
      <c r="C113" s="11" t="s">
        <v>20</v>
      </c>
      <c r="D113" s="11" t="s">
        <v>21</v>
      </c>
      <c r="E113" s="1" t="s">
        <v>22</v>
      </c>
      <c r="F113" s="1">
        <v>10</v>
      </c>
      <c r="G113" s="4">
        <v>27.99</v>
      </c>
      <c r="H113" s="4">
        <f t="shared" si="3"/>
        <v>279.89999999999998</v>
      </c>
      <c r="I113" s="4">
        <v>14.5548</v>
      </c>
      <c r="J113" s="4">
        <f t="shared" si="4"/>
        <v>145.548</v>
      </c>
      <c r="K113" s="3">
        <f t="shared" si="5"/>
        <v>0.47999999999999993</v>
      </c>
      <c r="L113" s="11" t="s">
        <v>246</v>
      </c>
      <c r="M113" s="1">
        <v>8843451</v>
      </c>
      <c r="N113" s="1" t="s">
        <v>34</v>
      </c>
    </row>
    <row r="114" spans="1:14" x14ac:dyDescent="0.25">
      <c r="A114" s="1" t="s">
        <v>247</v>
      </c>
      <c r="B114" s="2">
        <v>44989</v>
      </c>
      <c r="C114" s="11" t="s">
        <v>158</v>
      </c>
      <c r="D114" s="11" t="s">
        <v>37</v>
      </c>
      <c r="E114" s="1" t="s">
        <v>159</v>
      </c>
      <c r="F114" s="1">
        <v>3</v>
      </c>
      <c r="G114" s="4">
        <v>9.2899999999999991</v>
      </c>
      <c r="H114" s="4">
        <f t="shared" si="3"/>
        <v>27.869999999999997</v>
      </c>
      <c r="I114" s="4">
        <v>3.1585999999999994</v>
      </c>
      <c r="J114" s="4">
        <f t="shared" si="4"/>
        <v>9.4757999999999978</v>
      </c>
      <c r="K114" s="3">
        <f t="shared" si="5"/>
        <v>0.66</v>
      </c>
      <c r="L114" s="11" t="s">
        <v>100</v>
      </c>
      <c r="M114" s="1">
        <v>3055631</v>
      </c>
      <c r="N114" s="1" t="s">
        <v>18</v>
      </c>
    </row>
    <row r="115" spans="1:14" x14ac:dyDescent="0.25">
      <c r="A115" s="1" t="s">
        <v>248</v>
      </c>
      <c r="B115" s="2">
        <v>44990</v>
      </c>
      <c r="C115" s="11" t="s">
        <v>26</v>
      </c>
      <c r="D115" s="11" t="s">
        <v>15</v>
      </c>
      <c r="E115" s="1" t="s">
        <v>27</v>
      </c>
      <c r="F115" s="1">
        <v>2</v>
      </c>
      <c r="G115" s="4">
        <v>103.18</v>
      </c>
      <c r="H115" s="4">
        <f t="shared" si="3"/>
        <v>206.36</v>
      </c>
      <c r="I115" s="4">
        <v>42.303800000000003</v>
      </c>
      <c r="J115" s="4">
        <f t="shared" si="4"/>
        <v>84.607600000000005</v>
      </c>
      <c r="K115" s="3">
        <f t="shared" si="5"/>
        <v>0.59</v>
      </c>
      <c r="L115" s="11" t="s">
        <v>249</v>
      </c>
      <c r="M115" s="1">
        <v>3771542</v>
      </c>
      <c r="N115" s="1" t="s">
        <v>24</v>
      </c>
    </row>
    <row r="116" spans="1:14" x14ac:dyDescent="0.25">
      <c r="A116" s="1" t="s">
        <v>250</v>
      </c>
      <c r="B116" s="2">
        <v>44991</v>
      </c>
      <c r="C116" s="11" t="s">
        <v>215</v>
      </c>
      <c r="D116" s="11" t="s">
        <v>15</v>
      </c>
      <c r="E116" s="1" t="s">
        <v>216</v>
      </c>
      <c r="F116" s="1">
        <v>3</v>
      </c>
      <c r="G116" s="4">
        <v>194.14079999999998</v>
      </c>
      <c r="H116" s="4">
        <f t="shared" si="3"/>
        <v>582.42239999999993</v>
      </c>
      <c r="I116" s="4">
        <v>151.429824</v>
      </c>
      <c r="J116" s="4">
        <f t="shared" si="4"/>
        <v>454.28947199999999</v>
      </c>
      <c r="K116" s="3">
        <f t="shared" si="5"/>
        <v>0.21999999999999992</v>
      </c>
      <c r="L116" s="11" t="s">
        <v>251</v>
      </c>
      <c r="M116" s="1">
        <v>1141450</v>
      </c>
      <c r="N116" s="1" t="s">
        <v>29</v>
      </c>
    </row>
    <row r="117" spans="1:14" x14ac:dyDescent="0.25">
      <c r="A117" s="1" t="s">
        <v>252</v>
      </c>
      <c r="B117" s="2">
        <v>44992</v>
      </c>
      <c r="C117" s="11" t="s">
        <v>31</v>
      </c>
      <c r="D117" s="11" t="s">
        <v>15</v>
      </c>
      <c r="E117" s="1" t="s">
        <v>32</v>
      </c>
      <c r="F117" s="1">
        <v>10</v>
      </c>
      <c r="G117" s="4">
        <v>109.9</v>
      </c>
      <c r="H117" s="4">
        <f t="shared" si="3"/>
        <v>1099</v>
      </c>
      <c r="I117" s="4">
        <v>35.167999999999999</v>
      </c>
      <c r="J117" s="4">
        <f t="shared" si="4"/>
        <v>351.68</v>
      </c>
      <c r="K117" s="3">
        <f t="shared" si="5"/>
        <v>0.67999999999999994</v>
      </c>
      <c r="L117" s="11" t="s">
        <v>253</v>
      </c>
      <c r="M117" s="1">
        <v>1196489</v>
      </c>
      <c r="N117" s="1" t="s">
        <v>34</v>
      </c>
    </row>
    <row r="118" spans="1:14" x14ac:dyDescent="0.25">
      <c r="A118" s="1" t="s">
        <v>254</v>
      </c>
      <c r="B118" s="2">
        <v>44993</v>
      </c>
      <c r="C118" s="11" t="s">
        <v>14</v>
      </c>
      <c r="D118" s="11" t="s">
        <v>15</v>
      </c>
      <c r="E118" s="1" t="s">
        <v>16</v>
      </c>
      <c r="F118" s="1">
        <v>5</v>
      </c>
      <c r="G118" s="4">
        <v>115.56</v>
      </c>
      <c r="H118" s="4">
        <f t="shared" si="3"/>
        <v>577.79999999999995</v>
      </c>
      <c r="I118" s="4">
        <v>90.136800000000008</v>
      </c>
      <c r="J118" s="4">
        <f t="shared" si="4"/>
        <v>450.68400000000003</v>
      </c>
      <c r="K118" s="3">
        <f t="shared" si="5"/>
        <v>0.21999999999999989</v>
      </c>
      <c r="L118" s="11" t="s">
        <v>255</v>
      </c>
      <c r="M118" s="1">
        <v>7076089</v>
      </c>
      <c r="N118" s="1" t="s">
        <v>18</v>
      </c>
    </row>
    <row r="119" spans="1:14" x14ac:dyDescent="0.25">
      <c r="A119" s="1" t="s">
        <v>256</v>
      </c>
      <c r="B119" s="2">
        <v>44994</v>
      </c>
      <c r="C119" s="11" t="s">
        <v>26</v>
      </c>
      <c r="D119" s="11" t="s">
        <v>15</v>
      </c>
      <c r="E119" s="1" t="s">
        <v>27</v>
      </c>
      <c r="F119" s="1">
        <v>4</v>
      </c>
      <c r="G119" s="4">
        <v>299</v>
      </c>
      <c r="H119" s="4">
        <f t="shared" si="3"/>
        <v>1196</v>
      </c>
      <c r="I119" s="4">
        <v>224.25</v>
      </c>
      <c r="J119" s="4">
        <f t="shared" si="4"/>
        <v>897</v>
      </c>
      <c r="K119" s="3">
        <f t="shared" si="5"/>
        <v>0.25</v>
      </c>
      <c r="L119" s="11" t="s">
        <v>249</v>
      </c>
      <c r="M119" s="1">
        <v>7892819</v>
      </c>
      <c r="N119" s="1" t="s">
        <v>24</v>
      </c>
    </row>
    <row r="120" spans="1:14" x14ac:dyDescent="0.25">
      <c r="A120" s="1" t="s">
        <v>257</v>
      </c>
      <c r="B120" s="2">
        <v>44995</v>
      </c>
      <c r="C120" s="11" t="s">
        <v>43</v>
      </c>
      <c r="D120" s="11" t="s">
        <v>37</v>
      </c>
      <c r="E120" s="1" t="s">
        <v>44</v>
      </c>
      <c r="F120" s="1">
        <v>4</v>
      </c>
      <c r="G120" s="4">
        <v>102.87</v>
      </c>
      <c r="H120" s="4">
        <f t="shared" si="3"/>
        <v>411.48</v>
      </c>
      <c r="I120" s="4">
        <v>62.750700000000009</v>
      </c>
      <c r="J120" s="4">
        <f t="shared" si="4"/>
        <v>251.00280000000004</v>
      </c>
      <c r="K120" s="3">
        <f t="shared" si="5"/>
        <v>0.38999999999999996</v>
      </c>
      <c r="L120" s="11" t="s">
        <v>258</v>
      </c>
      <c r="M120" s="1">
        <v>6841763</v>
      </c>
      <c r="N120" s="1" t="s">
        <v>29</v>
      </c>
    </row>
    <row r="121" spans="1:14" x14ac:dyDescent="0.25">
      <c r="A121" s="1" t="s">
        <v>259</v>
      </c>
      <c r="B121" s="2">
        <v>44996</v>
      </c>
      <c r="C121" s="11" t="s">
        <v>166</v>
      </c>
      <c r="D121" s="11" t="s">
        <v>15</v>
      </c>
      <c r="E121" s="1" t="s">
        <v>167</v>
      </c>
      <c r="F121" s="1">
        <v>4</v>
      </c>
      <c r="G121" s="4">
        <v>87.9</v>
      </c>
      <c r="H121" s="4">
        <f t="shared" si="3"/>
        <v>351.6</v>
      </c>
      <c r="I121" s="4">
        <v>65.924999999999997</v>
      </c>
      <c r="J121" s="4">
        <f t="shared" si="4"/>
        <v>263.7</v>
      </c>
      <c r="K121" s="3">
        <f t="shared" si="5"/>
        <v>0.25000000000000006</v>
      </c>
      <c r="L121" s="11" t="s">
        <v>260</v>
      </c>
      <c r="M121" s="1">
        <v>3715040</v>
      </c>
      <c r="N121" s="1" t="s">
        <v>34</v>
      </c>
    </row>
    <row r="122" spans="1:14" x14ac:dyDescent="0.25">
      <c r="A122" s="1" t="s">
        <v>261</v>
      </c>
      <c r="B122" s="2">
        <v>44997</v>
      </c>
      <c r="C122" s="11" t="s">
        <v>51</v>
      </c>
      <c r="D122" s="11" t="s">
        <v>52</v>
      </c>
      <c r="E122" s="1" t="s">
        <v>53</v>
      </c>
      <c r="F122" s="1">
        <v>4</v>
      </c>
      <c r="G122" s="4">
        <v>20.9</v>
      </c>
      <c r="H122" s="4">
        <f t="shared" si="3"/>
        <v>83.6</v>
      </c>
      <c r="I122" s="4">
        <v>18.809999999999999</v>
      </c>
      <c r="J122" s="4">
        <f t="shared" si="4"/>
        <v>75.239999999999995</v>
      </c>
      <c r="K122" s="3">
        <f t="shared" si="5"/>
        <v>0.1</v>
      </c>
      <c r="L122" s="11" t="s">
        <v>23</v>
      </c>
      <c r="M122" s="1">
        <v>6777391</v>
      </c>
      <c r="N122" s="1" t="s">
        <v>18</v>
      </c>
    </row>
    <row r="123" spans="1:14" x14ac:dyDescent="0.25">
      <c r="A123" s="1" t="s">
        <v>262</v>
      </c>
      <c r="B123" s="2">
        <v>44998</v>
      </c>
      <c r="C123" s="11" t="s">
        <v>136</v>
      </c>
      <c r="D123" s="11" t="s">
        <v>15</v>
      </c>
      <c r="E123" s="1" t="s">
        <v>137</v>
      </c>
      <c r="F123" s="1">
        <v>2</v>
      </c>
      <c r="G123" s="4">
        <v>89.9</v>
      </c>
      <c r="H123" s="4">
        <f t="shared" si="3"/>
        <v>179.8</v>
      </c>
      <c r="I123" s="4">
        <v>64.728000000000009</v>
      </c>
      <c r="J123" s="4">
        <f t="shared" si="4"/>
        <v>129.45600000000002</v>
      </c>
      <c r="K123" s="3">
        <f t="shared" si="5"/>
        <v>0.27999999999999997</v>
      </c>
      <c r="L123" s="11" t="s">
        <v>76</v>
      </c>
      <c r="M123" s="1">
        <v>3689217</v>
      </c>
      <c r="N123" s="1" t="s">
        <v>24</v>
      </c>
    </row>
    <row r="124" spans="1:14" x14ac:dyDescent="0.25">
      <c r="A124" s="1" t="s">
        <v>263</v>
      </c>
      <c r="B124" s="2">
        <v>44999</v>
      </c>
      <c r="C124" s="11" t="s">
        <v>36</v>
      </c>
      <c r="D124" s="11" t="s">
        <v>37</v>
      </c>
      <c r="E124" s="1" t="s">
        <v>38</v>
      </c>
      <c r="F124" s="1">
        <v>5</v>
      </c>
      <c r="G124" s="4">
        <v>14.49</v>
      </c>
      <c r="H124" s="4">
        <f t="shared" si="3"/>
        <v>72.45</v>
      </c>
      <c r="I124" s="4">
        <v>5.6511000000000005</v>
      </c>
      <c r="J124" s="4">
        <f t="shared" si="4"/>
        <v>28.255500000000001</v>
      </c>
      <c r="K124" s="3">
        <f t="shared" si="5"/>
        <v>0.6100000000000001</v>
      </c>
      <c r="L124" s="11" t="s">
        <v>78</v>
      </c>
      <c r="M124" s="1">
        <v>3534701</v>
      </c>
      <c r="N124" s="1" t="s">
        <v>29</v>
      </c>
    </row>
    <row r="125" spans="1:14" x14ac:dyDescent="0.25">
      <c r="A125" s="1" t="s">
        <v>264</v>
      </c>
      <c r="B125" s="2">
        <v>45000</v>
      </c>
      <c r="C125" s="11" t="s">
        <v>26</v>
      </c>
      <c r="D125" s="11" t="s">
        <v>15</v>
      </c>
      <c r="E125" s="1" t="s">
        <v>27</v>
      </c>
      <c r="F125" s="1">
        <v>5</v>
      </c>
      <c r="G125" s="4">
        <v>57.32</v>
      </c>
      <c r="H125" s="4">
        <f t="shared" si="3"/>
        <v>286.60000000000002</v>
      </c>
      <c r="I125" s="4">
        <v>47.002399999999994</v>
      </c>
      <c r="J125" s="4">
        <f t="shared" si="4"/>
        <v>235.01199999999997</v>
      </c>
      <c r="K125" s="3">
        <f t="shared" si="5"/>
        <v>0.18000000000000016</v>
      </c>
      <c r="L125" s="11" t="s">
        <v>142</v>
      </c>
      <c r="M125" s="1">
        <v>8165582</v>
      </c>
      <c r="N125" s="1" t="s">
        <v>34</v>
      </c>
    </row>
    <row r="126" spans="1:14" x14ac:dyDescent="0.25">
      <c r="A126" s="1" t="s">
        <v>265</v>
      </c>
      <c r="B126" s="2">
        <v>45001</v>
      </c>
      <c r="C126" s="11" t="s">
        <v>43</v>
      </c>
      <c r="D126" s="11" t="s">
        <v>37</v>
      </c>
      <c r="E126" s="1" t="s">
        <v>44</v>
      </c>
      <c r="F126" s="1">
        <v>8</v>
      </c>
      <c r="G126" s="4">
        <v>102.87</v>
      </c>
      <c r="H126" s="4">
        <f t="shared" si="3"/>
        <v>822.96</v>
      </c>
      <c r="I126" s="4">
        <v>62.750700000000009</v>
      </c>
      <c r="J126" s="4">
        <f t="shared" si="4"/>
        <v>502.00560000000007</v>
      </c>
      <c r="K126" s="3">
        <f t="shared" si="5"/>
        <v>0.38999999999999996</v>
      </c>
      <c r="L126" s="11" t="s">
        <v>266</v>
      </c>
      <c r="M126" s="1">
        <v>5430300</v>
      </c>
      <c r="N126" s="1" t="s">
        <v>18</v>
      </c>
    </row>
    <row r="127" spans="1:14" x14ac:dyDescent="0.25">
      <c r="A127" s="1" t="s">
        <v>267</v>
      </c>
      <c r="B127" s="2">
        <v>45002</v>
      </c>
      <c r="C127" s="11" t="s">
        <v>26</v>
      </c>
      <c r="D127" s="11" t="s">
        <v>15</v>
      </c>
      <c r="E127" s="1" t="s">
        <v>27</v>
      </c>
      <c r="F127" s="1">
        <v>3</v>
      </c>
      <c r="G127" s="4">
        <v>299</v>
      </c>
      <c r="H127" s="4">
        <f t="shared" si="3"/>
        <v>897</v>
      </c>
      <c r="I127" s="4">
        <v>224.25</v>
      </c>
      <c r="J127" s="4">
        <f t="shared" si="4"/>
        <v>672.75</v>
      </c>
      <c r="K127" s="3">
        <f t="shared" si="5"/>
        <v>0.25</v>
      </c>
      <c r="L127" s="11" t="s">
        <v>197</v>
      </c>
      <c r="M127" s="1">
        <v>2307924</v>
      </c>
      <c r="N127" s="1" t="s">
        <v>24</v>
      </c>
    </row>
    <row r="128" spans="1:14" x14ac:dyDescent="0.25">
      <c r="A128" s="1" t="s">
        <v>268</v>
      </c>
      <c r="B128" s="2">
        <v>45003</v>
      </c>
      <c r="C128" s="11" t="s">
        <v>26</v>
      </c>
      <c r="D128" s="11" t="s">
        <v>15</v>
      </c>
      <c r="E128" s="1" t="s">
        <v>27</v>
      </c>
      <c r="F128" s="1">
        <v>9</v>
      </c>
      <c r="G128" s="4">
        <v>175.71</v>
      </c>
      <c r="H128" s="4">
        <f t="shared" si="3"/>
        <v>1581.39</v>
      </c>
      <c r="I128" s="4">
        <v>117.7257</v>
      </c>
      <c r="J128" s="4">
        <f t="shared" si="4"/>
        <v>1059.5313000000001</v>
      </c>
      <c r="K128" s="3">
        <f t="shared" si="5"/>
        <v>0.32999999999999996</v>
      </c>
      <c r="L128" s="11" t="s">
        <v>269</v>
      </c>
      <c r="M128" s="1">
        <v>8385281</v>
      </c>
      <c r="N128" s="1" t="s">
        <v>29</v>
      </c>
    </row>
    <row r="129" spans="1:14" x14ac:dyDescent="0.25">
      <c r="A129" s="1" t="s">
        <v>270</v>
      </c>
      <c r="B129" s="2">
        <v>45004</v>
      </c>
      <c r="C129" s="11" t="s">
        <v>14</v>
      </c>
      <c r="D129" s="11" t="s">
        <v>15</v>
      </c>
      <c r="E129" s="1" t="s">
        <v>16</v>
      </c>
      <c r="F129" s="1">
        <v>10</v>
      </c>
      <c r="G129" s="4">
        <v>115.56</v>
      </c>
      <c r="H129" s="4">
        <f t="shared" si="3"/>
        <v>1155.5999999999999</v>
      </c>
      <c r="I129" s="4">
        <v>90.136800000000008</v>
      </c>
      <c r="J129" s="4">
        <f t="shared" si="4"/>
        <v>901.36800000000005</v>
      </c>
      <c r="K129" s="3">
        <f t="shared" si="5"/>
        <v>0.21999999999999989</v>
      </c>
      <c r="L129" s="11" t="s">
        <v>271</v>
      </c>
      <c r="M129" s="1">
        <v>4333839</v>
      </c>
      <c r="N129" s="1" t="s">
        <v>34</v>
      </c>
    </row>
    <row r="130" spans="1:14" x14ac:dyDescent="0.25">
      <c r="A130" s="1" t="s">
        <v>272</v>
      </c>
      <c r="B130" s="2">
        <v>45005</v>
      </c>
      <c r="C130" s="11" t="s">
        <v>26</v>
      </c>
      <c r="D130" s="11" t="s">
        <v>15</v>
      </c>
      <c r="E130" s="1" t="s">
        <v>27</v>
      </c>
      <c r="F130" s="1">
        <v>5</v>
      </c>
      <c r="G130" s="4">
        <v>57.32</v>
      </c>
      <c r="H130" s="4">
        <f t="shared" si="3"/>
        <v>286.60000000000002</v>
      </c>
      <c r="I130" s="4">
        <v>47.002399999999994</v>
      </c>
      <c r="J130" s="4">
        <f t="shared" si="4"/>
        <v>235.01199999999997</v>
      </c>
      <c r="K130" s="3">
        <f t="shared" si="5"/>
        <v>0.18000000000000016</v>
      </c>
      <c r="L130" s="11" t="s">
        <v>273</v>
      </c>
      <c r="M130" s="1">
        <v>7102103</v>
      </c>
      <c r="N130" s="1" t="s">
        <v>18</v>
      </c>
    </row>
    <row r="131" spans="1:14" x14ac:dyDescent="0.25">
      <c r="A131" s="1" t="s">
        <v>274</v>
      </c>
      <c r="B131" s="2">
        <v>45006</v>
      </c>
      <c r="C131" s="11" t="s">
        <v>68</v>
      </c>
      <c r="D131" s="11" t="s">
        <v>37</v>
      </c>
      <c r="E131" s="1" t="s">
        <v>69</v>
      </c>
      <c r="F131" s="1">
        <v>8</v>
      </c>
      <c r="G131" s="4">
        <v>19.79</v>
      </c>
      <c r="H131" s="4">
        <f t="shared" ref="H131:H194" si="6">G131*F131</f>
        <v>158.32</v>
      </c>
      <c r="I131" s="4">
        <v>9.6970999999999989</v>
      </c>
      <c r="J131" s="4">
        <f t="shared" ref="J131:J194" si="7">I131*F131</f>
        <v>77.576799999999992</v>
      </c>
      <c r="K131" s="3">
        <f t="shared" ref="K131:K194" si="8">(H131-J131)/H131</f>
        <v>0.51</v>
      </c>
      <c r="L131" s="11" t="s">
        <v>275</v>
      </c>
      <c r="M131" s="1">
        <v>2095864</v>
      </c>
      <c r="N131" s="1" t="s">
        <v>24</v>
      </c>
    </row>
    <row r="132" spans="1:14" x14ac:dyDescent="0.25">
      <c r="A132" s="1" t="s">
        <v>276</v>
      </c>
      <c r="B132" s="2">
        <v>45007</v>
      </c>
      <c r="C132" s="11" t="s">
        <v>20</v>
      </c>
      <c r="D132" s="11" t="s">
        <v>21</v>
      </c>
      <c r="E132" s="1" t="s">
        <v>22</v>
      </c>
      <c r="F132" s="1">
        <v>5</v>
      </c>
      <c r="G132" s="4">
        <v>27.99</v>
      </c>
      <c r="H132" s="4">
        <f t="shared" si="6"/>
        <v>139.94999999999999</v>
      </c>
      <c r="I132" s="4">
        <v>14.5548</v>
      </c>
      <c r="J132" s="4">
        <f t="shared" si="7"/>
        <v>72.774000000000001</v>
      </c>
      <c r="K132" s="3">
        <f t="shared" si="8"/>
        <v>0.47999999999999993</v>
      </c>
      <c r="L132" s="11" t="s">
        <v>80</v>
      </c>
      <c r="M132" s="1">
        <v>9205637</v>
      </c>
      <c r="N132" s="1" t="s">
        <v>29</v>
      </c>
    </row>
    <row r="133" spans="1:14" x14ac:dyDescent="0.25">
      <c r="A133" s="1" t="s">
        <v>277</v>
      </c>
      <c r="B133" s="2">
        <v>45008</v>
      </c>
      <c r="C133" s="11" t="s">
        <v>51</v>
      </c>
      <c r="D133" s="11" t="s">
        <v>52</v>
      </c>
      <c r="E133" s="1" t="s">
        <v>53</v>
      </c>
      <c r="F133" s="1">
        <v>9</v>
      </c>
      <c r="G133" s="4">
        <v>20.9</v>
      </c>
      <c r="H133" s="4">
        <f t="shared" si="6"/>
        <v>188.1</v>
      </c>
      <c r="I133" s="4">
        <v>18.809999999999999</v>
      </c>
      <c r="J133" s="4">
        <f t="shared" si="7"/>
        <v>169.29</v>
      </c>
      <c r="K133" s="3">
        <f t="shared" si="8"/>
        <v>0.10000000000000002</v>
      </c>
      <c r="L133" s="11" t="s">
        <v>278</v>
      </c>
      <c r="M133" s="1">
        <v>3259508</v>
      </c>
      <c r="N133" s="1" t="s">
        <v>34</v>
      </c>
    </row>
    <row r="134" spans="1:14" x14ac:dyDescent="0.25">
      <c r="A134" s="1" t="s">
        <v>279</v>
      </c>
      <c r="B134" s="2">
        <v>45009</v>
      </c>
      <c r="C134" s="11" t="s">
        <v>158</v>
      </c>
      <c r="D134" s="11" t="s">
        <v>37</v>
      </c>
      <c r="E134" s="1" t="s">
        <v>159</v>
      </c>
      <c r="F134" s="1">
        <v>2</v>
      </c>
      <c r="G134" s="4">
        <v>9.2899999999999991</v>
      </c>
      <c r="H134" s="4">
        <f t="shared" si="6"/>
        <v>18.579999999999998</v>
      </c>
      <c r="I134" s="4">
        <v>3.1585999999999994</v>
      </c>
      <c r="J134" s="4">
        <f t="shared" si="7"/>
        <v>6.3171999999999988</v>
      </c>
      <c r="K134" s="3">
        <f t="shared" si="8"/>
        <v>0.66</v>
      </c>
      <c r="L134" s="11" t="s">
        <v>280</v>
      </c>
      <c r="M134" s="1">
        <v>3797030</v>
      </c>
      <c r="N134" s="1" t="s">
        <v>18</v>
      </c>
    </row>
    <row r="135" spans="1:14" x14ac:dyDescent="0.25">
      <c r="A135" s="1" t="s">
        <v>281</v>
      </c>
      <c r="B135" s="2">
        <v>45010</v>
      </c>
      <c r="C135" s="11" t="s">
        <v>146</v>
      </c>
      <c r="D135" s="11" t="s">
        <v>15</v>
      </c>
      <c r="E135" s="1" t="s">
        <v>147</v>
      </c>
      <c r="F135" s="1">
        <v>9</v>
      </c>
      <c r="G135" s="4">
        <v>114.74</v>
      </c>
      <c r="H135" s="4">
        <f t="shared" si="6"/>
        <v>1032.6599999999999</v>
      </c>
      <c r="I135" s="4">
        <v>61.959600000000002</v>
      </c>
      <c r="J135" s="4">
        <f t="shared" si="7"/>
        <v>557.63639999999998</v>
      </c>
      <c r="K135" s="3">
        <f t="shared" si="8"/>
        <v>0.45999999999999996</v>
      </c>
      <c r="L135" s="11" t="s">
        <v>282</v>
      </c>
      <c r="M135" s="1">
        <v>4805768</v>
      </c>
      <c r="N135" s="1" t="s">
        <v>24</v>
      </c>
    </row>
    <row r="136" spans="1:14" x14ac:dyDescent="0.25">
      <c r="A136" s="1" t="s">
        <v>283</v>
      </c>
      <c r="B136" s="2">
        <v>45011</v>
      </c>
      <c r="C136" s="11" t="s">
        <v>26</v>
      </c>
      <c r="D136" s="11" t="s">
        <v>15</v>
      </c>
      <c r="E136" s="1" t="s">
        <v>27</v>
      </c>
      <c r="F136" s="1">
        <v>2</v>
      </c>
      <c r="G136" s="4">
        <v>175.71</v>
      </c>
      <c r="H136" s="4">
        <f t="shared" si="6"/>
        <v>351.42</v>
      </c>
      <c r="I136" s="4">
        <v>117.7257</v>
      </c>
      <c r="J136" s="4">
        <f t="shared" si="7"/>
        <v>235.45140000000001</v>
      </c>
      <c r="K136" s="3">
        <f t="shared" si="8"/>
        <v>0.33</v>
      </c>
      <c r="L136" s="11" t="s">
        <v>284</v>
      </c>
      <c r="M136" s="1">
        <v>2603955</v>
      </c>
      <c r="N136" s="1" t="s">
        <v>29</v>
      </c>
    </row>
    <row r="137" spans="1:14" x14ac:dyDescent="0.25">
      <c r="A137" s="1" t="s">
        <v>285</v>
      </c>
      <c r="B137" s="2">
        <v>45012</v>
      </c>
      <c r="C137" s="11" t="s">
        <v>51</v>
      </c>
      <c r="D137" s="11" t="s">
        <v>52</v>
      </c>
      <c r="E137" s="1" t="s">
        <v>53</v>
      </c>
      <c r="F137" s="1">
        <v>3</v>
      </c>
      <c r="G137" s="4">
        <v>20.9</v>
      </c>
      <c r="H137" s="4">
        <f t="shared" si="6"/>
        <v>62.699999999999996</v>
      </c>
      <c r="I137" s="4">
        <v>18.809999999999999</v>
      </c>
      <c r="J137" s="4">
        <f t="shared" si="7"/>
        <v>56.429999999999993</v>
      </c>
      <c r="K137" s="3">
        <f t="shared" si="8"/>
        <v>0.10000000000000006</v>
      </c>
      <c r="L137" s="11" t="s">
        <v>78</v>
      </c>
      <c r="M137" s="1">
        <v>9569929</v>
      </c>
      <c r="N137" s="1" t="s">
        <v>34</v>
      </c>
    </row>
    <row r="138" spans="1:14" x14ac:dyDescent="0.25">
      <c r="A138" s="1" t="s">
        <v>286</v>
      </c>
      <c r="B138" s="2">
        <v>45013</v>
      </c>
      <c r="C138" s="11" t="s">
        <v>215</v>
      </c>
      <c r="D138" s="11" t="s">
        <v>15</v>
      </c>
      <c r="E138" s="1" t="s">
        <v>216</v>
      </c>
      <c r="F138" s="1">
        <v>10</v>
      </c>
      <c r="G138" s="4">
        <v>194.14079999999998</v>
      </c>
      <c r="H138" s="4">
        <f t="shared" si="6"/>
        <v>1941.4079999999999</v>
      </c>
      <c r="I138" s="4">
        <v>151.429824</v>
      </c>
      <c r="J138" s="4">
        <f t="shared" si="7"/>
        <v>1514.2982400000001</v>
      </c>
      <c r="K138" s="3">
        <f t="shared" si="8"/>
        <v>0.21999999999999992</v>
      </c>
      <c r="L138" s="11" t="s">
        <v>287</v>
      </c>
      <c r="M138" s="1">
        <v>6093224</v>
      </c>
      <c r="N138" s="1" t="s">
        <v>18</v>
      </c>
    </row>
    <row r="139" spans="1:14" x14ac:dyDescent="0.25">
      <c r="A139" s="1" t="s">
        <v>288</v>
      </c>
      <c r="B139" s="2">
        <v>45014</v>
      </c>
      <c r="C139" s="11" t="s">
        <v>26</v>
      </c>
      <c r="D139" s="11" t="s">
        <v>15</v>
      </c>
      <c r="E139" s="1" t="s">
        <v>27</v>
      </c>
      <c r="F139" s="1">
        <v>6</v>
      </c>
      <c r="G139" s="4">
        <v>175.71</v>
      </c>
      <c r="H139" s="4">
        <f t="shared" si="6"/>
        <v>1054.26</v>
      </c>
      <c r="I139" s="4">
        <v>117.7257</v>
      </c>
      <c r="J139" s="4">
        <f t="shared" si="7"/>
        <v>706.35419999999999</v>
      </c>
      <c r="K139" s="3">
        <f t="shared" si="8"/>
        <v>0.33</v>
      </c>
      <c r="L139" s="11" t="s">
        <v>289</v>
      </c>
      <c r="M139" s="1">
        <v>2562628</v>
      </c>
      <c r="N139" s="1" t="s">
        <v>24</v>
      </c>
    </row>
    <row r="140" spans="1:14" x14ac:dyDescent="0.25">
      <c r="A140" s="1" t="s">
        <v>290</v>
      </c>
      <c r="B140" s="2">
        <v>45015</v>
      </c>
      <c r="C140" s="11" t="s">
        <v>90</v>
      </c>
      <c r="D140" s="11" t="s">
        <v>52</v>
      </c>
      <c r="E140" s="1" t="s">
        <v>91</v>
      </c>
      <c r="F140" s="1">
        <v>3</v>
      </c>
      <c r="G140" s="4">
        <v>75.7</v>
      </c>
      <c r="H140" s="4">
        <f t="shared" si="6"/>
        <v>227.10000000000002</v>
      </c>
      <c r="I140" s="4">
        <v>48.448</v>
      </c>
      <c r="J140" s="4">
        <f t="shared" si="7"/>
        <v>145.34399999999999</v>
      </c>
      <c r="K140" s="3">
        <f t="shared" si="8"/>
        <v>0.3600000000000001</v>
      </c>
      <c r="L140" s="11" t="s">
        <v>244</v>
      </c>
      <c r="M140" s="1">
        <v>9702515</v>
      </c>
      <c r="N140" s="1" t="s">
        <v>29</v>
      </c>
    </row>
    <row r="141" spans="1:14" x14ac:dyDescent="0.25">
      <c r="A141" s="1" t="s">
        <v>291</v>
      </c>
      <c r="B141" s="2">
        <v>45016</v>
      </c>
      <c r="C141" s="11" t="s">
        <v>31</v>
      </c>
      <c r="D141" s="11" t="s">
        <v>15</v>
      </c>
      <c r="E141" s="1" t="s">
        <v>32</v>
      </c>
      <c r="F141" s="1">
        <v>9</v>
      </c>
      <c r="G141" s="4">
        <v>129.74</v>
      </c>
      <c r="H141" s="4">
        <f t="shared" si="6"/>
        <v>1167.6600000000001</v>
      </c>
      <c r="I141" s="4">
        <v>79.141400000000004</v>
      </c>
      <c r="J141" s="4">
        <f t="shared" si="7"/>
        <v>712.27260000000001</v>
      </c>
      <c r="K141" s="3">
        <f t="shared" si="8"/>
        <v>0.39</v>
      </c>
      <c r="L141" s="11" t="s">
        <v>292</v>
      </c>
      <c r="M141" s="1">
        <v>3933376</v>
      </c>
      <c r="N141" s="1" t="s">
        <v>34</v>
      </c>
    </row>
    <row r="142" spans="1:14" x14ac:dyDescent="0.25">
      <c r="A142" s="1" t="s">
        <v>293</v>
      </c>
      <c r="B142" s="2">
        <v>45017</v>
      </c>
      <c r="C142" s="11" t="s">
        <v>20</v>
      </c>
      <c r="D142" s="11" t="s">
        <v>21</v>
      </c>
      <c r="E142" s="1" t="s">
        <v>22</v>
      </c>
      <c r="F142" s="1">
        <v>6</v>
      </c>
      <c r="G142" s="4">
        <v>2.29</v>
      </c>
      <c r="H142" s="4">
        <f t="shared" si="6"/>
        <v>13.74</v>
      </c>
      <c r="I142" s="4">
        <v>0.82440000000000002</v>
      </c>
      <c r="J142" s="4">
        <f t="shared" si="7"/>
        <v>4.9464000000000006</v>
      </c>
      <c r="K142" s="3">
        <f t="shared" si="8"/>
        <v>0.64</v>
      </c>
      <c r="L142" s="11" t="s">
        <v>294</v>
      </c>
      <c r="M142" s="1">
        <v>6511445</v>
      </c>
      <c r="N142" s="1" t="s">
        <v>18</v>
      </c>
    </row>
    <row r="143" spans="1:14" x14ac:dyDescent="0.25">
      <c r="A143" s="1" t="s">
        <v>295</v>
      </c>
      <c r="B143" s="2">
        <v>45018</v>
      </c>
      <c r="C143" s="11" t="s">
        <v>146</v>
      </c>
      <c r="D143" s="11" t="s">
        <v>15</v>
      </c>
      <c r="E143" s="1" t="s">
        <v>147</v>
      </c>
      <c r="F143" s="1">
        <v>8</v>
      </c>
      <c r="G143" s="4">
        <v>114.74</v>
      </c>
      <c r="H143" s="4">
        <f t="shared" si="6"/>
        <v>917.92</v>
      </c>
      <c r="I143" s="4">
        <v>61.959600000000002</v>
      </c>
      <c r="J143" s="4">
        <f t="shared" si="7"/>
        <v>495.67680000000001</v>
      </c>
      <c r="K143" s="3">
        <f t="shared" si="8"/>
        <v>0.45999999999999996</v>
      </c>
      <c r="L143" s="11" t="s">
        <v>296</v>
      </c>
      <c r="M143" s="1">
        <v>8917946</v>
      </c>
      <c r="N143" s="1" t="s">
        <v>24</v>
      </c>
    </row>
    <row r="144" spans="1:14" x14ac:dyDescent="0.25">
      <c r="A144" s="1" t="s">
        <v>297</v>
      </c>
      <c r="B144" s="2">
        <v>45019</v>
      </c>
      <c r="C144" s="11" t="s">
        <v>43</v>
      </c>
      <c r="D144" s="11" t="s">
        <v>37</v>
      </c>
      <c r="E144" s="1" t="s">
        <v>44</v>
      </c>
      <c r="F144" s="1">
        <v>6</v>
      </c>
      <c r="G144" s="4">
        <v>102.87</v>
      </c>
      <c r="H144" s="4">
        <f t="shared" si="6"/>
        <v>617.22</v>
      </c>
      <c r="I144" s="4">
        <v>62.750700000000009</v>
      </c>
      <c r="J144" s="4">
        <f t="shared" si="7"/>
        <v>376.50420000000008</v>
      </c>
      <c r="K144" s="3">
        <f t="shared" si="8"/>
        <v>0.3899999999999999</v>
      </c>
      <c r="L144" s="11" t="s">
        <v>298</v>
      </c>
      <c r="M144" s="1">
        <v>4576805</v>
      </c>
      <c r="N144" s="1" t="s">
        <v>29</v>
      </c>
    </row>
    <row r="145" spans="1:14" x14ac:dyDescent="0.25">
      <c r="A145" s="1" t="s">
        <v>299</v>
      </c>
      <c r="B145" s="2">
        <v>45020</v>
      </c>
      <c r="C145" s="11" t="s">
        <v>20</v>
      </c>
      <c r="D145" s="11" t="s">
        <v>21</v>
      </c>
      <c r="E145" s="1" t="s">
        <v>22</v>
      </c>
      <c r="F145" s="1">
        <v>1</v>
      </c>
      <c r="G145" s="4">
        <v>27.99</v>
      </c>
      <c r="H145" s="4">
        <f t="shared" si="6"/>
        <v>27.99</v>
      </c>
      <c r="I145" s="4">
        <v>14.5548</v>
      </c>
      <c r="J145" s="4">
        <f t="shared" si="7"/>
        <v>14.5548</v>
      </c>
      <c r="K145" s="3">
        <f t="shared" si="8"/>
        <v>0.48</v>
      </c>
      <c r="L145" s="11" t="s">
        <v>80</v>
      </c>
      <c r="M145" s="1">
        <v>4368250</v>
      </c>
      <c r="N145" s="1" t="s">
        <v>34</v>
      </c>
    </row>
    <row r="146" spans="1:14" x14ac:dyDescent="0.25">
      <c r="A146" s="1" t="s">
        <v>300</v>
      </c>
      <c r="B146" s="2">
        <v>45021</v>
      </c>
      <c r="C146" s="11" t="s">
        <v>146</v>
      </c>
      <c r="D146" s="11" t="s">
        <v>15</v>
      </c>
      <c r="E146" s="1" t="s">
        <v>147</v>
      </c>
      <c r="F146" s="1">
        <v>6</v>
      </c>
      <c r="G146" s="4">
        <v>114.74</v>
      </c>
      <c r="H146" s="4">
        <f t="shared" si="6"/>
        <v>688.43999999999994</v>
      </c>
      <c r="I146" s="4">
        <v>61.959600000000002</v>
      </c>
      <c r="J146" s="4">
        <f t="shared" si="7"/>
        <v>371.75760000000002</v>
      </c>
      <c r="K146" s="3">
        <f t="shared" si="8"/>
        <v>0.45999999999999991</v>
      </c>
      <c r="L146" s="11" t="s">
        <v>168</v>
      </c>
      <c r="M146" s="1">
        <v>3363758</v>
      </c>
      <c r="N146" s="1" t="s">
        <v>18</v>
      </c>
    </row>
    <row r="147" spans="1:14" x14ac:dyDescent="0.25">
      <c r="A147" s="1" t="s">
        <v>301</v>
      </c>
      <c r="B147" s="2">
        <v>45022</v>
      </c>
      <c r="C147" s="11" t="s">
        <v>158</v>
      </c>
      <c r="D147" s="11" t="s">
        <v>37</v>
      </c>
      <c r="E147" s="1" t="s">
        <v>159</v>
      </c>
      <c r="F147" s="1">
        <v>9</v>
      </c>
      <c r="G147" s="4">
        <v>9.2899999999999991</v>
      </c>
      <c r="H147" s="4">
        <f t="shared" si="6"/>
        <v>83.609999999999985</v>
      </c>
      <c r="I147" s="4">
        <v>3.1585999999999994</v>
      </c>
      <c r="J147" s="4">
        <f t="shared" si="7"/>
        <v>28.427399999999995</v>
      </c>
      <c r="K147" s="3">
        <f t="shared" si="8"/>
        <v>0.66</v>
      </c>
      <c r="L147" s="11" t="s">
        <v>302</v>
      </c>
      <c r="M147" s="1">
        <v>8308423</v>
      </c>
      <c r="N147" s="1" t="s">
        <v>24</v>
      </c>
    </row>
    <row r="148" spans="1:14" x14ac:dyDescent="0.25">
      <c r="A148" s="1" t="s">
        <v>303</v>
      </c>
      <c r="B148" s="2">
        <v>45023</v>
      </c>
      <c r="C148" s="11" t="s">
        <v>90</v>
      </c>
      <c r="D148" s="11" t="s">
        <v>52</v>
      </c>
      <c r="E148" s="1" t="s">
        <v>91</v>
      </c>
      <c r="F148" s="1">
        <v>8</v>
      </c>
      <c r="G148" s="4">
        <v>75.7</v>
      </c>
      <c r="H148" s="4">
        <f t="shared" si="6"/>
        <v>605.6</v>
      </c>
      <c r="I148" s="4">
        <v>48.448</v>
      </c>
      <c r="J148" s="4">
        <f t="shared" si="7"/>
        <v>387.584</v>
      </c>
      <c r="K148" s="3">
        <f t="shared" si="8"/>
        <v>0.36000000000000004</v>
      </c>
      <c r="L148" s="11" t="s">
        <v>304</v>
      </c>
      <c r="M148" s="1">
        <v>2713795</v>
      </c>
      <c r="N148" s="1" t="s">
        <v>29</v>
      </c>
    </row>
    <row r="149" spans="1:14" x14ac:dyDescent="0.25">
      <c r="A149" s="1" t="s">
        <v>305</v>
      </c>
      <c r="B149" s="2">
        <v>45024</v>
      </c>
      <c r="C149" s="11" t="s">
        <v>26</v>
      </c>
      <c r="D149" s="11" t="s">
        <v>15</v>
      </c>
      <c r="E149" s="1" t="s">
        <v>27</v>
      </c>
      <c r="F149" s="1">
        <v>6</v>
      </c>
      <c r="G149" s="4">
        <v>175.71</v>
      </c>
      <c r="H149" s="4">
        <f t="shared" si="6"/>
        <v>1054.26</v>
      </c>
      <c r="I149" s="4">
        <v>117.7257</v>
      </c>
      <c r="J149" s="4">
        <f t="shared" si="7"/>
        <v>706.35419999999999</v>
      </c>
      <c r="K149" s="3">
        <f t="shared" si="8"/>
        <v>0.33</v>
      </c>
      <c r="L149" s="11" t="s">
        <v>306</v>
      </c>
      <c r="M149" s="1">
        <v>9107899</v>
      </c>
      <c r="N149" s="1" t="s">
        <v>34</v>
      </c>
    </row>
    <row r="150" spans="1:14" x14ac:dyDescent="0.25">
      <c r="A150" s="1" t="s">
        <v>307</v>
      </c>
      <c r="B150" s="2">
        <v>45025</v>
      </c>
      <c r="C150" s="11" t="s">
        <v>94</v>
      </c>
      <c r="D150" s="11" t="s">
        <v>15</v>
      </c>
      <c r="E150" s="1" t="s">
        <v>95</v>
      </c>
      <c r="F150" s="1">
        <v>1</v>
      </c>
      <c r="G150" s="4">
        <v>69.335999999999999</v>
      </c>
      <c r="H150" s="4">
        <f t="shared" si="6"/>
        <v>69.335999999999999</v>
      </c>
      <c r="I150" s="4">
        <v>50.615280000000006</v>
      </c>
      <c r="J150" s="4">
        <f t="shared" si="7"/>
        <v>50.615280000000006</v>
      </c>
      <c r="K150" s="3">
        <f t="shared" si="8"/>
        <v>0.26999999999999991</v>
      </c>
      <c r="L150" s="11" t="s">
        <v>308</v>
      </c>
      <c r="M150" s="1">
        <v>9508442</v>
      </c>
      <c r="N150" s="1" t="s">
        <v>18</v>
      </c>
    </row>
    <row r="151" spans="1:14" x14ac:dyDescent="0.25">
      <c r="A151" s="1" t="s">
        <v>309</v>
      </c>
      <c r="B151" s="2">
        <v>45026</v>
      </c>
      <c r="C151" s="11" t="s">
        <v>51</v>
      </c>
      <c r="D151" s="11" t="s">
        <v>52</v>
      </c>
      <c r="E151" s="1" t="s">
        <v>53</v>
      </c>
      <c r="F151" s="1">
        <v>3</v>
      </c>
      <c r="G151" s="4">
        <v>25.29</v>
      </c>
      <c r="H151" s="4">
        <f t="shared" si="6"/>
        <v>75.87</v>
      </c>
      <c r="I151" s="4">
        <v>20.484899999999996</v>
      </c>
      <c r="J151" s="4">
        <f t="shared" si="7"/>
        <v>61.454699999999988</v>
      </c>
      <c r="K151" s="3">
        <f t="shared" si="8"/>
        <v>0.1900000000000002</v>
      </c>
      <c r="L151" s="11" t="s">
        <v>310</v>
      </c>
      <c r="M151" s="1">
        <v>3670152</v>
      </c>
      <c r="N151" s="1" t="s">
        <v>24</v>
      </c>
    </row>
    <row r="152" spans="1:14" x14ac:dyDescent="0.25">
      <c r="A152" s="1" t="s">
        <v>311</v>
      </c>
      <c r="B152" s="2">
        <v>45027</v>
      </c>
      <c r="C152" s="11" t="s">
        <v>166</v>
      </c>
      <c r="D152" s="11" t="s">
        <v>15</v>
      </c>
      <c r="E152" s="1" t="s">
        <v>167</v>
      </c>
      <c r="F152" s="1">
        <v>3</v>
      </c>
      <c r="G152" s="4">
        <v>87.9</v>
      </c>
      <c r="H152" s="4">
        <f t="shared" si="6"/>
        <v>263.70000000000005</v>
      </c>
      <c r="I152" s="4">
        <v>65.924999999999997</v>
      </c>
      <c r="J152" s="4">
        <f t="shared" si="7"/>
        <v>197.77499999999998</v>
      </c>
      <c r="K152" s="3">
        <f t="shared" si="8"/>
        <v>0.25000000000000022</v>
      </c>
      <c r="L152" s="11" t="s">
        <v>100</v>
      </c>
      <c r="M152" s="1">
        <v>2066953</v>
      </c>
      <c r="N152" s="1" t="s">
        <v>29</v>
      </c>
    </row>
    <row r="153" spans="1:14" x14ac:dyDescent="0.25">
      <c r="A153" s="1" t="s">
        <v>312</v>
      </c>
      <c r="B153" s="2">
        <v>45028</v>
      </c>
      <c r="C153" s="11" t="s">
        <v>31</v>
      </c>
      <c r="D153" s="11" t="s">
        <v>15</v>
      </c>
      <c r="E153" s="1" t="s">
        <v>32</v>
      </c>
      <c r="F153" s="1">
        <v>7</v>
      </c>
      <c r="G153" s="4">
        <v>109.9</v>
      </c>
      <c r="H153" s="4">
        <f t="shared" si="6"/>
        <v>769.30000000000007</v>
      </c>
      <c r="I153" s="4">
        <v>35.167999999999999</v>
      </c>
      <c r="J153" s="4">
        <f t="shared" si="7"/>
        <v>246.17599999999999</v>
      </c>
      <c r="K153" s="3">
        <f t="shared" si="8"/>
        <v>0.67999999999999994</v>
      </c>
      <c r="L153" s="11" t="s">
        <v>273</v>
      </c>
      <c r="M153" s="1">
        <v>8576888</v>
      </c>
      <c r="N153" s="1" t="s">
        <v>34</v>
      </c>
    </row>
    <row r="154" spans="1:14" x14ac:dyDescent="0.25">
      <c r="A154" s="1" t="s">
        <v>313</v>
      </c>
      <c r="B154" s="2">
        <v>45029</v>
      </c>
      <c r="C154" s="11" t="s">
        <v>68</v>
      </c>
      <c r="D154" s="11" t="s">
        <v>37</v>
      </c>
      <c r="E154" s="1" t="s">
        <v>69</v>
      </c>
      <c r="F154" s="1">
        <v>1</v>
      </c>
      <c r="G154" s="4">
        <v>19.79</v>
      </c>
      <c r="H154" s="4">
        <f t="shared" si="6"/>
        <v>19.79</v>
      </c>
      <c r="I154" s="4">
        <v>9.6970999999999989</v>
      </c>
      <c r="J154" s="4">
        <f t="shared" si="7"/>
        <v>9.6970999999999989</v>
      </c>
      <c r="K154" s="3">
        <f t="shared" si="8"/>
        <v>0.51</v>
      </c>
      <c r="L154" s="11" t="s">
        <v>80</v>
      </c>
      <c r="M154" s="1">
        <v>3767542</v>
      </c>
      <c r="N154" s="1" t="s">
        <v>18</v>
      </c>
    </row>
    <row r="155" spans="1:14" x14ac:dyDescent="0.25">
      <c r="A155" s="1" t="s">
        <v>314</v>
      </c>
      <c r="B155" s="2">
        <v>45030</v>
      </c>
      <c r="C155" s="11" t="s">
        <v>94</v>
      </c>
      <c r="D155" s="11" t="s">
        <v>15</v>
      </c>
      <c r="E155" s="1" t="s">
        <v>95</v>
      </c>
      <c r="F155" s="1">
        <v>6</v>
      </c>
      <c r="G155" s="4">
        <v>69.335999999999999</v>
      </c>
      <c r="H155" s="4">
        <f t="shared" si="6"/>
        <v>416.01599999999996</v>
      </c>
      <c r="I155" s="4">
        <v>50.615280000000006</v>
      </c>
      <c r="J155" s="4">
        <f t="shared" si="7"/>
        <v>303.69168000000002</v>
      </c>
      <c r="K155" s="3">
        <f t="shared" si="8"/>
        <v>0.26999999999999991</v>
      </c>
      <c r="L155" s="11" t="s">
        <v>144</v>
      </c>
      <c r="M155" s="1">
        <v>2283520</v>
      </c>
      <c r="N155" s="1" t="s">
        <v>24</v>
      </c>
    </row>
    <row r="156" spans="1:14" x14ac:dyDescent="0.25">
      <c r="A156" s="1" t="s">
        <v>315</v>
      </c>
      <c r="B156" s="2">
        <v>45031</v>
      </c>
      <c r="C156" s="11" t="s">
        <v>146</v>
      </c>
      <c r="D156" s="11" t="s">
        <v>15</v>
      </c>
      <c r="E156" s="1" t="s">
        <v>147</v>
      </c>
      <c r="F156" s="1">
        <v>6</v>
      </c>
      <c r="G156" s="4">
        <v>114.74</v>
      </c>
      <c r="H156" s="4">
        <f t="shared" si="6"/>
        <v>688.43999999999994</v>
      </c>
      <c r="I156" s="4">
        <v>61.959600000000002</v>
      </c>
      <c r="J156" s="4">
        <f t="shared" si="7"/>
        <v>371.75760000000002</v>
      </c>
      <c r="K156" s="3">
        <f t="shared" si="8"/>
        <v>0.45999999999999991</v>
      </c>
      <c r="L156" s="11" t="s">
        <v>316</v>
      </c>
      <c r="M156" s="1">
        <v>6465371</v>
      </c>
      <c r="N156" s="1" t="s">
        <v>29</v>
      </c>
    </row>
    <row r="157" spans="1:14" x14ac:dyDescent="0.25">
      <c r="A157" s="1" t="s">
        <v>317</v>
      </c>
      <c r="B157" s="2">
        <v>45032</v>
      </c>
      <c r="C157" s="11" t="s">
        <v>31</v>
      </c>
      <c r="D157" s="11" t="s">
        <v>15</v>
      </c>
      <c r="E157" s="1" t="s">
        <v>32</v>
      </c>
      <c r="F157" s="1">
        <v>6</v>
      </c>
      <c r="G157" s="4">
        <v>109.9</v>
      </c>
      <c r="H157" s="4">
        <f t="shared" si="6"/>
        <v>659.40000000000009</v>
      </c>
      <c r="I157" s="4">
        <v>35.167999999999999</v>
      </c>
      <c r="J157" s="4">
        <f t="shared" si="7"/>
        <v>211.00799999999998</v>
      </c>
      <c r="K157" s="3">
        <f t="shared" si="8"/>
        <v>0.68</v>
      </c>
      <c r="L157" s="11" t="s">
        <v>318</v>
      </c>
      <c r="M157" s="1">
        <v>3754667</v>
      </c>
      <c r="N157" s="1" t="s">
        <v>34</v>
      </c>
    </row>
    <row r="158" spans="1:14" x14ac:dyDescent="0.25">
      <c r="A158" s="1" t="s">
        <v>319</v>
      </c>
      <c r="B158" s="2">
        <v>45033</v>
      </c>
      <c r="C158" s="11" t="s">
        <v>26</v>
      </c>
      <c r="D158" s="11" t="s">
        <v>15</v>
      </c>
      <c r="E158" s="1" t="s">
        <v>27</v>
      </c>
      <c r="F158" s="1">
        <v>6</v>
      </c>
      <c r="G158" s="4">
        <v>57.32</v>
      </c>
      <c r="H158" s="4">
        <f t="shared" si="6"/>
        <v>343.92</v>
      </c>
      <c r="I158" s="4">
        <v>47.002399999999994</v>
      </c>
      <c r="J158" s="4">
        <f t="shared" si="7"/>
        <v>282.01439999999997</v>
      </c>
      <c r="K158" s="3">
        <f t="shared" si="8"/>
        <v>0.18000000000000013</v>
      </c>
      <c r="L158" s="11" t="s">
        <v>72</v>
      </c>
      <c r="M158" s="1">
        <v>3831811</v>
      </c>
      <c r="N158" s="1" t="s">
        <v>18</v>
      </c>
    </row>
    <row r="159" spans="1:14" x14ac:dyDescent="0.25">
      <c r="A159" s="1" t="s">
        <v>320</v>
      </c>
      <c r="B159" s="2">
        <v>45034</v>
      </c>
      <c r="C159" s="11" t="s">
        <v>166</v>
      </c>
      <c r="D159" s="11" t="s">
        <v>15</v>
      </c>
      <c r="E159" s="1" t="s">
        <v>167</v>
      </c>
      <c r="F159" s="1">
        <v>4</v>
      </c>
      <c r="G159" s="4">
        <v>87.9</v>
      </c>
      <c r="H159" s="4">
        <f t="shared" si="6"/>
        <v>351.6</v>
      </c>
      <c r="I159" s="4">
        <v>65.924999999999997</v>
      </c>
      <c r="J159" s="4">
        <f t="shared" si="7"/>
        <v>263.7</v>
      </c>
      <c r="K159" s="3">
        <f t="shared" si="8"/>
        <v>0.25000000000000006</v>
      </c>
      <c r="L159" s="11" t="s">
        <v>104</v>
      </c>
      <c r="M159" s="1">
        <v>1693177</v>
      </c>
      <c r="N159" s="1" t="s">
        <v>24</v>
      </c>
    </row>
    <row r="160" spans="1:14" x14ac:dyDescent="0.25">
      <c r="A160" s="1" t="s">
        <v>321</v>
      </c>
      <c r="B160" s="2">
        <v>44643</v>
      </c>
      <c r="C160" s="11" t="s">
        <v>31</v>
      </c>
      <c r="D160" s="11" t="s">
        <v>15</v>
      </c>
      <c r="E160" s="1" t="s">
        <v>32</v>
      </c>
      <c r="F160" s="1">
        <v>1</v>
      </c>
      <c r="G160" s="4">
        <v>109.9</v>
      </c>
      <c r="H160" s="4">
        <f t="shared" si="6"/>
        <v>109.9</v>
      </c>
      <c r="I160" s="4">
        <v>35.167999999999999</v>
      </c>
      <c r="J160" s="4">
        <f t="shared" si="7"/>
        <v>35.167999999999999</v>
      </c>
      <c r="K160" s="3">
        <f t="shared" si="8"/>
        <v>0.67999999999999994</v>
      </c>
      <c r="L160" s="11" t="s">
        <v>92</v>
      </c>
      <c r="M160" s="1">
        <v>2877842</v>
      </c>
      <c r="N160" s="1" t="s">
        <v>29</v>
      </c>
    </row>
    <row r="161" spans="1:14" x14ac:dyDescent="0.25">
      <c r="A161" s="1" t="s">
        <v>322</v>
      </c>
      <c r="B161" s="2">
        <v>44644</v>
      </c>
      <c r="C161" s="11" t="s">
        <v>94</v>
      </c>
      <c r="D161" s="11" t="s">
        <v>15</v>
      </c>
      <c r="E161" s="1" t="s">
        <v>95</v>
      </c>
      <c r="F161" s="1">
        <v>5</v>
      </c>
      <c r="G161" s="4">
        <v>208.00800000000001</v>
      </c>
      <c r="H161" s="4">
        <f t="shared" si="6"/>
        <v>1040.04</v>
      </c>
      <c r="I161" s="4">
        <v>183.04704000000001</v>
      </c>
      <c r="J161" s="4">
        <f t="shared" si="7"/>
        <v>915.23520000000008</v>
      </c>
      <c r="K161" s="3">
        <f t="shared" si="8"/>
        <v>0.1199999999999999</v>
      </c>
      <c r="L161" s="11" t="s">
        <v>28</v>
      </c>
      <c r="M161" s="1">
        <v>3620297</v>
      </c>
      <c r="N161" s="1" t="s">
        <v>34</v>
      </c>
    </row>
    <row r="162" spans="1:14" x14ac:dyDescent="0.25">
      <c r="A162" s="1" t="s">
        <v>323</v>
      </c>
      <c r="B162" s="2">
        <v>44645</v>
      </c>
      <c r="C162" s="11" t="s">
        <v>26</v>
      </c>
      <c r="D162" s="11" t="s">
        <v>15</v>
      </c>
      <c r="E162" s="1" t="s">
        <v>27</v>
      </c>
      <c r="F162" s="1">
        <v>10</v>
      </c>
      <c r="G162" s="4">
        <v>103.18</v>
      </c>
      <c r="H162" s="4">
        <f t="shared" si="6"/>
        <v>1031.8000000000002</v>
      </c>
      <c r="I162" s="4">
        <v>42.303800000000003</v>
      </c>
      <c r="J162" s="4">
        <f t="shared" si="7"/>
        <v>423.03800000000001</v>
      </c>
      <c r="K162" s="3">
        <f t="shared" si="8"/>
        <v>0.59000000000000008</v>
      </c>
      <c r="L162" s="11" t="s">
        <v>197</v>
      </c>
      <c r="M162" s="1">
        <v>2560855</v>
      </c>
      <c r="N162" s="1" t="s">
        <v>18</v>
      </c>
    </row>
    <row r="163" spans="1:14" x14ac:dyDescent="0.25">
      <c r="A163" s="1" t="s">
        <v>324</v>
      </c>
      <c r="B163" s="2">
        <v>44646</v>
      </c>
      <c r="C163" s="11" t="s">
        <v>215</v>
      </c>
      <c r="D163" s="11" t="s">
        <v>15</v>
      </c>
      <c r="E163" s="1" t="s">
        <v>216</v>
      </c>
      <c r="F163" s="1">
        <v>8</v>
      </c>
      <c r="G163" s="4">
        <v>194.14079999999998</v>
      </c>
      <c r="H163" s="4">
        <f t="shared" si="6"/>
        <v>1553.1263999999999</v>
      </c>
      <c r="I163" s="4">
        <v>151.429824</v>
      </c>
      <c r="J163" s="4">
        <f t="shared" si="7"/>
        <v>1211.438592</v>
      </c>
      <c r="K163" s="3">
        <f t="shared" si="8"/>
        <v>0.21999999999999995</v>
      </c>
      <c r="L163" s="11" t="s">
        <v>260</v>
      </c>
      <c r="M163" s="1">
        <v>4360743</v>
      </c>
      <c r="N163" s="1" t="s">
        <v>24</v>
      </c>
    </row>
    <row r="164" spans="1:14" x14ac:dyDescent="0.25">
      <c r="A164" s="1" t="s">
        <v>325</v>
      </c>
      <c r="B164" s="2">
        <v>44647</v>
      </c>
      <c r="C164" s="11" t="s">
        <v>14</v>
      </c>
      <c r="D164" s="11" t="s">
        <v>15</v>
      </c>
      <c r="E164" s="1" t="s">
        <v>16</v>
      </c>
      <c r="F164" s="1">
        <v>10</v>
      </c>
      <c r="G164" s="4">
        <v>115.56</v>
      </c>
      <c r="H164" s="4">
        <f t="shared" si="6"/>
        <v>1155.5999999999999</v>
      </c>
      <c r="I164" s="4">
        <v>90.136800000000008</v>
      </c>
      <c r="J164" s="4">
        <f t="shared" si="7"/>
        <v>901.36800000000005</v>
      </c>
      <c r="K164" s="3">
        <f t="shared" si="8"/>
        <v>0.21999999999999989</v>
      </c>
      <c r="L164" s="11" t="s">
        <v>113</v>
      </c>
      <c r="M164" s="1">
        <v>1581923</v>
      </c>
      <c r="N164" s="1" t="s">
        <v>29</v>
      </c>
    </row>
    <row r="165" spans="1:14" x14ac:dyDescent="0.25">
      <c r="A165" s="1" t="s">
        <v>326</v>
      </c>
      <c r="B165" s="2">
        <v>44648</v>
      </c>
      <c r="C165" s="11" t="s">
        <v>20</v>
      </c>
      <c r="D165" s="11" t="s">
        <v>21</v>
      </c>
      <c r="E165" s="1" t="s">
        <v>22</v>
      </c>
      <c r="F165" s="1">
        <v>10</v>
      </c>
      <c r="G165" s="4">
        <v>27.99</v>
      </c>
      <c r="H165" s="4">
        <f t="shared" si="6"/>
        <v>279.89999999999998</v>
      </c>
      <c r="I165" s="4">
        <v>14.5548</v>
      </c>
      <c r="J165" s="4">
        <f t="shared" si="7"/>
        <v>145.548</v>
      </c>
      <c r="K165" s="3">
        <f t="shared" si="8"/>
        <v>0.47999999999999993</v>
      </c>
      <c r="L165" s="11" t="s">
        <v>308</v>
      </c>
      <c r="M165" s="1">
        <v>6370113</v>
      </c>
      <c r="N165" s="1" t="s">
        <v>34</v>
      </c>
    </row>
    <row r="166" spans="1:14" x14ac:dyDescent="0.25">
      <c r="A166" s="1" t="s">
        <v>327</v>
      </c>
      <c r="B166" s="2">
        <v>44649</v>
      </c>
      <c r="C166" s="11" t="s">
        <v>26</v>
      </c>
      <c r="D166" s="11" t="s">
        <v>15</v>
      </c>
      <c r="E166" s="1" t="s">
        <v>27</v>
      </c>
      <c r="F166" s="1">
        <v>7</v>
      </c>
      <c r="G166" s="4">
        <v>299</v>
      </c>
      <c r="H166" s="4">
        <f t="shared" si="6"/>
        <v>2093</v>
      </c>
      <c r="I166" s="4">
        <v>224.25</v>
      </c>
      <c r="J166" s="4">
        <f t="shared" si="7"/>
        <v>1569.75</v>
      </c>
      <c r="K166" s="3">
        <f t="shared" si="8"/>
        <v>0.25</v>
      </c>
      <c r="L166" s="11" t="s">
        <v>282</v>
      </c>
      <c r="M166" s="1">
        <v>1702047</v>
      </c>
      <c r="N166" s="1" t="s">
        <v>18</v>
      </c>
    </row>
    <row r="167" spans="1:14" x14ac:dyDescent="0.25">
      <c r="A167" s="1" t="s">
        <v>328</v>
      </c>
      <c r="B167" s="2">
        <v>44650</v>
      </c>
      <c r="C167" s="11" t="s">
        <v>20</v>
      </c>
      <c r="D167" s="11" t="s">
        <v>21</v>
      </c>
      <c r="E167" s="1" t="s">
        <v>22</v>
      </c>
      <c r="F167" s="1">
        <v>5</v>
      </c>
      <c r="G167" s="4">
        <v>27.99</v>
      </c>
      <c r="H167" s="4">
        <f t="shared" si="6"/>
        <v>139.94999999999999</v>
      </c>
      <c r="I167" s="4">
        <v>14.5548</v>
      </c>
      <c r="J167" s="4">
        <f t="shared" si="7"/>
        <v>72.774000000000001</v>
      </c>
      <c r="K167" s="3">
        <f t="shared" si="8"/>
        <v>0.47999999999999993</v>
      </c>
      <c r="L167" s="11" t="s">
        <v>329</v>
      </c>
      <c r="M167" s="1">
        <v>9307888</v>
      </c>
      <c r="N167" s="1" t="s">
        <v>24</v>
      </c>
    </row>
    <row r="168" spans="1:14" x14ac:dyDescent="0.25">
      <c r="A168" s="1" t="s">
        <v>330</v>
      </c>
      <c r="B168" s="2">
        <v>44651</v>
      </c>
      <c r="C168" s="11" t="s">
        <v>20</v>
      </c>
      <c r="D168" s="11" t="s">
        <v>21</v>
      </c>
      <c r="E168" s="1" t="s">
        <v>22</v>
      </c>
      <c r="F168" s="1">
        <v>6</v>
      </c>
      <c r="G168" s="4">
        <v>27.99</v>
      </c>
      <c r="H168" s="4">
        <f t="shared" si="6"/>
        <v>167.94</v>
      </c>
      <c r="I168" s="4">
        <v>14.5548</v>
      </c>
      <c r="J168" s="4">
        <f t="shared" si="7"/>
        <v>87.328800000000001</v>
      </c>
      <c r="K168" s="3">
        <f t="shared" si="8"/>
        <v>0.48</v>
      </c>
      <c r="L168" s="11" t="s">
        <v>331</v>
      </c>
      <c r="M168" s="1">
        <v>2497333</v>
      </c>
      <c r="N168" s="1" t="s">
        <v>29</v>
      </c>
    </row>
    <row r="169" spans="1:14" x14ac:dyDescent="0.25">
      <c r="A169" s="1" t="s">
        <v>332</v>
      </c>
      <c r="B169" s="2">
        <v>44652</v>
      </c>
      <c r="C169" s="11" t="s">
        <v>26</v>
      </c>
      <c r="D169" s="11" t="s">
        <v>15</v>
      </c>
      <c r="E169" s="1" t="s">
        <v>27</v>
      </c>
      <c r="F169" s="1">
        <v>3</v>
      </c>
      <c r="G169" s="4">
        <v>103.18</v>
      </c>
      <c r="H169" s="4">
        <f t="shared" si="6"/>
        <v>309.54000000000002</v>
      </c>
      <c r="I169" s="4">
        <v>42.303800000000003</v>
      </c>
      <c r="J169" s="4">
        <f t="shared" si="7"/>
        <v>126.91140000000001</v>
      </c>
      <c r="K169" s="3">
        <f t="shared" si="8"/>
        <v>0.59</v>
      </c>
      <c r="L169" s="11" t="s">
        <v>280</v>
      </c>
      <c r="M169" s="1">
        <v>8391257</v>
      </c>
      <c r="N169" s="1" t="s">
        <v>34</v>
      </c>
    </row>
    <row r="170" spans="1:14" x14ac:dyDescent="0.25">
      <c r="A170" s="1" t="s">
        <v>333</v>
      </c>
      <c r="B170" s="2">
        <v>44653</v>
      </c>
      <c r="C170" s="11" t="s">
        <v>51</v>
      </c>
      <c r="D170" s="11" t="s">
        <v>52</v>
      </c>
      <c r="E170" s="1" t="s">
        <v>53</v>
      </c>
      <c r="F170" s="1">
        <v>6</v>
      </c>
      <c r="G170" s="4">
        <v>20.9</v>
      </c>
      <c r="H170" s="4">
        <f t="shared" si="6"/>
        <v>125.39999999999999</v>
      </c>
      <c r="I170" s="4">
        <v>18.809999999999999</v>
      </c>
      <c r="J170" s="4">
        <f t="shared" si="7"/>
        <v>112.85999999999999</v>
      </c>
      <c r="K170" s="3">
        <f t="shared" si="8"/>
        <v>0.10000000000000006</v>
      </c>
      <c r="L170" s="11" t="s">
        <v>334</v>
      </c>
      <c r="M170" s="1">
        <v>9261264</v>
      </c>
      <c r="N170" s="1" t="s">
        <v>18</v>
      </c>
    </row>
    <row r="171" spans="1:14" x14ac:dyDescent="0.25">
      <c r="A171" s="1" t="s">
        <v>335</v>
      </c>
      <c r="B171" s="2">
        <v>44654</v>
      </c>
      <c r="C171" s="11" t="s">
        <v>90</v>
      </c>
      <c r="D171" s="11" t="s">
        <v>52</v>
      </c>
      <c r="E171" s="1" t="s">
        <v>91</v>
      </c>
      <c r="F171" s="1">
        <v>3</v>
      </c>
      <c r="G171" s="4">
        <v>75.7</v>
      </c>
      <c r="H171" s="4">
        <f t="shared" si="6"/>
        <v>227.10000000000002</v>
      </c>
      <c r="I171" s="4">
        <v>48.448</v>
      </c>
      <c r="J171" s="4">
        <f t="shared" si="7"/>
        <v>145.34399999999999</v>
      </c>
      <c r="K171" s="3">
        <f t="shared" si="8"/>
        <v>0.3600000000000001</v>
      </c>
      <c r="L171" s="11" t="s">
        <v>336</v>
      </c>
      <c r="M171" s="1">
        <v>2986717</v>
      </c>
      <c r="N171" s="1" t="s">
        <v>24</v>
      </c>
    </row>
    <row r="172" spans="1:14" x14ac:dyDescent="0.25">
      <c r="A172" s="1" t="s">
        <v>337</v>
      </c>
      <c r="B172" s="2">
        <v>44655</v>
      </c>
      <c r="C172" s="11" t="s">
        <v>51</v>
      </c>
      <c r="D172" s="11" t="s">
        <v>52</v>
      </c>
      <c r="E172" s="1" t="s">
        <v>53</v>
      </c>
      <c r="F172" s="1">
        <v>6</v>
      </c>
      <c r="G172" s="4">
        <v>25.29</v>
      </c>
      <c r="H172" s="4">
        <f t="shared" si="6"/>
        <v>151.74</v>
      </c>
      <c r="I172" s="4">
        <v>20.484899999999996</v>
      </c>
      <c r="J172" s="4">
        <f t="shared" si="7"/>
        <v>122.90939999999998</v>
      </c>
      <c r="K172" s="3">
        <f t="shared" si="8"/>
        <v>0.1900000000000002</v>
      </c>
      <c r="L172" s="11" t="s">
        <v>124</v>
      </c>
      <c r="M172" s="1">
        <v>6546266</v>
      </c>
      <c r="N172" s="1" t="s">
        <v>29</v>
      </c>
    </row>
    <row r="173" spans="1:14" x14ac:dyDescent="0.25">
      <c r="A173" s="1" t="s">
        <v>338</v>
      </c>
      <c r="B173" s="2">
        <v>44656</v>
      </c>
      <c r="C173" s="11" t="s">
        <v>20</v>
      </c>
      <c r="D173" s="11" t="s">
        <v>21</v>
      </c>
      <c r="E173" s="1" t="s">
        <v>22</v>
      </c>
      <c r="F173" s="1">
        <v>1</v>
      </c>
      <c r="G173" s="4">
        <v>27.99</v>
      </c>
      <c r="H173" s="4">
        <f t="shared" si="6"/>
        <v>27.99</v>
      </c>
      <c r="I173" s="4">
        <v>14.5548</v>
      </c>
      <c r="J173" s="4">
        <f t="shared" si="7"/>
        <v>14.5548</v>
      </c>
      <c r="K173" s="3">
        <f t="shared" si="8"/>
        <v>0.48</v>
      </c>
      <c r="L173" s="11" t="s">
        <v>23</v>
      </c>
      <c r="M173" s="1">
        <v>8411135</v>
      </c>
      <c r="N173" s="1" t="s">
        <v>34</v>
      </c>
    </row>
    <row r="174" spans="1:14" x14ac:dyDescent="0.25">
      <c r="A174" s="1" t="s">
        <v>339</v>
      </c>
      <c r="B174" s="2">
        <v>44657</v>
      </c>
      <c r="C174" s="11" t="s">
        <v>20</v>
      </c>
      <c r="D174" s="11" t="s">
        <v>21</v>
      </c>
      <c r="E174" s="1" t="s">
        <v>22</v>
      </c>
      <c r="F174" s="1">
        <v>7</v>
      </c>
      <c r="G174" s="4">
        <v>27.99</v>
      </c>
      <c r="H174" s="4">
        <f t="shared" si="6"/>
        <v>195.92999999999998</v>
      </c>
      <c r="I174" s="4">
        <v>14.5548</v>
      </c>
      <c r="J174" s="4">
        <f t="shared" si="7"/>
        <v>101.8836</v>
      </c>
      <c r="K174" s="3">
        <f t="shared" si="8"/>
        <v>0.47999999999999993</v>
      </c>
      <c r="L174" s="11" t="s">
        <v>74</v>
      </c>
      <c r="M174" s="1">
        <v>8231558</v>
      </c>
      <c r="N174" s="1" t="s">
        <v>18</v>
      </c>
    </row>
    <row r="175" spans="1:14" x14ac:dyDescent="0.25">
      <c r="A175" s="1" t="s">
        <v>340</v>
      </c>
      <c r="B175" s="2">
        <v>44658</v>
      </c>
      <c r="C175" s="11" t="s">
        <v>90</v>
      </c>
      <c r="D175" s="11" t="s">
        <v>52</v>
      </c>
      <c r="E175" s="1" t="s">
        <v>91</v>
      </c>
      <c r="F175" s="1">
        <v>7</v>
      </c>
      <c r="G175" s="4">
        <v>75.7</v>
      </c>
      <c r="H175" s="4">
        <f t="shared" si="6"/>
        <v>529.9</v>
      </c>
      <c r="I175" s="4">
        <v>48.448</v>
      </c>
      <c r="J175" s="4">
        <f t="shared" si="7"/>
        <v>339.13600000000002</v>
      </c>
      <c r="K175" s="3">
        <f t="shared" si="8"/>
        <v>0.35999999999999993</v>
      </c>
      <c r="L175" s="11" t="s">
        <v>241</v>
      </c>
      <c r="M175" s="1">
        <v>5457015</v>
      </c>
      <c r="N175" s="1" t="s">
        <v>24</v>
      </c>
    </row>
    <row r="176" spans="1:14" x14ac:dyDescent="0.25">
      <c r="A176" s="1" t="s">
        <v>341</v>
      </c>
      <c r="B176" s="2">
        <v>44659</v>
      </c>
      <c r="C176" s="11" t="s">
        <v>51</v>
      </c>
      <c r="D176" s="11" t="s">
        <v>52</v>
      </c>
      <c r="E176" s="1" t="s">
        <v>53</v>
      </c>
      <c r="F176" s="1">
        <v>6</v>
      </c>
      <c r="G176" s="4">
        <v>20.9</v>
      </c>
      <c r="H176" s="4">
        <f t="shared" si="6"/>
        <v>125.39999999999999</v>
      </c>
      <c r="I176" s="4">
        <v>18.809999999999999</v>
      </c>
      <c r="J176" s="4">
        <f t="shared" si="7"/>
        <v>112.85999999999999</v>
      </c>
      <c r="K176" s="3">
        <f t="shared" si="8"/>
        <v>0.10000000000000006</v>
      </c>
      <c r="L176" s="11" t="s">
        <v>28</v>
      </c>
      <c r="M176" s="1">
        <v>8313706</v>
      </c>
      <c r="N176" s="1" t="s">
        <v>29</v>
      </c>
    </row>
    <row r="177" spans="1:14" x14ac:dyDescent="0.25">
      <c r="A177" s="1" t="s">
        <v>342</v>
      </c>
      <c r="B177" s="2">
        <v>44660</v>
      </c>
      <c r="C177" s="11" t="s">
        <v>68</v>
      </c>
      <c r="D177" s="11" t="s">
        <v>37</v>
      </c>
      <c r="E177" s="1" t="s">
        <v>69</v>
      </c>
      <c r="F177" s="1">
        <v>5</v>
      </c>
      <c r="G177" s="4">
        <v>19.79</v>
      </c>
      <c r="H177" s="4">
        <f t="shared" si="6"/>
        <v>98.949999999999989</v>
      </c>
      <c r="I177" s="4">
        <v>9.6970999999999989</v>
      </c>
      <c r="J177" s="4">
        <f t="shared" si="7"/>
        <v>48.485499999999995</v>
      </c>
      <c r="K177" s="3">
        <f t="shared" si="8"/>
        <v>0.51</v>
      </c>
      <c r="L177" s="11" t="s">
        <v>343</v>
      </c>
      <c r="M177" s="1">
        <v>5157929</v>
      </c>
      <c r="N177" s="1" t="s">
        <v>34</v>
      </c>
    </row>
    <row r="178" spans="1:14" x14ac:dyDescent="0.25">
      <c r="A178" s="1" t="s">
        <v>344</v>
      </c>
      <c r="B178" s="2">
        <v>44661</v>
      </c>
      <c r="C178" s="11" t="s">
        <v>166</v>
      </c>
      <c r="D178" s="11" t="s">
        <v>15</v>
      </c>
      <c r="E178" s="1" t="s">
        <v>167</v>
      </c>
      <c r="F178" s="1">
        <v>6</v>
      </c>
      <c r="G178" s="4">
        <v>87.9</v>
      </c>
      <c r="H178" s="4">
        <f t="shared" si="6"/>
        <v>527.40000000000009</v>
      </c>
      <c r="I178" s="4">
        <v>65.924999999999997</v>
      </c>
      <c r="J178" s="4">
        <f t="shared" si="7"/>
        <v>395.54999999999995</v>
      </c>
      <c r="K178" s="3">
        <f t="shared" si="8"/>
        <v>0.25000000000000022</v>
      </c>
      <c r="L178" s="11" t="s">
        <v>178</v>
      </c>
      <c r="M178" s="1">
        <v>2562992</v>
      </c>
      <c r="N178" s="1" t="s">
        <v>18</v>
      </c>
    </row>
    <row r="179" spans="1:14" x14ac:dyDescent="0.25">
      <c r="A179" s="1" t="s">
        <v>345</v>
      </c>
      <c r="B179" s="2">
        <v>44662</v>
      </c>
      <c r="C179" s="11" t="s">
        <v>14</v>
      </c>
      <c r="D179" s="11" t="s">
        <v>15</v>
      </c>
      <c r="E179" s="1" t="s">
        <v>16</v>
      </c>
      <c r="F179" s="1">
        <v>2</v>
      </c>
      <c r="G179" s="4">
        <v>115.56</v>
      </c>
      <c r="H179" s="4">
        <f t="shared" si="6"/>
        <v>231.12</v>
      </c>
      <c r="I179" s="4">
        <v>90.136800000000008</v>
      </c>
      <c r="J179" s="4">
        <f t="shared" si="7"/>
        <v>180.27360000000002</v>
      </c>
      <c r="K179" s="3">
        <f t="shared" si="8"/>
        <v>0.21999999999999995</v>
      </c>
      <c r="L179" s="11" t="s">
        <v>164</v>
      </c>
      <c r="M179" s="1">
        <v>4379903</v>
      </c>
      <c r="N179" s="1" t="s">
        <v>24</v>
      </c>
    </row>
    <row r="180" spans="1:14" x14ac:dyDescent="0.25">
      <c r="A180" s="1" t="s">
        <v>346</v>
      </c>
      <c r="B180" s="2">
        <v>44663</v>
      </c>
      <c r="C180" s="11" t="s">
        <v>94</v>
      </c>
      <c r="D180" s="11" t="s">
        <v>15</v>
      </c>
      <c r="E180" s="1" t="s">
        <v>95</v>
      </c>
      <c r="F180" s="1">
        <v>6</v>
      </c>
      <c r="G180" s="4">
        <v>208.00800000000001</v>
      </c>
      <c r="H180" s="4">
        <f t="shared" si="6"/>
        <v>1248.048</v>
      </c>
      <c r="I180" s="4">
        <v>183.04704000000001</v>
      </c>
      <c r="J180" s="4">
        <f t="shared" si="7"/>
        <v>1098.28224</v>
      </c>
      <c r="K180" s="3">
        <f t="shared" si="8"/>
        <v>0.12</v>
      </c>
      <c r="L180" s="11" t="s">
        <v>347</v>
      </c>
      <c r="M180" s="1">
        <v>1060697</v>
      </c>
      <c r="N180" s="1" t="s">
        <v>29</v>
      </c>
    </row>
    <row r="181" spans="1:14" x14ac:dyDescent="0.25">
      <c r="A181" s="1" t="s">
        <v>348</v>
      </c>
      <c r="B181" s="2">
        <v>44664</v>
      </c>
      <c r="C181" s="11" t="s">
        <v>94</v>
      </c>
      <c r="D181" s="11" t="s">
        <v>15</v>
      </c>
      <c r="E181" s="1" t="s">
        <v>95</v>
      </c>
      <c r="F181" s="1">
        <v>6</v>
      </c>
      <c r="G181" s="4">
        <v>208.00800000000001</v>
      </c>
      <c r="H181" s="4">
        <f t="shared" si="6"/>
        <v>1248.048</v>
      </c>
      <c r="I181" s="4">
        <v>183.04704000000001</v>
      </c>
      <c r="J181" s="4">
        <f t="shared" si="7"/>
        <v>1098.28224</v>
      </c>
      <c r="K181" s="3">
        <f t="shared" si="8"/>
        <v>0.12</v>
      </c>
      <c r="L181" s="11" t="s">
        <v>349</v>
      </c>
      <c r="M181" s="1">
        <v>3117353</v>
      </c>
      <c r="N181" s="1" t="s">
        <v>34</v>
      </c>
    </row>
    <row r="182" spans="1:14" x14ac:dyDescent="0.25">
      <c r="A182" s="1" t="s">
        <v>350</v>
      </c>
      <c r="B182" s="2">
        <v>44665</v>
      </c>
      <c r="C182" s="11" t="s">
        <v>31</v>
      </c>
      <c r="D182" s="11" t="s">
        <v>15</v>
      </c>
      <c r="E182" s="1" t="s">
        <v>32</v>
      </c>
      <c r="F182" s="1">
        <v>10</v>
      </c>
      <c r="G182" s="4">
        <v>129.74</v>
      </c>
      <c r="H182" s="4">
        <f t="shared" si="6"/>
        <v>1297.4000000000001</v>
      </c>
      <c r="I182" s="4">
        <v>79.141400000000004</v>
      </c>
      <c r="J182" s="4">
        <f t="shared" si="7"/>
        <v>791.41399999999999</v>
      </c>
      <c r="K182" s="3">
        <f t="shared" si="8"/>
        <v>0.39000000000000007</v>
      </c>
      <c r="L182" s="11" t="s">
        <v>331</v>
      </c>
      <c r="M182" s="1">
        <v>4990133</v>
      </c>
      <c r="N182" s="1" t="s">
        <v>18</v>
      </c>
    </row>
    <row r="183" spans="1:14" x14ac:dyDescent="0.25">
      <c r="A183" s="1" t="s">
        <v>351</v>
      </c>
      <c r="B183" s="2">
        <v>44666</v>
      </c>
      <c r="C183" s="11" t="s">
        <v>31</v>
      </c>
      <c r="D183" s="11" t="s">
        <v>15</v>
      </c>
      <c r="E183" s="1" t="s">
        <v>32</v>
      </c>
      <c r="F183" s="1">
        <v>7</v>
      </c>
      <c r="G183" s="4">
        <v>109.9</v>
      </c>
      <c r="H183" s="4">
        <f t="shared" si="6"/>
        <v>769.30000000000007</v>
      </c>
      <c r="I183" s="4">
        <v>35.167999999999999</v>
      </c>
      <c r="J183" s="4">
        <f t="shared" si="7"/>
        <v>246.17599999999999</v>
      </c>
      <c r="K183" s="3">
        <f t="shared" si="8"/>
        <v>0.67999999999999994</v>
      </c>
      <c r="L183" s="11" t="s">
        <v>334</v>
      </c>
      <c r="M183" s="1">
        <v>5453422</v>
      </c>
      <c r="N183" s="1" t="s">
        <v>24</v>
      </c>
    </row>
    <row r="184" spans="1:14" x14ac:dyDescent="0.25">
      <c r="A184" s="1" t="s">
        <v>352</v>
      </c>
      <c r="B184" s="2">
        <v>44667</v>
      </c>
      <c r="C184" s="11" t="s">
        <v>51</v>
      </c>
      <c r="D184" s="11" t="s">
        <v>52</v>
      </c>
      <c r="E184" s="1" t="s">
        <v>53</v>
      </c>
      <c r="F184" s="1">
        <v>6</v>
      </c>
      <c r="G184" s="4">
        <v>25.29</v>
      </c>
      <c r="H184" s="4">
        <f t="shared" si="6"/>
        <v>151.74</v>
      </c>
      <c r="I184" s="4">
        <v>20.484899999999996</v>
      </c>
      <c r="J184" s="4">
        <f t="shared" si="7"/>
        <v>122.90939999999998</v>
      </c>
      <c r="K184" s="3">
        <f t="shared" si="8"/>
        <v>0.1900000000000002</v>
      </c>
      <c r="L184" s="11" t="s">
        <v>66</v>
      </c>
      <c r="M184" s="1">
        <v>7140590</v>
      </c>
      <c r="N184" s="1" t="s">
        <v>29</v>
      </c>
    </row>
    <row r="185" spans="1:14" x14ac:dyDescent="0.25">
      <c r="A185" s="1" t="s">
        <v>353</v>
      </c>
      <c r="B185" s="2">
        <v>44668</v>
      </c>
      <c r="C185" s="11" t="s">
        <v>90</v>
      </c>
      <c r="D185" s="11" t="s">
        <v>52</v>
      </c>
      <c r="E185" s="1" t="s">
        <v>91</v>
      </c>
      <c r="F185" s="1">
        <v>7</v>
      </c>
      <c r="G185" s="4">
        <v>75.7</v>
      </c>
      <c r="H185" s="4">
        <f t="shared" si="6"/>
        <v>529.9</v>
      </c>
      <c r="I185" s="4">
        <v>48.448</v>
      </c>
      <c r="J185" s="4">
        <f t="shared" si="7"/>
        <v>339.13600000000002</v>
      </c>
      <c r="K185" s="3">
        <f t="shared" si="8"/>
        <v>0.35999999999999993</v>
      </c>
      <c r="L185" s="11" t="s">
        <v>354</v>
      </c>
      <c r="M185" s="1">
        <v>4159073</v>
      </c>
      <c r="N185" s="1" t="s">
        <v>34</v>
      </c>
    </row>
    <row r="186" spans="1:14" x14ac:dyDescent="0.25">
      <c r="A186" s="1" t="s">
        <v>355</v>
      </c>
      <c r="B186" s="2">
        <v>44669</v>
      </c>
      <c r="C186" s="11" t="s">
        <v>26</v>
      </c>
      <c r="D186" s="11" t="s">
        <v>15</v>
      </c>
      <c r="E186" s="1" t="s">
        <v>27</v>
      </c>
      <c r="F186" s="1">
        <v>5</v>
      </c>
      <c r="G186" s="4">
        <v>103.18</v>
      </c>
      <c r="H186" s="4">
        <f t="shared" si="6"/>
        <v>515.90000000000009</v>
      </c>
      <c r="I186" s="4">
        <v>42.303800000000003</v>
      </c>
      <c r="J186" s="4">
        <f t="shared" si="7"/>
        <v>211.51900000000001</v>
      </c>
      <c r="K186" s="3">
        <f t="shared" si="8"/>
        <v>0.59000000000000008</v>
      </c>
      <c r="L186" s="11" t="s">
        <v>144</v>
      </c>
      <c r="M186" s="1">
        <v>6372544</v>
      </c>
      <c r="N186" s="1" t="s">
        <v>18</v>
      </c>
    </row>
    <row r="187" spans="1:14" x14ac:dyDescent="0.25">
      <c r="A187" s="1" t="s">
        <v>356</v>
      </c>
      <c r="B187" s="2">
        <v>44670</v>
      </c>
      <c r="C187" s="11" t="s">
        <v>43</v>
      </c>
      <c r="D187" s="11" t="s">
        <v>37</v>
      </c>
      <c r="E187" s="1" t="s">
        <v>44</v>
      </c>
      <c r="F187" s="1">
        <v>5</v>
      </c>
      <c r="G187" s="4">
        <v>102.87</v>
      </c>
      <c r="H187" s="4">
        <f t="shared" si="6"/>
        <v>514.35</v>
      </c>
      <c r="I187" s="4">
        <v>62.750700000000009</v>
      </c>
      <c r="J187" s="4">
        <f t="shared" si="7"/>
        <v>313.75350000000003</v>
      </c>
      <c r="K187" s="3">
        <f t="shared" si="8"/>
        <v>0.38999999999999996</v>
      </c>
      <c r="L187" s="11" t="s">
        <v>62</v>
      </c>
      <c r="M187" s="1">
        <v>3372797</v>
      </c>
      <c r="N187" s="1" t="s">
        <v>24</v>
      </c>
    </row>
    <row r="188" spans="1:14" x14ac:dyDescent="0.25">
      <c r="A188" s="1" t="s">
        <v>357</v>
      </c>
      <c r="B188" s="2">
        <v>44671</v>
      </c>
      <c r="C188" s="11" t="s">
        <v>36</v>
      </c>
      <c r="D188" s="11" t="s">
        <v>37</v>
      </c>
      <c r="E188" s="1" t="s">
        <v>38</v>
      </c>
      <c r="F188" s="1">
        <v>10</v>
      </c>
      <c r="G188" s="4">
        <v>14.49</v>
      </c>
      <c r="H188" s="4">
        <f t="shared" si="6"/>
        <v>144.9</v>
      </c>
      <c r="I188" s="4">
        <v>5.6511000000000005</v>
      </c>
      <c r="J188" s="4">
        <f t="shared" si="7"/>
        <v>56.511000000000003</v>
      </c>
      <c r="K188" s="3">
        <f t="shared" si="8"/>
        <v>0.6100000000000001</v>
      </c>
      <c r="L188" s="11" t="s">
        <v>113</v>
      </c>
      <c r="M188" s="1">
        <v>4132943</v>
      </c>
      <c r="N188" s="1" t="s">
        <v>29</v>
      </c>
    </row>
    <row r="189" spans="1:14" x14ac:dyDescent="0.25">
      <c r="A189" s="1" t="s">
        <v>358</v>
      </c>
      <c r="B189" s="2">
        <v>44672</v>
      </c>
      <c r="C189" s="11" t="s">
        <v>94</v>
      </c>
      <c r="D189" s="11" t="s">
        <v>15</v>
      </c>
      <c r="E189" s="1" t="s">
        <v>95</v>
      </c>
      <c r="F189" s="1">
        <v>7</v>
      </c>
      <c r="G189" s="4">
        <v>69.335999999999999</v>
      </c>
      <c r="H189" s="4">
        <f t="shared" si="6"/>
        <v>485.35199999999998</v>
      </c>
      <c r="I189" s="4">
        <v>50.615280000000006</v>
      </c>
      <c r="J189" s="4">
        <f t="shared" si="7"/>
        <v>354.30696000000006</v>
      </c>
      <c r="K189" s="3">
        <f t="shared" si="8"/>
        <v>0.26999999999999985</v>
      </c>
      <c r="L189" s="11" t="s">
        <v>180</v>
      </c>
      <c r="M189" s="1">
        <v>1546081</v>
      </c>
      <c r="N189" s="1" t="s">
        <v>34</v>
      </c>
    </row>
    <row r="190" spans="1:14" x14ac:dyDescent="0.25">
      <c r="A190" s="1" t="s">
        <v>359</v>
      </c>
      <c r="B190" s="2">
        <v>44673</v>
      </c>
      <c r="C190" s="11" t="s">
        <v>166</v>
      </c>
      <c r="D190" s="11" t="s">
        <v>15</v>
      </c>
      <c r="E190" s="1" t="s">
        <v>167</v>
      </c>
      <c r="F190" s="1">
        <v>4</v>
      </c>
      <c r="G190" s="4">
        <v>87.9</v>
      </c>
      <c r="H190" s="4">
        <f t="shared" si="6"/>
        <v>351.6</v>
      </c>
      <c r="I190" s="4">
        <v>65.924999999999997</v>
      </c>
      <c r="J190" s="4">
        <f t="shared" si="7"/>
        <v>263.7</v>
      </c>
      <c r="K190" s="3">
        <f t="shared" si="8"/>
        <v>0.25000000000000006</v>
      </c>
      <c r="L190" s="11" t="s">
        <v>72</v>
      </c>
      <c r="M190" s="1">
        <v>8003167</v>
      </c>
      <c r="N190" s="1" t="s">
        <v>18</v>
      </c>
    </row>
    <row r="191" spans="1:14" x14ac:dyDescent="0.25">
      <c r="A191" s="1" t="s">
        <v>360</v>
      </c>
      <c r="B191" s="2">
        <v>44674</v>
      </c>
      <c r="C191" s="11" t="s">
        <v>166</v>
      </c>
      <c r="D191" s="11" t="s">
        <v>15</v>
      </c>
      <c r="E191" s="1" t="s">
        <v>167</v>
      </c>
      <c r="F191" s="1">
        <v>9</v>
      </c>
      <c r="G191" s="4">
        <v>87.9</v>
      </c>
      <c r="H191" s="4">
        <f t="shared" si="6"/>
        <v>791.1</v>
      </c>
      <c r="I191" s="4">
        <v>65.924999999999997</v>
      </c>
      <c r="J191" s="4">
        <f t="shared" si="7"/>
        <v>593.32499999999993</v>
      </c>
      <c r="K191" s="3">
        <f t="shared" si="8"/>
        <v>0.25000000000000011</v>
      </c>
      <c r="L191" s="11" t="s">
        <v>361</v>
      </c>
      <c r="M191" s="1">
        <v>9371547</v>
      </c>
      <c r="N191" s="1" t="s">
        <v>24</v>
      </c>
    </row>
    <row r="192" spans="1:14" x14ac:dyDescent="0.25">
      <c r="A192" s="1" t="s">
        <v>362</v>
      </c>
      <c r="B192" s="2">
        <v>44675</v>
      </c>
      <c r="C192" s="11" t="s">
        <v>146</v>
      </c>
      <c r="D192" s="11" t="s">
        <v>15</v>
      </c>
      <c r="E192" s="1" t="s">
        <v>147</v>
      </c>
      <c r="F192" s="1">
        <v>5</v>
      </c>
      <c r="G192" s="4">
        <v>114.74</v>
      </c>
      <c r="H192" s="4">
        <f t="shared" si="6"/>
        <v>573.69999999999993</v>
      </c>
      <c r="I192" s="4">
        <v>61.959600000000002</v>
      </c>
      <c r="J192" s="4">
        <f t="shared" si="7"/>
        <v>309.798</v>
      </c>
      <c r="K192" s="3">
        <f t="shared" si="8"/>
        <v>0.45999999999999991</v>
      </c>
      <c r="L192" s="11" t="s">
        <v>208</v>
      </c>
      <c r="M192" s="1">
        <v>8741717</v>
      </c>
      <c r="N192" s="1" t="s">
        <v>29</v>
      </c>
    </row>
    <row r="193" spans="1:14" x14ac:dyDescent="0.25">
      <c r="A193" s="1" t="s">
        <v>363</v>
      </c>
      <c r="B193" s="2">
        <v>44676</v>
      </c>
      <c r="C193" s="11" t="s">
        <v>31</v>
      </c>
      <c r="D193" s="11" t="s">
        <v>15</v>
      </c>
      <c r="E193" s="1" t="s">
        <v>32</v>
      </c>
      <c r="F193" s="1">
        <v>5</v>
      </c>
      <c r="G193" s="4">
        <v>129.74</v>
      </c>
      <c r="H193" s="4">
        <f t="shared" si="6"/>
        <v>648.70000000000005</v>
      </c>
      <c r="I193" s="4">
        <v>79.141400000000004</v>
      </c>
      <c r="J193" s="4">
        <f t="shared" si="7"/>
        <v>395.70699999999999</v>
      </c>
      <c r="K193" s="3">
        <f t="shared" si="8"/>
        <v>0.39000000000000007</v>
      </c>
      <c r="L193" s="11" t="s">
        <v>134</v>
      </c>
      <c r="M193" s="1">
        <v>7701751</v>
      </c>
      <c r="N193" s="1" t="s">
        <v>34</v>
      </c>
    </row>
    <row r="194" spans="1:14" x14ac:dyDescent="0.25">
      <c r="A194" s="1" t="s">
        <v>364</v>
      </c>
      <c r="B194" s="2">
        <v>44677</v>
      </c>
      <c r="C194" s="11" t="s">
        <v>166</v>
      </c>
      <c r="D194" s="11" t="s">
        <v>15</v>
      </c>
      <c r="E194" s="1" t="s">
        <v>167</v>
      </c>
      <c r="F194" s="1">
        <v>6</v>
      </c>
      <c r="G194" s="4">
        <v>87.9</v>
      </c>
      <c r="H194" s="4">
        <f t="shared" si="6"/>
        <v>527.40000000000009</v>
      </c>
      <c r="I194" s="4">
        <v>65.924999999999997</v>
      </c>
      <c r="J194" s="4">
        <f t="shared" si="7"/>
        <v>395.54999999999995</v>
      </c>
      <c r="K194" s="3">
        <f t="shared" si="8"/>
        <v>0.25000000000000022</v>
      </c>
      <c r="L194" s="11" t="s">
        <v>365</v>
      </c>
      <c r="M194" s="1">
        <v>8339301</v>
      </c>
      <c r="N194" s="1" t="s">
        <v>18</v>
      </c>
    </row>
    <row r="195" spans="1:14" x14ac:dyDescent="0.25">
      <c r="A195" s="1" t="s">
        <v>366</v>
      </c>
      <c r="B195" s="2">
        <v>44678</v>
      </c>
      <c r="C195" s="11" t="s">
        <v>36</v>
      </c>
      <c r="D195" s="11" t="s">
        <v>37</v>
      </c>
      <c r="E195" s="1" t="s">
        <v>38</v>
      </c>
      <c r="F195" s="1">
        <v>5</v>
      </c>
      <c r="G195" s="4">
        <v>14.49</v>
      </c>
      <c r="H195" s="4">
        <f t="shared" ref="H195:H258" si="9">G195*F195</f>
        <v>72.45</v>
      </c>
      <c r="I195" s="4">
        <v>5.6511000000000005</v>
      </c>
      <c r="J195" s="4">
        <f t="shared" ref="J195:J258" si="10">I195*F195</f>
        <v>28.255500000000001</v>
      </c>
      <c r="K195" s="3">
        <f t="shared" ref="K195:K258" si="11">(H195-J195)/H195</f>
        <v>0.6100000000000001</v>
      </c>
      <c r="L195" s="11" t="s">
        <v>98</v>
      </c>
      <c r="M195" s="1">
        <v>9784148</v>
      </c>
      <c r="N195" s="1" t="s">
        <v>24</v>
      </c>
    </row>
    <row r="196" spans="1:14" x14ac:dyDescent="0.25">
      <c r="A196" s="1" t="s">
        <v>367</v>
      </c>
      <c r="B196" s="2">
        <v>44679</v>
      </c>
      <c r="C196" s="11" t="s">
        <v>166</v>
      </c>
      <c r="D196" s="11" t="s">
        <v>15</v>
      </c>
      <c r="E196" s="1" t="s">
        <v>167</v>
      </c>
      <c r="F196" s="1">
        <v>8</v>
      </c>
      <c r="G196" s="4">
        <v>87.9</v>
      </c>
      <c r="H196" s="4">
        <f t="shared" si="9"/>
        <v>703.2</v>
      </c>
      <c r="I196" s="4">
        <v>65.924999999999997</v>
      </c>
      <c r="J196" s="4">
        <f t="shared" si="10"/>
        <v>527.4</v>
      </c>
      <c r="K196" s="3">
        <f t="shared" si="11"/>
        <v>0.25000000000000006</v>
      </c>
      <c r="L196" s="11" t="s">
        <v>289</v>
      </c>
      <c r="M196" s="1">
        <v>4425377</v>
      </c>
      <c r="N196" s="1" t="s">
        <v>29</v>
      </c>
    </row>
    <row r="197" spans="1:14" x14ac:dyDescent="0.25">
      <c r="A197" s="1" t="s">
        <v>368</v>
      </c>
      <c r="B197" s="2">
        <v>44680</v>
      </c>
      <c r="C197" s="11" t="s">
        <v>158</v>
      </c>
      <c r="D197" s="11" t="s">
        <v>37</v>
      </c>
      <c r="E197" s="1" t="s">
        <v>159</v>
      </c>
      <c r="F197" s="1">
        <v>9</v>
      </c>
      <c r="G197" s="4">
        <v>9.2899999999999991</v>
      </c>
      <c r="H197" s="4">
        <f t="shared" si="9"/>
        <v>83.609999999999985</v>
      </c>
      <c r="I197" s="4">
        <v>3.1585999999999994</v>
      </c>
      <c r="J197" s="4">
        <f t="shared" si="10"/>
        <v>28.427399999999995</v>
      </c>
      <c r="K197" s="3">
        <f t="shared" si="11"/>
        <v>0.66</v>
      </c>
      <c r="L197" s="11" t="s">
        <v>369</v>
      </c>
      <c r="M197" s="1">
        <v>9884693</v>
      </c>
      <c r="N197" s="1" t="s">
        <v>34</v>
      </c>
    </row>
    <row r="198" spans="1:14" x14ac:dyDescent="0.25">
      <c r="A198" s="1" t="s">
        <v>370</v>
      </c>
      <c r="B198" s="2">
        <v>44681</v>
      </c>
      <c r="C198" s="11" t="s">
        <v>20</v>
      </c>
      <c r="D198" s="11" t="s">
        <v>21</v>
      </c>
      <c r="E198" s="1" t="s">
        <v>22</v>
      </c>
      <c r="F198" s="1">
        <v>9</v>
      </c>
      <c r="G198" s="4">
        <v>27.99</v>
      </c>
      <c r="H198" s="4">
        <f t="shared" si="9"/>
        <v>251.91</v>
      </c>
      <c r="I198" s="4">
        <v>14.5548</v>
      </c>
      <c r="J198" s="4">
        <f t="shared" si="10"/>
        <v>130.9932</v>
      </c>
      <c r="K198" s="3">
        <f t="shared" si="11"/>
        <v>0.48</v>
      </c>
      <c r="L198" s="11" t="s">
        <v>371</v>
      </c>
      <c r="M198" s="1">
        <v>4116635</v>
      </c>
      <c r="N198" s="1" t="s">
        <v>18</v>
      </c>
    </row>
    <row r="199" spans="1:14" x14ac:dyDescent="0.25">
      <c r="A199" s="1" t="s">
        <v>372</v>
      </c>
      <c r="B199" s="2">
        <v>44682</v>
      </c>
      <c r="C199" s="11" t="s">
        <v>26</v>
      </c>
      <c r="D199" s="11" t="s">
        <v>15</v>
      </c>
      <c r="E199" s="1" t="s">
        <v>27</v>
      </c>
      <c r="F199" s="1">
        <v>10</v>
      </c>
      <c r="G199" s="4">
        <v>299</v>
      </c>
      <c r="H199" s="4">
        <f t="shared" si="9"/>
        <v>2990</v>
      </c>
      <c r="I199" s="4">
        <v>224.25</v>
      </c>
      <c r="J199" s="4">
        <f t="shared" si="10"/>
        <v>2242.5</v>
      </c>
      <c r="K199" s="3">
        <f t="shared" si="11"/>
        <v>0.25</v>
      </c>
      <c r="L199" s="11" t="s">
        <v>251</v>
      </c>
      <c r="M199" s="1">
        <v>2659734</v>
      </c>
      <c r="N199" s="1" t="s">
        <v>24</v>
      </c>
    </row>
    <row r="200" spans="1:14" x14ac:dyDescent="0.25">
      <c r="A200" s="1" t="s">
        <v>373</v>
      </c>
      <c r="B200" s="2">
        <v>44683</v>
      </c>
      <c r="C200" s="11" t="s">
        <v>14</v>
      </c>
      <c r="D200" s="11" t="s">
        <v>15</v>
      </c>
      <c r="E200" s="1" t="s">
        <v>16</v>
      </c>
      <c r="F200" s="1">
        <v>10</v>
      </c>
      <c r="G200" s="4">
        <v>15.29</v>
      </c>
      <c r="H200" s="4">
        <f t="shared" si="9"/>
        <v>152.89999999999998</v>
      </c>
      <c r="I200" s="4">
        <v>10.5501</v>
      </c>
      <c r="J200" s="4">
        <f t="shared" si="10"/>
        <v>105.501</v>
      </c>
      <c r="K200" s="3">
        <f t="shared" si="11"/>
        <v>0.30999999999999989</v>
      </c>
      <c r="L200" s="11" t="s">
        <v>374</v>
      </c>
      <c r="M200" s="1">
        <v>4270933</v>
      </c>
      <c r="N200" s="1" t="s">
        <v>29</v>
      </c>
    </row>
    <row r="201" spans="1:14" x14ac:dyDescent="0.25">
      <c r="A201" s="1" t="s">
        <v>375</v>
      </c>
      <c r="B201" s="2">
        <v>44684</v>
      </c>
      <c r="C201" s="11" t="s">
        <v>68</v>
      </c>
      <c r="D201" s="11" t="s">
        <v>37</v>
      </c>
      <c r="E201" s="1" t="s">
        <v>69</v>
      </c>
      <c r="F201" s="1">
        <v>1</v>
      </c>
      <c r="G201" s="4">
        <v>19.79</v>
      </c>
      <c r="H201" s="4">
        <f t="shared" si="9"/>
        <v>19.79</v>
      </c>
      <c r="I201" s="4">
        <v>9.6970999999999989</v>
      </c>
      <c r="J201" s="4">
        <f t="shared" si="10"/>
        <v>9.6970999999999989</v>
      </c>
      <c r="K201" s="3">
        <f t="shared" si="11"/>
        <v>0.51</v>
      </c>
      <c r="L201" s="11" t="s">
        <v>115</v>
      </c>
      <c r="M201" s="1">
        <v>5980542</v>
      </c>
      <c r="N201" s="1" t="s">
        <v>34</v>
      </c>
    </row>
    <row r="202" spans="1:14" x14ac:dyDescent="0.25">
      <c r="A202" s="1" t="s">
        <v>376</v>
      </c>
      <c r="B202" s="2">
        <v>44685</v>
      </c>
      <c r="C202" s="11" t="s">
        <v>26</v>
      </c>
      <c r="D202" s="11" t="s">
        <v>15</v>
      </c>
      <c r="E202" s="1" t="s">
        <v>27</v>
      </c>
      <c r="F202" s="1">
        <v>3</v>
      </c>
      <c r="G202" s="4">
        <v>175.71</v>
      </c>
      <c r="H202" s="4">
        <f t="shared" si="9"/>
        <v>527.13</v>
      </c>
      <c r="I202" s="4">
        <v>117.7257</v>
      </c>
      <c r="J202" s="4">
        <f t="shared" si="10"/>
        <v>353.1771</v>
      </c>
      <c r="K202" s="3">
        <f t="shared" si="11"/>
        <v>0.33</v>
      </c>
      <c r="L202" s="11" t="s">
        <v>100</v>
      </c>
      <c r="M202" s="1">
        <v>8373063</v>
      </c>
      <c r="N202" s="1" t="s">
        <v>18</v>
      </c>
    </row>
    <row r="203" spans="1:14" x14ac:dyDescent="0.25">
      <c r="A203" s="1" t="s">
        <v>377</v>
      </c>
      <c r="B203" s="2">
        <v>44686</v>
      </c>
      <c r="C203" s="11" t="s">
        <v>20</v>
      </c>
      <c r="D203" s="11" t="s">
        <v>21</v>
      </c>
      <c r="E203" s="1" t="s">
        <v>22</v>
      </c>
      <c r="F203" s="1">
        <v>4</v>
      </c>
      <c r="G203" s="4">
        <v>2.29</v>
      </c>
      <c r="H203" s="4">
        <f t="shared" si="9"/>
        <v>9.16</v>
      </c>
      <c r="I203" s="4">
        <v>0.82440000000000002</v>
      </c>
      <c r="J203" s="4">
        <f t="shared" si="10"/>
        <v>3.2976000000000001</v>
      </c>
      <c r="K203" s="3">
        <f t="shared" si="11"/>
        <v>0.64</v>
      </c>
      <c r="L203" s="11" t="s">
        <v>28</v>
      </c>
      <c r="M203" s="1">
        <v>6490598</v>
      </c>
      <c r="N203" s="1" t="s">
        <v>24</v>
      </c>
    </row>
    <row r="204" spans="1:14" x14ac:dyDescent="0.25">
      <c r="A204" s="1" t="s">
        <v>378</v>
      </c>
      <c r="B204" s="2">
        <v>44687</v>
      </c>
      <c r="C204" s="11" t="s">
        <v>146</v>
      </c>
      <c r="D204" s="11" t="s">
        <v>15</v>
      </c>
      <c r="E204" s="1" t="s">
        <v>147</v>
      </c>
      <c r="F204" s="1">
        <v>3</v>
      </c>
      <c r="G204" s="4">
        <v>114.74</v>
      </c>
      <c r="H204" s="4">
        <f t="shared" si="9"/>
        <v>344.21999999999997</v>
      </c>
      <c r="I204" s="4">
        <v>61.959600000000002</v>
      </c>
      <c r="J204" s="4">
        <f t="shared" si="10"/>
        <v>185.87880000000001</v>
      </c>
      <c r="K204" s="3">
        <f t="shared" si="11"/>
        <v>0.45999999999999991</v>
      </c>
      <c r="L204" s="11" t="s">
        <v>72</v>
      </c>
      <c r="M204" s="1">
        <v>5641301</v>
      </c>
      <c r="N204" s="1" t="s">
        <v>29</v>
      </c>
    </row>
    <row r="205" spans="1:14" x14ac:dyDescent="0.25">
      <c r="A205" s="1" t="s">
        <v>379</v>
      </c>
      <c r="B205" s="2">
        <v>44688</v>
      </c>
      <c r="C205" s="11" t="s">
        <v>36</v>
      </c>
      <c r="D205" s="11" t="s">
        <v>37</v>
      </c>
      <c r="E205" s="1" t="s">
        <v>38</v>
      </c>
      <c r="F205" s="1">
        <v>3</v>
      </c>
      <c r="G205" s="4">
        <v>14.49</v>
      </c>
      <c r="H205" s="4">
        <f t="shared" si="9"/>
        <v>43.47</v>
      </c>
      <c r="I205" s="4">
        <v>5.6511000000000005</v>
      </c>
      <c r="J205" s="4">
        <f t="shared" si="10"/>
        <v>16.953300000000002</v>
      </c>
      <c r="K205" s="3">
        <f t="shared" si="11"/>
        <v>0.61</v>
      </c>
      <c r="L205" s="11" t="s">
        <v>142</v>
      </c>
      <c r="M205" s="1">
        <v>4695524</v>
      </c>
      <c r="N205" s="1" t="s">
        <v>34</v>
      </c>
    </row>
    <row r="206" spans="1:14" x14ac:dyDescent="0.25">
      <c r="A206" s="1" t="s">
        <v>380</v>
      </c>
      <c r="B206" s="2">
        <v>44689</v>
      </c>
      <c r="C206" s="11" t="s">
        <v>51</v>
      </c>
      <c r="D206" s="11" t="s">
        <v>52</v>
      </c>
      <c r="E206" s="1" t="s">
        <v>53</v>
      </c>
      <c r="F206" s="1">
        <v>10</v>
      </c>
      <c r="G206" s="4">
        <v>20.9</v>
      </c>
      <c r="H206" s="4">
        <f t="shared" si="9"/>
        <v>209</v>
      </c>
      <c r="I206" s="4">
        <v>18.809999999999999</v>
      </c>
      <c r="J206" s="4">
        <f t="shared" si="10"/>
        <v>188.1</v>
      </c>
      <c r="K206" s="3">
        <f t="shared" si="11"/>
        <v>0.10000000000000003</v>
      </c>
      <c r="L206" s="11" t="s">
        <v>381</v>
      </c>
      <c r="M206" s="1">
        <v>1038351</v>
      </c>
      <c r="N206" s="1" t="s">
        <v>18</v>
      </c>
    </row>
    <row r="207" spans="1:14" x14ac:dyDescent="0.25">
      <c r="A207" s="1" t="s">
        <v>382</v>
      </c>
      <c r="B207" s="2">
        <v>44690</v>
      </c>
      <c r="C207" s="11" t="s">
        <v>94</v>
      </c>
      <c r="D207" s="11" t="s">
        <v>15</v>
      </c>
      <c r="E207" s="1" t="s">
        <v>95</v>
      </c>
      <c r="F207" s="1">
        <v>7</v>
      </c>
      <c r="G207" s="4">
        <v>208.00800000000001</v>
      </c>
      <c r="H207" s="4">
        <f t="shared" si="9"/>
        <v>1456.056</v>
      </c>
      <c r="I207" s="4">
        <v>183.04704000000001</v>
      </c>
      <c r="J207" s="4">
        <f t="shared" si="10"/>
        <v>1281.3292800000002</v>
      </c>
      <c r="K207" s="3">
        <f t="shared" si="11"/>
        <v>0.11999999999999991</v>
      </c>
      <c r="L207" s="11" t="s">
        <v>383</v>
      </c>
      <c r="M207" s="1">
        <v>1019102</v>
      </c>
      <c r="N207" s="1" t="s">
        <v>24</v>
      </c>
    </row>
    <row r="208" spans="1:14" x14ac:dyDescent="0.25">
      <c r="A208" s="1" t="s">
        <v>384</v>
      </c>
      <c r="B208" s="2">
        <v>44691</v>
      </c>
      <c r="C208" s="11" t="s">
        <v>31</v>
      </c>
      <c r="D208" s="11" t="s">
        <v>15</v>
      </c>
      <c r="E208" s="1" t="s">
        <v>32</v>
      </c>
      <c r="F208" s="1">
        <v>4</v>
      </c>
      <c r="G208" s="4">
        <v>129.74</v>
      </c>
      <c r="H208" s="4">
        <f t="shared" si="9"/>
        <v>518.96</v>
      </c>
      <c r="I208" s="4">
        <v>79.141400000000004</v>
      </c>
      <c r="J208" s="4">
        <f t="shared" si="10"/>
        <v>316.56560000000002</v>
      </c>
      <c r="K208" s="3">
        <f t="shared" si="11"/>
        <v>0.39</v>
      </c>
      <c r="L208" s="11" t="s">
        <v>336</v>
      </c>
      <c r="M208" s="1">
        <v>3557886</v>
      </c>
      <c r="N208" s="1" t="s">
        <v>29</v>
      </c>
    </row>
    <row r="209" spans="1:14" x14ac:dyDescent="0.25">
      <c r="A209" s="1" t="s">
        <v>385</v>
      </c>
      <c r="B209" s="2">
        <v>44692</v>
      </c>
      <c r="C209" s="11" t="s">
        <v>90</v>
      </c>
      <c r="D209" s="11" t="s">
        <v>52</v>
      </c>
      <c r="E209" s="1" t="s">
        <v>91</v>
      </c>
      <c r="F209" s="1">
        <v>3</v>
      </c>
      <c r="G209" s="4">
        <v>75.7</v>
      </c>
      <c r="H209" s="4">
        <f t="shared" si="9"/>
        <v>227.10000000000002</v>
      </c>
      <c r="I209" s="4">
        <v>48.448</v>
      </c>
      <c r="J209" s="4">
        <f t="shared" si="10"/>
        <v>145.34399999999999</v>
      </c>
      <c r="K209" s="3">
        <f t="shared" si="11"/>
        <v>0.3600000000000001</v>
      </c>
      <c r="L209" s="11" t="s">
        <v>76</v>
      </c>
      <c r="M209" s="1">
        <v>5729211</v>
      </c>
      <c r="N209" s="1" t="s">
        <v>34</v>
      </c>
    </row>
    <row r="210" spans="1:14" x14ac:dyDescent="0.25">
      <c r="A210" s="1" t="s">
        <v>386</v>
      </c>
      <c r="B210" s="2">
        <v>44693</v>
      </c>
      <c r="C210" s="11" t="s">
        <v>51</v>
      </c>
      <c r="D210" s="11" t="s">
        <v>52</v>
      </c>
      <c r="E210" s="1" t="s">
        <v>53</v>
      </c>
      <c r="F210" s="1">
        <v>1</v>
      </c>
      <c r="G210" s="4">
        <v>20.9</v>
      </c>
      <c r="H210" s="4">
        <f t="shared" si="9"/>
        <v>20.9</v>
      </c>
      <c r="I210" s="4">
        <v>18.809999999999999</v>
      </c>
      <c r="J210" s="4">
        <f t="shared" si="10"/>
        <v>18.809999999999999</v>
      </c>
      <c r="K210" s="3">
        <f t="shared" si="11"/>
        <v>0.1</v>
      </c>
      <c r="L210" s="11" t="s">
        <v>111</v>
      </c>
      <c r="M210" s="1">
        <v>8172076</v>
      </c>
      <c r="N210" s="1" t="s">
        <v>18</v>
      </c>
    </row>
    <row r="211" spans="1:14" x14ac:dyDescent="0.25">
      <c r="A211" s="1" t="s">
        <v>387</v>
      </c>
      <c r="B211" s="2">
        <v>44694</v>
      </c>
      <c r="C211" s="11" t="s">
        <v>26</v>
      </c>
      <c r="D211" s="11" t="s">
        <v>15</v>
      </c>
      <c r="E211" s="1" t="s">
        <v>27</v>
      </c>
      <c r="F211" s="1">
        <v>9</v>
      </c>
      <c r="G211" s="4">
        <v>103.18</v>
      </c>
      <c r="H211" s="4">
        <f t="shared" si="9"/>
        <v>928.62000000000012</v>
      </c>
      <c r="I211" s="4">
        <v>42.303800000000003</v>
      </c>
      <c r="J211" s="4">
        <f t="shared" si="10"/>
        <v>380.73420000000004</v>
      </c>
      <c r="K211" s="3">
        <f t="shared" si="11"/>
        <v>0.59</v>
      </c>
      <c r="L211" s="11" t="s">
        <v>374</v>
      </c>
      <c r="M211" s="1">
        <v>9835784</v>
      </c>
      <c r="N211" s="1" t="s">
        <v>24</v>
      </c>
    </row>
    <row r="212" spans="1:14" x14ac:dyDescent="0.25">
      <c r="A212" s="1" t="s">
        <v>388</v>
      </c>
      <c r="B212" s="2">
        <v>44695</v>
      </c>
      <c r="C212" s="11" t="s">
        <v>36</v>
      </c>
      <c r="D212" s="11" t="s">
        <v>37</v>
      </c>
      <c r="E212" s="1" t="s">
        <v>38</v>
      </c>
      <c r="F212" s="1">
        <v>10</v>
      </c>
      <c r="G212" s="4">
        <v>14.49</v>
      </c>
      <c r="H212" s="4">
        <f t="shared" si="9"/>
        <v>144.9</v>
      </c>
      <c r="I212" s="4">
        <v>5.6511000000000005</v>
      </c>
      <c r="J212" s="4">
        <f t="shared" si="10"/>
        <v>56.511000000000003</v>
      </c>
      <c r="K212" s="3">
        <f t="shared" si="11"/>
        <v>0.6100000000000001</v>
      </c>
      <c r="L212" s="11" t="s">
        <v>251</v>
      </c>
      <c r="M212" s="1">
        <v>9570312</v>
      </c>
      <c r="N212" s="1" t="s">
        <v>29</v>
      </c>
    </row>
    <row r="213" spans="1:14" x14ac:dyDescent="0.25">
      <c r="A213" s="1" t="s">
        <v>389</v>
      </c>
      <c r="B213" s="2">
        <v>44696</v>
      </c>
      <c r="C213" s="11" t="s">
        <v>31</v>
      </c>
      <c r="D213" s="11" t="s">
        <v>15</v>
      </c>
      <c r="E213" s="1" t="s">
        <v>32</v>
      </c>
      <c r="F213" s="1">
        <v>4</v>
      </c>
      <c r="G213" s="4">
        <v>109.9</v>
      </c>
      <c r="H213" s="4">
        <f t="shared" si="9"/>
        <v>439.6</v>
      </c>
      <c r="I213" s="4">
        <v>35.167999999999999</v>
      </c>
      <c r="J213" s="4">
        <f t="shared" si="10"/>
        <v>140.672</v>
      </c>
      <c r="K213" s="3">
        <f t="shared" si="11"/>
        <v>0.67999999999999994</v>
      </c>
      <c r="L213" s="11" t="s">
        <v>390</v>
      </c>
      <c r="M213" s="1">
        <v>1991595</v>
      </c>
      <c r="N213" s="1" t="s">
        <v>34</v>
      </c>
    </row>
    <row r="214" spans="1:14" x14ac:dyDescent="0.25">
      <c r="A214" s="1" t="s">
        <v>391</v>
      </c>
      <c r="B214" s="2">
        <v>44697</v>
      </c>
      <c r="C214" s="11" t="s">
        <v>26</v>
      </c>
      <c r="D214" s="11" t="s">
        <v>15</v>
      </c>
      <c r="E214" s="1" t="s">
        <v>27</v>
      </c>
      <c r="F214" s="1">
        <v>2</v>
      </c>
      <c r="G214" s="4">
        <v>103.18</v>
      </c>
      <c r="H214" s="4">
        <f t="shared" si="9"/>
        <v>206.36</v>
      </c>
      <c r="I214" s="4">
        <v>42.303800000000003</v>
      </c>
      <c r="J214" s="4">
        <f t="shared" si="10"/>
        <v>84.607600000000005</v>
      </c>
      <c r="K214" s="3">
        <f t="shared" si="11"/>
        <v>0.59</v>
      </c>
      <c r="L214" s="11" t="s">
        <v>60</v>
      </c>
      <c r="M214" s="1">
        <v>8099994</v>
      </c>
      <c r="N214" s="1" t="s">
        <v>18</v>
      </c>
    </row>
    <row r="215" spans="1:14" x14ac:dyDescent="0.25">
      <c r="A215" s="1" t="s">
        <v>392</v>
      </c>
      <c r="B215" s="2">
        <v>44698</v>
      </c>
      <c r="C215" s="11" t="s">
        <v>26</v>
      </c>
      <c r="D215" s="11" t="s">
        <v>15</v>
      </c>
      <c r="E215" s="1" t="s">
        <v>27</v>
      </c>
      <c r="F215" s="1">
        <v>7</v>
      </c>
      <c r="G215" s="4">
        <v>299</v>
      </c>
      <c r="H215" s="4">
        <f t="shared" si="9"/>
        <v>2093</v>
      </c>
      <c r="I215" s="4">
        <v>224.25</v>
      </c>
      <c r="J215" s="4">
        <f t="shared" si="10"/>
        <v>1569.75</v>
      </c>
      <c r="K215" s="3">
        <f t="shared" si="11"/>
        <v>0.25</v>
      </c>
      <c r="L215" s="11" t="s">
        <v>393</v>
      </c>
      <c r="M215" s="1">
        <v>6621422</v>
      </c>
      <c r="N215" s="1" t="s">
        <v>24</v>
      </c>
    </row>
    <row r="216" spans="1:14" x14ac:dyDescent="0.25">
      <c r="A216" s="1" t="s">
        <v>394</v>
      </c>
      <c r="B216" s="2">
        <v>44218</v>
      </c>
      <c r="C216" s="11" t="s">
        <v>215</v>
      </c>
      <c r="D216" s="11" t="s">
        <v>15</v>
      </c>
      <c r="E216" s="1" t="s">
        <v>216</v>
      </c>
      <c r="F216" s="1">
        <v>8</v>
      </c>
      <c r="G216" s="4">
        <v>194.14079999999998</v>
      </c>
      <c r="H216" s="4">
        <f t="shared" si="9"/>
        <v>1553.1263999999999</v>
      </c>
      <c r="I216" s="4">
        <v>151.429824</v>
      </c>
      <c r="J216" s="4">
        <f t="shared" si="10"/>
        <v>1211.438592</v>
      </c>
      <c r="K216" s="3">
        <f t="shared" si="11"/>
        <v>0.21999999999999995</v>
      </c>
      <c r="L216" s="11" t="s">
        <v>395</v>
      </c>
      <c r="M216" s="1">
        <v>3888531</v>
      </c>
      <c r="N216" s="1" t="s">
        <v>29</v>
      </c>
    </row>
    <row r="217" spans="1:14" x14ac:dyDescent="0.25">
      <c r="A217" s="1" t="s">
        <v>396</v>
      </c>
      <c r="B217" s="2">
        <v>44219</v>
      </c>
      <c r="C217" s="11" t="s">
        <v>94</v>
      </c>
      <c r="D217" s="11" t="s">
        <v>15</v>
      </c>
      <c r="E217" s="1" t="s">
        <v>95</v>
      </c>
      <c r="F217" s="1">
        <v>3</v>
      </c>
      <c r="G217" s="4">
        <v>69.335999999999999</v>
      </c>
      <c r="H217" s="4">
        <f t="shared" si="9"/>
        <v>208.00799999999998</v>
      </c>
      <c r="I217" s="4">
        <v>50.615280000000006</v>
      </c>
      <c r="J217" s="4">
        <f t="shared" si="10"/>
        <v>151.84584000000001</v>
      </c>
      <c r="K217" s="3">
        <f t="shared" si="11"/>
        <v>0.26999999999999991</v>
      </c>
      <c r="L217" s="11" t="s">
        <v>144</v>
      </c>
      <c r="M217" s="1">
        <v>8967276</v>
      </c>
      <c r="N217" s="1" t="s">
        <v>34</v>
      </c>
    </row>
    <row r="218" spans="1:14" x14ac:dyDescent="0.25">
      <c r="A218" s="1" t="s">
        <v>397</v>
      </c>
      <c r="B218" s="2">
        <v>44220</v>
      </c>
      <c r="C218" s="11" t="s">
        <v>51</v>
      </c>
      <c r="D218" s="11" t="s">
        <v>52</v>
      </c>
      <c r="E218" s="1" t="s">
        <v>53</v>
      </c>
      <c r="F218" s="1">
        <v>5</v>
      </c>
      <c r="G218" s="4">
        <v>25.29</v>
      </c>
      <c r="H218" s="4">
        <f t="shared" si="9"/>
        <v>126.44999999999999</v>
      </c>
      <c r="I218" s="4">
        <v>20.484899999999996</v>
      </c>
      <c r="J218" s="4">
        <f t="shared" si="10"/>
        <v>102.42449999999998</v>
      </c>
      <c r="K218" s="3">
        <f t="shared" si="11"/>
        <v>0.19000000000000009</v>
      </c>
      <c r="L218" s="11" t="s">
        <v>398</v>
      </c>
      <c r="M218" s="1">
        <v>6948632</v>
      </c>
      <c r="N218" s="1" t="s">
        <v>18</v>
      </c>
    </row>
    <row r="219" spans="1:14" x14ac:dyDescent="0.25">
      <c r="A219" s="1" t="s">
        <v>399</v>
      </c>
      <c r="B219" s="2">
        <v>44221</v>
      </c>
      <c r="C219" s="11" t="s">
        <v>94</v>
      </c>
      <c r="D219" s="11" t="s">
        <v>15</v>
      </c>
      <c r="E219" s="1" t="s">
        <v>95</v>
      </c>
      <c r="F219" s="1">
        <v>3</v>
      </c>
      <c r="G219" s="4">
        <v>208.00800000000001</v>
      </c>
      <c r="H219" s="4">
        <f t="shared" si="9"/>
        <v>624.024</v>
      </c>
      <c r="I219" s="4">
        <v>183.04704000000001</v>
      </c>
      <c r="J219" s="4">
        <f t="shared" si="10"/>
        <v>549.14112</v>
      </c>
      <c r="K219" s="3">
        <f t="shared" si="11"/>
        <v>0.12</v>
      </c>
      <c r="L219" s="11" t="s">
        <v>60</v>
      </c>
      <c r="M219" s="1">
        <v>7124818</v>
      </c>
      <c r="N219" s="1" t="s">
        <v>24</v>
      </c>
    </row>
    <row r="220" spans="1:14" x14ac:dyDescent="0.25">
      <c r="A220" s="1" t="s">
        <v>400</v>
      </c>
      <c r="B220" s="2">
        <v>44222</v>
      </c>
      <c r="C220" s="11" t="s">
        <v>31</v>
      </c>
      <c r="D220" s="11" t="s">
        <v>15</v>
      </c>
      <c r="E220" s="1" t="s">
        <v>32</v>
      </c>
      <c r="F220" s="1">
        <v>6</v>
      </c>
      <c r="G220" s="4">
        <v>129.74</v>
      </c>
      <c r="H220" s="4">
        <f t="shared" si="9"/>
        <v>778.44</v>
      </c>
      <c r="I220" s="4">
        <v>79.141400000000004</v>
      </c>
      <c r="J220" s="4">
        <f t="shared" si="10"/>
        <v>474.84840000000003</v>
      </c>
      <c r="K220" s="3">
        <f t="shared" si="11"/>
        <v>0.39</v>
      </c>
      <c r="L220" s="11" t="s">
        <v>401</v>
      </c>
      <c r="M220" s="1">
        <v>4444864</v>
      </c>
      <c r="N220" s="1" t="s">
        <v>29</v>
      </c>
    </row>
    <row r="221" spans="1:14" x14ac:dyDescent="0.25">
      <c r="A221" s="1" t="s">
        <v>402</v>
      </c>
      <c r="B221" s="2">
        <v>44223</v>
      </c>
      <c r="C221" s="11" t="s">
        <v>158</v>
      </c>
      <c r="D221" s="11" t="s">
        <v>37</v>
      </c>
      <c r="E221" s="1" t="s">
        <v>159</v>
      </c>
      <c r="F221" s="1">
        <v>7</v>
      </c>
      <c r="G221" s="4">
        <v>9.2899999999999991</v>
      </c>
      <c r="H221" s="4">
        <f t="shared" si="9"/>
        <v>65.03</v>
      </c>
      <c r="I221" s="4">
        <v>3.1585999999999994</v>
      </c>
      <c r="J221" s="4">
        <f t="shared" si="10"/>
        <v>22.110199999999995</v>
      </c>
      <c r="K221" s="3">
        <f t="shared" si="11"/>
        <v>0.66000000000000014</v>
      </c>
      <c r="L221" s="11" t="s">
        <v>211</v>
      </c>
      <c r="M221" s="1">
        <v>6066644</v>
      </c>
      <c r="N221" s="1" t="s">
        <v>34</v>
      </c>
    </row>
    <row r="222" spans="1:14" x14ac:dyDescent="0.25">
      <c r="A222" s="1" t="s">
        <v>403</v>
      </c>
      <c r="B222" s="2">
        <v>44224</v>
      </c>
      <c r="C222" s="11" t="s">
        <v>166</v>
      </c>
      <c r="D222" s="11" t="s">
        <v>15</v>
      </c>
      <c r="E222" s="1" t="s">
        <v>167</v>
      </c>
      <c r="F222" s="1">
        <v>8</v>
      </c>
      <c r="G222" s="4">
        <v>87.9</v>
      </c>
      <c r="H222" s="4">
        <f t="shared" si="9"/>
        <v>703.2</v>
      </c>
      <c r="I222" s="4">
        <v>65.924999999999997</v>
      </c>
      <c r="J222" s="4">
        <f t="shared" si="10"/>
        <v>527.4</v>
      </c>
      <c r="K222" s="3">
        <f t="shared" si="11"/>
        <v>0.25000000000000006</v>
      </c>
      <c r="L222" s="11" t="s">
        <v>404</v>
      </c>
      <c r="M222" s="1">
        <v>4809564</v>
      </c>
      <c r="N222" s="1" t="s">
        <v>18</v>
      </c>
    </row>
    <row r="223" spans="1:14" x14ac:dyDescent="0.25">
      <c r="A223" s="1" t="s">
        <v>405</v>
      </c>
      <c r="B223" s="2">
        <v>44225</v>
      </c>
      <c r="C223" s="11" t="s">
        <v>215</v>
      </c>
      <c r="D223" s="11" t="s">
        <v>15</v>
      </c>
      <c r="E223" s="1" t="s">
        <v>216</v>
      </c>
      <c r="F223" s="1">
        <v>6</v>
      </c>
      <c r="G223" s="4">
        <v>194.14079999999998</v>
      </c>
      <c r="H223" s="4">
        <f t="shared" si="9"/>
        <v>1164.8447999999999</v>
      </c>
      <c r="I223" s="4">
        <v>151.429824</v>
      </c>
      <c r="J223" s="4">
        <f t="shared" si="10"/>
        <v>908.57894399999998</v>
      </c>
      <c r="K223" s="3">
        <f t="shared" si="11"/>
        <v>0.21999999999999992</v>
      </c>
      <c r="L223" s="11" t="s">
        <v>183</v>
      </c>
      <c r="M223" s="1">
        <v>7806463</v>
      </c>
      <c r="N223" s="1" t="s">
        <v>24</v>
      </c>
    </row>
    <row r="224" spans="1:14" x14ac:dyDescent="0.25">
      <c r="A224" s="1" t="s">
        <v>406</v>
      </c>
      <c r="B224" s="2">
        <v>44226</v>
      </c>
      <c r="C224" s="11" t="s">
        <v>26</v>
      </c>
      <c r="D224" s="11" t="s">
        <v>15</v>
      </c>
      <c r="E224" s="1" t="s">
        <v>27</v>
      </c>
      <c r="F224" s="1">
        <v>6</v>
      </c>
      <c r="G224" s="4">
        <v>299</v>
      </c>
      <c r="H224" s="4">
        <f t="shared" si="9"/>
        <v>1794</v>
      </c>
      <c r="I224" s="4">
        <v>224.25</v>
      </c>
      <c r="J224" s="4">
        <f t="shared" si="10"/>
        <v>1345.5</v>
      </c>
      <c r="K224" s="3">
        <f t="shared" si="11"/>
        <v>0.25</v>
      </c>
      <c r="L224" s="11" t="s">
        <v>407</v>
      </c>
      <c r="M224" s="1">
        <v>3450128</v>
      </c>
      <c r="N224" s="1" t="s">
        <v>29</v>
      </c>
    </row>
    <row r="225" spans="1:14" x14ac:dyDescent="0.25">
      <c r="A225" s="1" t="s">
        <v>408</v>
      </c>
      <c r="B225" s="2">
        <v>44227</v>
      </c>
      <c r="C225" s="11" t="s">
        <v>136</v>
      </c>
      <c r="D225" s="11" t="s">
        <v>15</v>
      </c>
      <c r="E225" s="1" t="s">
        <v>137</v>
      </c>
      <c r="F225" s="1">
        <v>3</v>
      </c>
      <c r="G225" s="4">
        <v>89.9</v>
      </c>
      <c r="H225" s="4">
        <f t="shared" si="9"/>
        <v>269.70000000000005</v>
      </c>
      <c r="I225" s="4">
        <v>64.728000000000009</v>
      </c>
      <c r="J225" s="4">
        <f t="shared" si="10"/>
        <v>194.18400000000003</v>
      </c>
      <c r="K225" s="3">
        <f t="shared" si="11"/>
        <v>0.28000000000000003</v>
      </c>
      <c r="L225" s="11" t="s">
        <v>74</v>
      </c>
      <c r="M225" s="1">
        <v>8512086</v>
      </c>
      <c r="N225" s="1" t="s">
        <v>34</v>
      </c>
    </row>
    <row r="226" spans="1:14" x14ac:dyDescent="0.25">
      <c r="A226" s="1" t="s">
        <v>409</v>
      </c>
      <c r="B226" s="2">
        <v>44228</v>
      </c>
      <c r="C226" s="11" t="s">
        <v>36</v>
      </c>
      <c r="D226" s="11" t="s">
        <v>37</v>
      </c>
      <c r="E226" s="1" t="s">
        <v>38</v>
      </c>
      <c r="F226" s="1">
        <v>7</v>
      </c>
      <c r="G226" s="4">
        <v>14.49</v>
      </c>
      <c r="H226" s="4">
        <f t="shared" si="9"/>
        <v>101.43</v>
      </c>
      <c r="I226" s="4">
        <v>5.6511000000000005</v>
      </c>
      <c r="J226" s="4">
        <f t="shared" si="10"/>
        <v>39.557700000000004</v>
      </c>
      <c r="K226" s="3">
        <f t="shared" si="11"/>
        <v>0.61</v>
      </c>
      <c r="L226" s="11" t="s">
        <v>60</v>
      </c>
      <c r="M226" s="1">
        <v>9330128</v>
      </c>
      <c r="N226" s="1" t="s">
        <v>18</v>
      </c>
    </row>
    <row r="227" spans="1:14" x14ac:dyDescent="0.25">
      <c r="A227" s="1" t="s">
        <v>410</v>
      </c>
      <c r="B227" s="2">
        <v>44229</v>
      </c>
      <c r="C227" s="11" t="s">
        <v>166</v>
      </c>
      <c r="D227" s="11" t="s">
        <v>15</v>
      </c>
      <c r="E227" s="1" t="s">
        <v>167</v>
      </c>
      <c r="F227" s="1">
        <v>9</v>
      </c>
      <c r="G227" s="4">
        <v>87.9</v>
      </c>
      <c r="H227" s="4">
        <f t="shared" si="9"/>
        <v>791.1</v>
      </c>
      <c r="I227" s="4">
        <v>65.924999999999997</v>
      </c>
      <c r="J227" s="4">
        <f t="shared" si="10"/>
        <v>593.32499999999993</v>
      </c>
      <c r="K227" s="3">
        <f t="shared" si="11"/>
        <v>0.25000000000000011</v>
      </c>
      <c r="L227" s="11" t="s">
        <v>411</v>
      </c>
      <c r="M227" s="1">
        <v>2061708</v>
      </c>
      <c r="N227" s="1" t="s">
        <v>24</v>
      </c>
    </row>
    <row r="228" spans="1:14" x14ac:dyDescent="0.25">
      <c r="A228" s="1" t="s">
        <v>412</v>
      </c>
      <c r="B228" s="2">
        <v>44230</v>
      </c>
      <c r="C228" s="11" t="s">
        <v>158</v>
      </c>
      <c r="D228" s="11" t="s">
        <v>37</v>
      </c>
      <c r="E228" s="1" t="s">
        <v>159</v>
      </c>
      <c r="F228" s="1">
        <v>9</v>
      </c>
      <c r="G228" s="4">
        <v>9.2899999999999991</v>
      </c>
      <c r="H228" s="4">
        <f t="shared" si="9"/>
        <v>83.609999999999985</v>
      </c>
      <c r="I228" s="4">
        <v>3.1585999999999994</v>
      </c>
      <c r="J228" s="4">
        <f t="shared" si="10"/>
        <v>28.427399999999995</v>
      </c>
      <c r="K228" s="3">
        <f t="shared" si="11"/>
        <v>0.66</v>
      </c>
      <c r="L228" s="11" t="s">
        <v>413</v>
      </c>
      <c r="M228" s="1">
        <v>5245309</v>
      </c>
      <c r="N228" s="1" t="s">
        <v>29</v>
      </c>
    </row>
    <row r="229" spans="1:14" x14ac:dyDescent="0.25">
      <c r="A229" s="1" t="s">
        <v>414</v>
      </c>
      <c r="B229" s="2">
        <v>44231</v>
      </c>
      <c r="C229" s="11" t="s">
        <v>20</v>
      </c>
      <c r="D229" s="11" t="s">
        <v>21</v>
      </c>
      <c r="E229" s="1" t="s">
        <v>22</v>
      </c>
      <c r="F229" s="1">
        <v>4</v>
      </c>
      <c r="G229" s="4">
        <v>2.29</v>
      </c>
      <c r="H229" s="4">
        <f t="shared" si="9"/>
        <v>9.16</v>
      </c>
      <c r="I229" s="4">
        <v>0.82440000000000002</v>
      </c>
      <c r="J229" s="4">
        <f t="shared" si="10"/>
        <v>3.2976000000000001</v>
      </c>
      <c r="K229" s="3">
        <f t="shared" si="11"/>
        <v>0.64</v>
      </c>
      <c r="L229" s="11" t="s">
        <v>415</v>
      </c>
      <c r="M229" s="1">
        <v>2301753</v>
      </c>
      <c r="N229" s="1" t="s">
        <v>34</v>
      </c>
    </row>
    <row r="230" spans="1:14" x14ac:dyDescent="0.25">
      <c r="A230" s="1" t="s">
        <v>416</v>
      </c>
      <c r="B230" s="2">
        <v>44232</v>
      </c>
      <c r="C230" s="11" t="s">
        <v>20</v>
      </c>
      <c r="D230" s="11" t="s">
        <v>21</v>
      </c>
      <c r="E230" s="1" t="s">
        <v>22</v>
      </c>
      <c r="F230" s="1">
        <v>8</v>
      </c>
      <c r="G230" s="4">
        <v>2.29</v>
      </c>
      <c r="H230" s="4">
        <f t="shared" si="9"/>
        <v>18.32</v>
      </c>
      <c r="I230" s="4">
        <v>0.82440000000000002</v>
      </c>
      <c r="J230" s="4">
        <f t="shared" si="10"/>
        <v>6.5952000000000002</v>
      </c>
      <c r="K230" s="3">
        <f t="shared" si="11"/>
        <v>0.64</v>
      </c>
      <c r="L230" s="11" t="s">
        <v>284</v>
      </c>
      <c r="M230" s="1">
        <v>2492538</v>
      </c>
      <c r="N230" s="1" t="s">
        <v>18</v>
      </c>
    </row>
    <row r="231" spans="1:14" x14ac:dyDescent="0.25">
      <c r="A231" s="1" t="s">
        <v>417</v>
      </c>
      <c r="B231" s="2">
        <v>44233</v>
      </c>
      <c r="C231" s="11" t="s">
        <v>26</v>
      </c>
      <c r="D231" s="11" t="s">
        <v>15</v>
      </c>
      <c r="E231" s="1" t="s">
        <v>27</v>
      </c>
      <c r="F231" s="1">
        <v>10</v>
      </c>
      <c r="G231" s="4">
        <v>57.32</v>
      </c>
      <c r="H231" s="4">
        <f t="shared" si="9"/>
        <v>573.20000000000005</v>
      </c>
      <c r="I231" s="4">
        <v>47.002399999999994</v>
      </c>
      <c r="J231" s="4">
        <f t="shared" si="10"/>
        <v>470.02399999999994</v>
      </c>
      <c r="K231" s="3">
        <f t="shared" si="11"/>
        <v>0.18000000000000016</v>
      </c>
      <c r="L231" s="11" t="s">
        <v>41</v>
      </c>
      <c r="M231" s="1">
        <v>3378486</v>
      </c>
      <c r="N231" s="1" t="s">
        <v>24</v>
      </c>
    </row>
    <row r="232" spans="1:14" x14ac:dyDescent="0.25">
      <c r="A232" s="1" t="s">
        <v>418</v>
      </c>
      <c r="B232" s="2">
        <v>44234</v>
      </c>
      <c r="C232" s="11" t="s">
        <v>26</v>
      </c>
      <c r="D232" s="11" t="s">
        <v>15</v>
      </c>
      <c r="E232" s="1" t="s">
        <v>27</v>
      </c>
      <c r="F232" s="1">
        <v>7</v>
      </c>
      <c r="G232" s="4">
        <v>103.18</v>
      </c>
      <c r="H232" s="4">
        <f t="shared" si="9"/>
        <v>722.26</v>
      </c>
      <c r="I232" s="4">
        <v>42.303800000000003</v>
      </c>
      <c r="J232" s="4">
        <f t="shared" si="10"/>
        <v>296.1266</v>
      </c>
      <c r="K232" s="3">
        <f t="shared" si="11"/>
        <v>0.59</v>
      </c>
      <c r="L232" s="11" t="s">
        <v>419</v>
      </c>
      <c r="M232" s="1">
        <v>8765084</v>
      </c>
      <c r="N232" s="1" t="s">
        <v>29</v>
      </c>
    </row>
    <row r="233" spans="1:14" x14ac:dyDescent="0.25">
      <c r="A233" s="1" t="s">
        <v>420</v>
      </c>
      <c r="B233" s="2">
        <v>44235</v>
      </c>
      <c r="C233" s="11" t="s">
        <v>136</v>
      </c>
      <c r="D233" s="11" t="s">
        <v>15</v>
      </c>
      <c r="E233" s="1" t="s">
        <v>137</v>
      </c>
      <c r="F233" s="1">
        <v>8</v>
      </c>
      <c r="G233" s="4">
        <v>89.9</v>
      </c>
      <c r="H233" s="4">
        <f t="shared" si="9"/>
        <v>719.2</v>
      </c>
      <c r="I233" s="4">
        <v>64.728000000000009</v>
      </c>
      <c r="J233" s="4">
        <f t="shared" si="10"/>
        <v>517.82400000000007</v>
      </c>
      <c r="K233" s="3">
        <f t="shared" si="11"/>
        <v>0.27999999999999997</v>
      </c>
      <c r="L233" s="11" t="s">
        <v>421</v>
      </c>
      <c r="M233" s="1">
        <v>6157576</v>
      </c>
      <c r="N233" s="1" t="s">
        <v>34</v>
      </c>
    </row>
    <row r="234" spans="1:14" x14ac:dyDescent="0.25">
      <c r="A234" s="1" t="s">
        <v>422</v>
      </c>
      <c r="B234" s="2">
        <v>44236</v>
      </c>
      <c r="C234" s="11" t="s">
        <v>26</v>
      </c>
      <c r="D234" s="11" t="s">
        <v>15</v>
      </c>
      <c r="E234" s="1" t="s">
        <v>27</v>
      </c>
      <c r="F234" s="1">
        <v>4</v>
      </c>
      <c r="G234" s="4">
        <v>103.18</v>
      </c>
      <c r="H234" s="4">
        <f t="shared" si="9"/>
        <v>412.72</v>
      </c>
      <c r="I234" s="4">
        <v>42.303800000000003</v>
      </c>
      <c r="J234" s="4">
        <f t="shared" si="10"/>
        <v>169.21520000000001</v>
      </c>
      <c r="K234" s="3">
        <f t="shared" si="11"/>
        <v>0.59</v>
      </c>
      <c r="L234" s="11" t="s">
        <v>331</v>
      </c>
      <c r="M234" s="1">
        <v>4082217</v>
      </c>
      <c r="N234" s="1" t="s">
        <v>18</v>
      </c>
    </row>
    <row r="235" spans="1:14" x14ac:dyDescent="0.25">
      <c r="A235" s="1" t="s">
        <v>423</v>
      </c>
      <c r="B235" s="2">
        <v>44237</v>
      </c>
      <c r="C235" s="11" t="s">
        <v>166</v>
      </c>
      <c r="D235" s="11" t="s">
        <v>15</v>
      </c>
      <c r="E235" s="1" t="s">
        <v>167</v>
      </c>
      <c r="F235" s="1">
        <v>6</v>
      </c>
      <c r="G235" s="4">
        <v>87.9</v>
      </c>
      <c r="H235" s="4">
        <f t="shared" si="9"/>
        <v>527.40000000000009</v>
      </c>
      <c r="I235" s="4">
        <v>65.924999999999997</v>
      </c>
      <c r="J235" s="4">
        <f t="shared" si="10"/>
        <v>395.54999999999995</v>
      </c>
      <c r="K235" s="3">
        <f t="shared" si="11"/>
        <v>0.25000000000000022</v>
      </c>
      <c r="L235" s="11" t="s">
        <v>150</v>
      </c>
      <c r="M235" s="1">
        <v>9432778</v>
      </c>
      <c r="N235" s="1" t="s">
        <v>24</v>
      </c>
    </row>
    <row r="236" spans="1:14" x14ac:dyDescent="0.25">
      <c r="A236" s="1" t="s">
        <v>424</v>
      </c>
      <c r="B236" s="2">
        <v>44238</v>
      </c>
      <c r="C236" s="11" t="s">
        <v>51</v>
      </c>
      <c r="D236" s="11" t="s">
        <v>52</v>
      </c>
      <c r="E236" s="1" t="s">
        <v>53</v>
      </c>
      <c r="F236" s="1">
        <v>10</v>
      </c>
      <c r="G236" s="4">
        <v>25.29</v>
      </c>
      <c r="H236" s="4">
        <f t="shared" si="9"/>
        <v>252.89999999999998</v>
      </c>
      <c r="I236" s="4">
        <v>20.484899999999996</v>
      </c>
      <c r="J236" s="4">
        <f t="shared" si="10"/>
        <v>204.84899999999996</v>
      </c>
      <c r="K236" s="3">
        <f t="shared" si="11"/>
        <v>0.19000000000000009</v>
      </c>
      <c r="L236" s="11" t="s">
        <v>219</v>
      </c>
      <c r="M236" s="1">
        <v>3705078</v>
      </c>
      <c r="N236" s="1" t="s">
        <v>29</v>
      </c>
    </row>
    <row r="237" spans="1:14" x14ac:dyDescent="0.25">
      <c r="A237" s="1" t="s">
        <v>425</v>
      </c>
      <c r="B237" s="2">
        <v>44239</v>
      </c>
      <c r="C237" s="11" t="s">
        <v>31</v>
      </c>
      <c r="D237" s="11" t="s">
        <v>15</v>
      </c>
      <c r="E237" s="1" t="s">
        <v>32</v>
      </c>
      <c r="F237" s="1">
        <v>4</v>
      </c>
      <c r="G237" s="4">
        <v>109.9</v>
      </c>
      <c r="H237" s="4">
        <f t="shared" si="9"/>
        <v>439.6</v>
      </c>
      <c r="I237" s="4">
        <v>35.167999999999999</v>
      </c>
      <c r="J237" s="4">
        <f t="shared" si="10"/>
        <v>140.672</v>
      </c>
      <c r="K237" s="3">
        <f t="shared" si="11"/>
        <v>0.67999999999999994</v>
      </c>
      <c r="L237" s="11" t="s">
        <v>23</v>
      </c>
      <c r="M237" s="1">
        <v>1274437</v>
      </c>
      <c r="N237" s="1" t="s">
        <v>34</v>
      </c>
    </row>
    <row r="238" spans="1:14" x14ac:dyDescent="0.25">
      <c r="A238" s="1" t="s">
        <v>426</v>
      </c>
      <c r="B238" s="2">
        <v>44240</v>
      </c>
      <c r="C238" s="11" t="s">
        <v>166</v>
      </c>
      <c r="D238" s="11" t="s">
        <v>15</v>
      </c>
      <c r="E238" s="1" t="s">
        <v>167</v>
      </c>
      <c r="F238" s="1">
        <v>7</v>
      </c>
      <c r="G238" s="4">
        <v>87.9</v>
      </c>
      <c r="H238" s="4">
        <f t="shared" si="9"/>
        <v>615.30000000000007</v>
      </c>
      <c r="I238" s="4">
        <v>65.924999999999997</v>
      </c>
      <c r="J238" s="4">
        <f t="shared" si="10"/>
        <v>461.47499999999997</v>
      </c>
      <c r="K238" s="3">
        <f t="shared" si="11"/>
        <v>0.25000000000000011</v>
      </c>
      <c r="L238" s="11" t="s">
        <v>306</v>
      </c>
      <c r="M238" s="1">
        <v>1342112</v>
      </c>
      <c r="N238" s="1" t="s">
        <v>18</v>
      </c>
    </row>
    <row r="239" spans="1:14" x14ac:dyDescent="0.25">
      <c r="A239" s="1" t="s">
        <v>427</v>
      </c>
      <c r="B239" s="2">
        <v>44241</v>
      </c>
      <c r="C239" s="11" t="s">
        <v>158</v>
      </c>
      <c r="D239" s="11" t="s">
        <v>37</v>
      </c>
      <c r="E239" s="1" t="s">
        <v>159</v>
      </c>
      <c r="F239" s="1">
        <v>4</v>
      </c>
      <c r="G239" s="4">
        <v>9.2899999999999991</v>
      </c>
      <c r="H239" s="4">
        <f t="shared" si="9"/>
        <v>37.159999999999997</v>
      </c>
      <c r="I239" s="4">
        <v>3.1585999999999994</v>
      </c>
      <c r="J239" s="4">
        <f t="shared" si="10"/>
        <v>12.634399999999998</v>
      </c>
      <c r="K239" s="3">
        <f t="shared" si="11"/>
        <v>0.66</v>
      </c>
      <c r="L239" s="11" t="s">
        <v>106</v>
      </c>
      <c r="M239" s="1">
        <v>1822736</v>
      </c>
      <c r="N239" s="1" t="s">
        <v>24</v>
      </c>
    </row>
    <row r="240" spans="1:14" x14ac:dyDescent="0.25">
      <c r="A240" s="1" t="s">
        <v>428</v>
      </c>
      <c r="B240" s="2">
        <v>44242</v>
      </c>
      <c r="C240" s="11" t="s">
        <v>14</v>
      </c>
      <c r="D240" s="11" t="s">
        <v>15</v>
      </c>
      <c r="E240" s="1" t="s">
        <v>16</v>
      </c>
      <c r="F240" s="1">
        <v>3</v>
      </c>
      <c r="G240" s="4">
        <v>15.29</v>
      </c>
      <c r="H240" s="4">
        <f t="shared" si="9"/>
        <v>45.87</v>
      </c>
      <c r="I240" s="4">
        <v>10.5501</v>
      </c>
      <c r="J240" s="4">
        <f t="shared" si="10"/>
        <v>31.650300000000001</v>
      </c>
      <c r="K240" s="3">
        <f t="shared" si="11"/>
        <v>0.30999999999999994</v>
      </c>
      <c r="L240" s="11" t="s">
        <v>429</v>
      </c>
      <c r="M240" s="1">
        <v>1297973</v>
      </c>
      <c r="N240" s="1" t="s">
        <v>29</v>
      </c>
    </row>
    <row r="241" spans="1:14" x14ac:dyDescent="0.25">
      <c r="A241" s="1" t="s">
        <v>430</v>
      </c>
      <c r="B241" s="2">
        <v>44243</v>
      </c>
      <c r="C241" s="11" t="s">
        <v>51</v>
      </c>
      <c r="D241" s="11" t="s">
        <v>52</v>
      </c>
      <c r="E241" s="1" t="s">
        <v>53</v>
      </c>
      <c r="F241" s="1">
        <v>7</v>
      </c>
      <c r="G241" s="4">
        <v>20.9</v>
      </c>
      <c r="H241" s="4">
        <f t="shared" si="9"/>
        <v>146.29999999999998</v>
      </c>
      <c r="I241" s="4">
        <v>18.809999999999999</v>
      </c>
      <c r="J241" s="4">
        <f t="shared" si="10"/>
        <v>131.66999999999999</v>
      </c>
      <c r="K241" s="3">
        <f t="shared" si="11"/>
        <v>9.9999999999999978E-2</v>
      </c>
      <c r="L241" s="11" t="s">
        <v>398</v>
      </c>
      <c r="M241" s="1">
        <v>9668268</v>
      </c>
      <c r="N241" s="1" t="s">
        <v>34</v>
      </c>
    </row>
    <row r="242" spans="1:14" x14ac:dyDescent="0.25">
      <c r="A242" s="1" t="s">
        <v>431</v>
      </c>
      <c r="B242" s="2">
        <v>44244</v>
      </c>
      <c r="C242" s="11" t="s">
        <v>94</v>
      </c>
      <c r="D242" s="11" t="s">
        <v>15</v>
      </c>
      <c r="E242" s="1" t="s">
        <v>95</v>
      </c>
      <c r="F242" s="1">
        <v>9</v>
      </c>
      <c r="G242" s="4">
        <v>208.00800000000001</v>
      </c>
      <c r="H242" s="4">
        <f t="shared" si="9"/>
        <v>1872.0720000000001</v>
      </c>
      <c r="I242" s="4">
        <v>183.04704000000001</v>
      </c>
      <c r="J242" s="4">
        <f t="shared" si="10"/>
        <v>1647.42336</v>
      </c>
      <c r="K242" s="3">
        <f t="shared" si="11"/>
        <v>0.12000000000000005</v>
      </c>
      <c r="L242" s="11" t="s">
        <v>80</v>
      </c>
      <c r="M242" s="1">
        <v>3887863</v>
      </c>
      <c r="N242" s="1" t="s">
        <v>18</v>
      </c>
    </row>
    <row r="243" spans="1:14" x14ac:dyDescent="0.25">
      <c r="A243" s="1" t="s">
        <v>432</v>
      </c>
      <c r="B243" s="2">
        <v>44245</v>
      </c>
      <c r="C243" s="11" t="s">
        <v>90</v>
      </c>
      <c r="D243" s="11" t="s">
        <v>52</v>
      </c>
      <c r="E243" s="1" t="s">
        <v>91</v>
      </c>
      <c r="F243" s="1">
        <v>3</v>
      </c>
      <c r="G243" s="4">
        <v>75.7</v>
      </c>
      <c r="H243" s="4">
        <f t="shared" si="9"/>
        <v>227.10000000000002</v>
      </c>
      <c r="I243" s="4">
        <v>48.448</v>
      </c>
      <c r="J243" s="4">
        <f t="shared" si="10"/>
        <v>145.34399999999999</v>
      </c>
      <c r="K243" s="3">
        <f t="shared" si="11"/>
        <v>0.3600000000000001</v>
      </c>
      <c r="L243" s="11" t="s">
        <v>28</v>
      </c>
      <c r="M243" s="1">
        <v>7751938</v>
      </c>
      <c r="N243" s="1" t="s">
        <v>24</v>
      </c>
    </row>
    <row r="244" spans="1:14" x14ac:dyDescent="0.25">
      <c r="A244" s="1" t="s">
        <v>433</v>
      </c>
      <c r="B244" s="2">
        <v>44246</v>
      </c>
      <c r="C244" s="11" t="s">
        <v>136</v>
      </c>
      <c r="D244" s="11" t="s">
        <v>15</v>
      </c>
      <c r="E244" s="1" t="s">
        <v>137</v>
      </c>
      <c r="F244" s="1">
        <v>4</v>
      </c>
      <c r="G244" s="4">
        <v>89.9</v>
      </c>
      <c r="H244" s="4">
        <f t="shared" si="9"/>
        <v>359.6</v>
      </c>
      <c r="I244" s="4">
        <v>64.728000000000009</v>
      </c>
      <c r="J244" s="4">
        <f t="shared" si="10"/>
        <v>258.91200000000003</v>
      </c>
      <c r="K244" s="3">
        <f t="shared" si="11"/>
        <v>0.27999999999999997</v>
      </c>
      <c r="L244" s="11" t="s">
        <v>434</v>
      </c>
      <c r="M244" s="1">
        <v>1324508</v>
      </c>
      <c r="N244" s="1" t="s">
        <v>29</v>
      </c>
    </row>
    <row r="245" spans="1:14" x14ac:dyDescent="0.25">
      <c r="A245" s="1" t="s">
        <v>435</v>
      </c>
      <c r="B245" s="2">
        <v>44247</v>
      </c>
      <c r="C245" s="11" t="s">
        <v>90</v>
      </c>
      <c r="D245" s="11" t="s">
        <v>52</v>
      </c>
      <c r="E245" s="1" t="s">
        <v>91</v>
      </c>
      <c r="F245" s="1">
        <v>9</v>
      </c>
      <c r="G245" s="4">
        <v>75.7</v>
      </c>
      <c r="H245" s="4">
        <f t="shared" si="9"/>
        <v>681.30000000000007</v>
      </c>
      <c r="I245" s="4">
        <v>48.448</v>
      </c>
      <c r="J245" s="4">
        <f t="shared" si="10"/>
        <v>436.03199999999998</v>
      </c>
      <c r="K245" s="3">
        <f t="shared" si="11"/>
        <v>0.3600000000000001</v>
      </c>
      <c r="L245" s="11" t="s">
        <v>374</v>
      </c>
      <c r="M245" s="1">
        <v>7766033</v>
      </c>
      <c r="N245" s="1" t="s">
        <v>34</v>
      </c>
    </row>
    <row r="246" spans="1:14" x14ac:dyDescent="0.25">
      <c r="A246" s="1" t="s">
        <v>436</v>
      </c>
      <c r="B246" s="2">
        <v>44248</v>
      </c>
      <c r="C246" s="11" t="s">
        <v>36</v>
      </c>
      <c r="D246" s="11" t="s">
        <v>37</v>
      </c>
      <c r="E246" s="1" t="s">
        <v>38</v>
      </c>
      <c r="F246" s="1">
        <v>10</v>
      </c>
      <c r="G246" s="4">
        <v>14.49</v>
      </c>
      <c r="H246" s="4">
        <f t="shared" si="9"/>
        <v>144.9</v>
      </c>
      <c r="I246" s="4">
        <v>5.6511000000000005</v>
      </c>
      <c r="J246" s="4">
        <f t="shared" si="10"/>
        <v>56.511000000000003</v>
      </c>
      <c r="K246" s="3">
        <f t="shared" si="11"/>
        <v>0.6100000000000001</v>
      </c>
      <c r="L246" s="11" t="s">
        <v>437</v>
      </c>
      <c r="M246" s="1">
        <v>6517951</v>
      </c>
      <c r="N246" s="1" t="s">
        <v>18</v>
      </c>
    </row>
    <row r="247" spans="1:14" x14ac:dyDescent="0.25">
      <c r="A247" s="1" t="s">
        <v>438</v>
      </c>
      <c r="B247" s="2">
        <v>44249</v>
      </c>
      <c r="C247" s="11" t="s">
        <v>20</v>
      </c>
      <c r="D247" s="11" t="s">
        <v>21</v>
      </c>
      <c r="E247" s="1" t="s">
        <v>22</v>
      </c>
      <c r="F247" s="1">
        <v>2</v>
      </c>
      <c r="G247" s="4">
        <v>27.99</v>
      </c>
      <c r="H247" s="4">
        <f t="shared" si="9"/>
        <v>55.98</v>
      </c>
      <c r="I247" s="4">
        <v>14.5548</v>
      </c>
      <c r="J247" s="4">
        <f t="shared" si="10"/>
        <v>29.1096</v>
      </c>
      <c r="K247" s="3">
        <f t="shared" si="11"/>
        <v>0.48</v>
      </c>
      <c r="L247" s="11" t="s">
        <v>361</v>
      </c>
      <c r="M247" s="1">
        <v>9735008</v>
      </c>
      <c r="N247" s="1" t="s">
        <v>24</v>
      </c>
    </row>
    <row r="248" spans="1:14" x14ac:dyDescent="0.25">
      <c r="A248" s="1" t="s">
        <v>439</v>
      </c>
      <c r="B248" s="2">
        <v>44250</v>
      </c>
      <c r="C248" s="11" t="s">
        <v>43</v>
      </c>
      <c r="D248" s="11" t="s">
        <v>37</v>
      </c>
      <c r="E248" s="1" t="s">
        <v>44</v>
      </c>
      <c r="F248" s="1">
        <v>7</v>
      </c>
      <c r="G248" s="4">
        <v>102.87</v>
      </c>
      <c r="H248" s="4">
        <f t="shared" si="9"/>
        <v>720.09</v>
      </c>
      <c r="I248" s="4">
        <v>62.750700000000009</v>
      </c>
      <c r="J248" s="4">
        <f t="shared" si="10"/>
        <v>439.25490000000008</v>
      </c>
      <c r="K248" s="3">
        <f t="shared" si="11"/>
        <v>0.3899999999999999</v>
      </c>
      <c r="L248" s="11" t="s">
        <v>440</v>
      </c>
      <c r="M248" s="1">
        <v>8637160</v>
      </c>
      <c r="N248" s="1" t="s">
        <v>29</v>
      </c>
    </row>
    <row r="249" spans="1:14" x14ac:dyDescent="0.25">
      <c r="A249" s="1" t="s">
        <v>441</v>
      </c>
      <c r="B249" s="2">
        <v>44251</v>
      </c>
      <c r="C249" s="11" t="s">
        <v>94</v>
      </c>
      <c r="D249" s="11" t="s">
        <v>15</v>
      </c>
      <c r="E249" s="1" t="s">
        <v>95</v>
      </c>
      <c r="F249" s="1">
        <v>6</v>
      </c>
      <c r="G249" s="4">
        <v>208.00800000000001</v>
      </c>
      <c r="H249" s="4">
        <f t="shared" si="9"/>
        <v>1248.048</v>
      </c>
      <c r="I249" s="4">
        <v>183.04704000000001</v>
      </c>
      <c r="J249" s="4">
        <f t="shared" si="10"/>
        <v>1098.28224</v>
      </c>
      <c r="K249" s="3">
        <f t="shared" si="11"/>
        <v>0.12</v>
      </c>
      <c r="L249" s="11" t="s">
        <v>140</v>
      </c>
      <c r="M249" s="1">
        <v>5567610</v>
      </c>
      <c r="N249" s="1" t="s">
        <v>34</v>
      </c>
    </row>
    <row r="250" spans="1:14" x14ac:dyDescent="0.25">
      <c r="A250" s="1" t="s">
        <v>442</v>
      </c>
      <c r="B250" s="2">
        <v>44252</v>
      </c>
      <c r="C250" s="11" t="s">
        <v>26</v>
      </c>
      <c r="D250" s="11" t="s">
        <v>15</v>
      </c>
      <c r="E250" s="1" t="s">
        <v>27</v>
      </c>
      <c r="F250" s="1">
        <v>3</v>
      </c>
      <c r="G250" s="4">
        <v>299</v>
      </c>
      <c r="H250" s="4">
        <f t="shared" si="9"/>
        <v>897</v>
      </c>
      <c r="I250" s="4">
        <v>224.25</v>
      </c>
      <c r="J250" s="4">
        <f t="shared" si="10"/>
        <v>672.75</v>
      </c>
      <c r="K250" s="3">
        <f t="shared" si="11"/>
        <v>0.25</v>
      </c>
      <c r="L250" s="11" t="s">
        <v>415</v>
      </c>
      <c r="M250" s="1">
        <v>1538327</v>
      </c>
      <c r="N250" s="1" t="s">
        <v>18</v>
      </c>
    </row>
    <row r="251" spans="1:14" x14ac:dyDescent="0.25">
      <c r="A251" s="1" t="s">
        <v>443</v>
      </c>
      <c r="B251" s="2">
        <v>44253</v>
      </c>
      <c r="C251" s="11" t="s">
        <v>14</v>
      </c>
      <c r="D251" s="11" t="s">
        <v>15</v>
      </c>
      <c r="E251" s="1" t="s">
        <v>16</v>
      </c>
      <c r="F251" s="1">
        <v>3</v>
      </c>
      <c r="G251" s="4">
        <v>15.29</v>
      </c>
      <c r="H251" s="4">
        <f t="shared" si="9"/>
        <v>45.87</v>
      </c>
      <c r="I251" s="4">
        <v>10.5501</v>
      </c>
      <c r="J251" s="4">
        <f t="shared" si="10"/>
        <v>31.650300000000001</v>
      </c>
      <c r="K251" s="3">
        <f t="shared" si="11"/>
        <v>0.30999999999999994</v>
      </c>
      <c r="L251" s="11" t="s">
        <v>429</v>
      </c>
      <c r="M251" s="1">
        <v>7359825</v>
      </c>
      <c r="N251" s="1" t="s">
        <v>24</v>
      </c>
    </row>
    <row r="252" spans="1:14" x14ac:dyDescent="0.25">
      <c r="A252" s="1" t="s">
        <v>444</v>
      </c>
      <c r="B252" s="2">
        <v>44254</v>
      </c>
      <c r="C252" s="11" t="s">
        <v>94</v>
      </c>
      <c r="D252" s="11" t="s">
        <v>15</v>
      </c>
      <c r="E252" s="1" t="s">
        <v>95</v>
      </c>
      <c r="F252" s="1">
        <v>1</v>
      </c>
      <c r="G252" s="4">
        <v>208.00800000000001</v>
      </c>
      <c r="H252" s="4">
        <f t="shared" si="9"/>
        <v>208.00800000000001</v>
      </c>
      <c r="I252" s="4">
        <v>183.04704000000001</v>
      </c>
      <c r="J252" s="4">
        <f t="shared" si="10"/>
        <v>183.04704000000001</v>
      </c>
      <c r="K252" s="3">
        <f t="shared" si="11"/>
        <v>0.12</v>
      </c>
      <c r="L252" s="11" t="s">
        <v>445</v>
      </c>
      <c r="M252" s="1">
        <v>6564756</v>
      </c>
      <c r="N252" s="1" t="s">
        <v>29</v>
      </c>
    </row>
    <row r="253" spans="1:14" x14ac:dyDescent="0.25">
      <c r="A253" s="1" t="s">
        <v>446</v>
      </c>
      <c r="B253" s="2">
        <v>44255</v>
      </c>
      <c r="C253" s="11" t="s">
        <v>215</v>
      </c>
      <c r="D253" s="11" t="s">
        <v>15</v>
      </c>
      <c r="E253" s="1" t="s">
        <v>216</v>
      </c>
      <c r="F253" s="1">
        <v>3</v>
      </c>
      <c r="G253" s="4">
        <v>194.14079999999998</v>
      </c>
      <c r="H253" s="4">
        <f t="shared" si="9"/>
        <v>582.42239999999993</v>
      </c>
      <c r="I253" s="4">
        <v>151.429824</v>
      </c>
      <c r="J253" s="4">
        <f t="shared" si="10"/>
        <v>454.28947199999999</v>
      </c>
      <c r="K253" s="3">
        <f t="shared" si="11"/>
        <v>0.21999999999999992</v>
      </c>
      <c r="L253" s="11" t="s">
        <v>193</v>
      </c>
      <c r="M253" s="1">
        <v>9250630</v>
      </c>
      <c r="N253" s="1" t="s">
        <v>34</v>
      </c>
    </row>
    <row r="254" spans="1:14" x14ac:dyDescent="0.25">
      <c r="A254" s="1" t="s">
        <v>447</v>
      </c>
      <c r="B254" s="2">
        <v>44256</v>
      </c>
      <c r="C254" s="11" t="s">
        <v>26</v>
      </c>
      <c r="D254" s="11" t="s">
        <v>15</v>
      </c>
      <c r="E254" s="1" t="s">
        <v>27</v>
      </c>
      <c r="F254" s="1">
        <v>2</v>
      </c>
      <c r="G254" s="4">
        <v>299</v>
      </c>
      <c r="H254" s="4">
        <f t="shared" si="9"/>
        <v>598</v>
      </c>
      <c r="I254" s="4">
        <v>224.25</v>
      </c>
      <c r="J254" s="4">
        <f t="shared" si="10"/>
        <v>448.5</v>
      </c>
      <c r="K254" s="3">
        <f t="shared" si="11"/>
        <v>0.25</v>
      </c>
      <c r="L254" s="11" t="s">
        <v>49</v>
      </c>
      <c r="M254" s="1">
        <v>5918606</v>
      </c>
      <c r="N254" s="1" t="s">
        <v>18</v>
      </c>
    </row>
    <row r="255" spans="1:14" x14ac:dyDescent="0.25">
      <c r="A255" s="1" t="s">
        <v>448</v>
      </c>
      <c r="B255" s="2">
        <v>44257</v>
      </c>
      <c r="C255" s="11" t="s">
        <v>215</v>
      </c>
      <c r="D255" s="11" t="s">
        <v>15</v>
      </c>
      <c r="E255" s="1" t="s">
        <v>216</v>
      </c>
      <c r="F255" s="1">
        <v>1</v>
      </c>
      <c r="G255" s="4">
        <v>194.14079999999998</v>
      </c>
      <c r="H255" s="4">
        <f t="shared" si="9"/>
        <v>194.14079999999998</v>
      </c>
      <c r="I255" s="4">
        <v>151.429824</v>
      </c>
      <c r="J255" s="4">
        <f t="shared" si="10"/>
        <v>151.429824</v>
      </c>
      <c r="K255" s="3">
        <f t="shared" si="11"/>
        <v>0.21999999999999995</v>
      </c>
      <c r="L255" s="11" t="s">
        <v>445</v>
      </c>
      <c r="M255" s="1">
        <v>2092637</v>
      </c>
      <c r="N255" s="1" t="s">
        <v>24</v>
      </c>
    </row>
    <row r="256" spans="1:14" x14ac:dyDescent="0.25">
      <c r="A256" s="1" t="s">
        <v>449</v>
      </c>
      <c r="B256" s="2">
        <v>44258</v>
      </c>
      <c r="C256" s="11" t="s">
        <v>26</v>
      </c>
      <c r="D256" s="11" t="s">
        <v>15</v>
      </c>
      <c r="E256" s="1" t="s">
        <v>27</v>
      </c>
      <c r="F256" s="1">
        <v>3</v>
      </c>
      <c r="G256" s="4">
        <v>299</v>
      </c>
      <c r="H256" s="4">
        <f t="shared" si="9"/>
        <v>897</v>
      </c>
      <c r="I256" s="4">
        <v>224.25</v>
      </c>
      <c r="J256" s="4">
        <f t="shared" si="10"/>
        <v>672.75</v>
      </c>
      <c r="K256" s="3">
        <f t="shared" si="11"/>
        <v>0.25</v>
      </c>
      <c r="L256" s="11" t="s">
        <v>269</v>
      </c>
      <c r="M256" s="1">
        <v>9881223</v>
      </c>
      <c r="N256" s="1" t="s">
        <v>29</v>
      </c>
    </row>
    <row r="257" spans="1:14" x14ac:dyDescent="0.25">
      <c r="A257" s="1" t="s">
        <v>450</v>
      </c>
      <c r="B257" s="2">
        <v>44259</v>
      </c>
      <c r="C257" s="11" t="s">
        <v>26</v>
      </c>
      <c r="D257" s="11" t="s">
        <v>15</v>
      </c>
      <c r="E257" s="1" t="s">
        <v>27</v>
      </c>
      <c r="F257" s="1">
        <v>10</v>
      </c>
      <c r="G257" s="4">
        <v>103.18</v>
      </c>
      <c r="H257" s="4">
        <f t="shared" si="9"/>
        <v>1031.8000000000002</v>
      </c>
      <c r="I257" s="4">
        <v>42.303800000000003</v>
      </c>
      <c r="J257" s="4">
        <f t="shared" si="10"/>
        <v>423.03800000000001</v>
      </c>
      <c r="K257" s="3">
        <f t="shared" si="11"/>
        <v>0.59000000000000008</v>
      </c>
      <c r="L257" s="11" t="s">
        <v>260</v>
      </c>
      <c r="M257" s="1">
        <v>8753633</v>
      </c>
      <c r="N257" s="1" t="s">
        <v>34</v>
      </c>
    </row>
    <row r="258" spans="1:14" x14ac:dyDescent="0.25">
      <c r="A258" s="1" t="s">
        <v>451</v>
      </c>
      <c r="B258" s="2">
        <v>44260</v>
      </c>
      <c r="C258" s="11" t="s">
        <v>158</v>
      </c>
      <c r="D258" s="11" t="s">
        <v>37</v>
      </c>
      <c r="E258" s="1" t="s">
        <v>159</v>
      </c>
      <c r="F258" s="1">
        <v>2</v>
      </c>
      <c r="G258" s="4">
        <v>9.2899999999999991</v>
      </c>
      <c r="H258" s="4">
        <f t="shared" si="9"/>
        <v>18.579999999999998</v>
      </c>
      <c r="I258" s="4">
        <v>3.1585999999999994</v>
      </c>
      <c r="J258" s="4">
        <f t="shared" si="10"/>
        <v>6.3171999999999988</v>
      </c>
      <c r="K258" s="3">
        <f t="shared" si="11"/>
        <v>0.66</v>
      </c>
      <c r="L258" s="11" t="s">
        <v>349</v>
      </c>
      <c r="M258" s="1">
        <v>7890550</v>
      </c>
      <c r="N258" s="1" t="s">
        <v>18</v>
      </c>
    </row>
    <row r="259" spans="1:14" x14ac:dyDescent="0.25">
      <c r="A259" s="1" t="s">
        <v>452</v>
      </c>
      <c r="B259" s="2">
        <v>44261</v>
      </c>
      <c r="C259" s="11" t="s">
        <v>94</v>
      </c>
      <c r="D259" s="11" t="s">
        <v>15</v>
      </c>
      <c r="E259" s="1" t="s">
        <v>95</v>
      </c>
      <c r="F259" s="1">
        <v>4</v>
      </c>
      <c r="G259" s="4">
        <v>208.00800000000001</v>
      </c>
      <c r="H259" s="4">
        <f t="shared" ref="H259:H322" si="12">G259*F259</f>
        <v>832.03200000000004</v>
      </c>
      <c r="I259" s="4">
        <v>183.04704000000001</v>
      </c>
      <c r="J259" s="4">
        <f t="shared" ref="J259:J322" si="13">I259*F259</f>
        <v>732.18816000000004</v>
      </c>
      <c r="K259" s="3">
        <f t="shared" ref="K259:K322" si="14">(H259-J259)/H259</f>
        <v>0.12</v>
      </c>
      <c r="L259" s="11" t="s">
        <v>282</v>
      </c>
      <c r="M259" s="1">
        <v>3447735</v>
      </c>
      <c r="N259" s="1" t="s">
        <v>24</v>
      </c>
    </row>
    <row r="260" spans="1:14" x14ac:dyDescent="0.25">
      <c r="A260" s="1" t="s">
        <v>453</v>
      </c>
      <c r="B260" s="2">
        <v>44262</v>
      </c>
      <c r="C260" s="11" t="s">
        <v>158</v>
      </c>
      <c r="D260" s="11" t="s">
        <v>37</v>
      </c>
      <c r="E260" s="1" t="s">
        <v>159</v>
      </c>
      <c r="F260" s="1">
        <v>4</v>
      </c>
      <c r="G260" s="4">
        <v>9.2899999999999991</v>
      </c>
      <c r="H260" s="4">
        <f t="shared" si="12"/>
        <v>37.159999999999997</v>
      </c>
      <c r="I260" s="4">
        <v>3.1585999999999994</v>
      </c>
      <c r="J260" s="4">
        <f t="shared" si="13"/>
        <v>12.634399999999998</v>
      </c>
      <c r="K260" s="3">
        <f t="shared" si="14"/>
        <v>0.66</v>
      </c>
      <c r="L260" s="11" t="s">
        <v>454</v>
      </c>
      <c r="M260" s="1">
        <v>6195129</v>
      </c>
      <c r="N260" s="1" t="s">
        <v>29</v>
      </c>
    </row>
    <row r="261" spans="1:14" x14ac:dyDescent="0.25">
      <c r="A261" s="1" t="s">
        <v>455</v>
      </c>
      <c r="B261" s="2">
        <v>44263</v>
      </c>
      <c r="C261" s="11" t="s">
        <v>26</v>
      </c>
      <c r="D261" s="11" t="s">
        <v>15</v>
      </c>
      <c r="E261" s="1" t="s">
        <v>27</v>
      </c>
      <c r="F261" s="1">
        <v>6</v>
      </c>
      <c r="G261" s="4">
        <v>175.71</v>
      </c>
      <c r="H261" s="4">
        <f t="shared" si="12"/>
        <v>1054.26</v>
      </c>
      <c r="I261" s="4">
        <v>117.7257</v>
      </c>
      <c r="J261" s="4">
        <f t="shared" si="13"/>
        <v>706.35419999999999</v>
      </c>
      <c r="K261" s="3">
        <f t="shared" si="14"/>
        <v>0.33</v>
      </c>
      <c r="L261" s="11" t="s">
        <v>86</v>
      </c>
      <c r="M261" s="1">
        <v>1768694</v>
      </c>
      <c r="N261" s="1" t="s">
        <v>34</v>
      </c>
    </row>
    <row r="262" spans="1:14" x14ac:dyDescent="0.25">
      <c r="A262" s="1" t="s">
        <v>456</v>
      </c>
      <c r="B262" s="2">
        <v>44264</v>
      </c>
      <c r="C262" s="11" t="s">
        <v>26</v>
      </c>
      <c r="D262" s="11" t="s">
        <v>15</v>
      </c>
      <c r="E262" s="1" t="s">
        <v>27</v>
      </c>
      <c r="F262" s="1">
        <v>10</v>
      </c>
      <c r="G262" s="4">
        <v>103.18</v>
      </c>
      <c r="H262" s="4">
        <f t="shared" si="12"/>
        <v>1031.8000000000002</v>
      </c>
      <c r="I262" s="4">
        <v>42.303800000000003</v>
      </c>
      <c r="J262" s="4">
        <f t="shared" si="13"/>
        <v>423.03800000000001</v>
      </c>
      <c r="K262" s="3">
        <f t="shared" si="14"/>
        <v>0.59000000000000008</v>
      </c>
      <c r="L262" s="11" t="s">
        <v>62</v>
      </c>
      <c r="M262" s="1">
        <v>3439023</v>
      </c>
      <c r="N262" s="1" t="s">
        <v>18</v>
      </c>
    </row>
    <row r="263" spans="1:14" x14ac:dyDescent="0.25">
      <c r="A263" s="1" t="s">
        <v>457</v>
      </c>
      <c r="B263" s="2">
        <v>44265</v>
      </c>
      <c r="C263" s="11" t="s">
        <v>36</v>
      </c>
      <c r="D263" s="11" t="s">
        <v>37</v>
      </c>
      <c r="E263" s="1" t="s">
        <v>38</v>
      </c>
      <c r="F263" s="1">
        <v>9</v>
      </c>
      <c r="G263" s="4">
        <v>14.49</v>
      </c>
      <c r="H263" s="4">
        <f t="shared" si="12"/>
        <v>130.41</v>
      </c>
      <c r="I263" s="4">
        <v>5.6511000000000005</v>
      </c>
      <c r="J263" s="4">
        <f t="shared" si="13"/>
        <v>50.859900000000003</v>
      </c>
      <c r="K263" s="3">
        <f t="shared" si="14"/>
        <v>0.60999999999999988</v>
      </c>
      <c r="L263" s="11" t="s">
        <v>458</v>
      </c>
      <c r="M263" s="1">
        <v>5954831</v>
      </c>
      <c r="N263" s="1" t="s">
        <v>24</v>
      </c>
    </row>
    <row r="264" spans="1:14" x14ac:dyDescent="0.25">
      <c r="A264" s="1" t="s">
        <v>459</v>
      </c>
      <c r="B264" s="2">
        <v>44266</v>
      </c>
      <c r="C264" s="11" t="s">
        <v>26</v>
      </c>
      <c r="D264" s="11" t="s">
        <v>15</v>
      </c>
      <c r="E264" s="1" t="s">
        <v>27</v>
      </c>
      <c r="F264" s="1">
        <v>5</v>
      </c>
      <c r="G264" s="4">
        <v>103.18</v>
      </c>
      <c r="H264" s="4">
        <f t="shared" si="12"/>
        <v>515.90000000000009</v>
      </c>
      <c r="I264" s="4">
        <v>42.303800000000003</v>
      </c>
      <c r="J264" s="4">
        <f t="shared" si="13"/>
        <v>211.51900000000001</v>
      </c>
      <c r="K264" s="3">
        <f t="shared" si="14"/>
        <v>0.59000000000000008</v>
      </c>
      <c r="L264" s="11" t="s">
        <v>460</v>
      </c>
      <c r="M264" s="1">
        <v>9455515</v>
      </c>
      <c r="N264" s="1" t="s">
        <v>29</v>
      </c>
    </row>
    <row r="265" spans="1:14" x14ac:dyDescent="0.25">
      <c r="A265" s="1" t="s">
        <v>461</v>
      </c>
      <c r="B265" s="2">
        <v>44267</v>
      </c>
      <c r="C265" s="11" t="s">
        <v>146</v>
      </c>
      <c r="D265" s="11" t="s">
        <v>15</v>
      </c>
      <c r="E265" s="1" t="s">
        <v>147</v>
      </c>
      <c r="F265" s="1">
        <v>10</v>
      </c>
      <c r="G265" s="4">
        <v>114.74</v>
      </c>
      <c r="H265" s="4">
        <f t="shared" si="12"/>
        <v>1147.3999999999999</v>
      </c>
      <c r="I265" s="4">
        <v>61.959600000000002</v>
      </c>
      <c r="J265" s="4">
        <f t="shared" si="13"/>
        <v>619.596</v>
      </c>
      <c r="K265" s="3">
        <f t="shared" si="14"/>
        <v>0.45999999999999991</v>
      </c>
      <c r="L265" s="11" t="s">
        <v>462</v>
      </c>
      <c r="M265" s="1">
        <v>6369974</v>
      </c>
      <c r="N265" s="1" t="s">
        <v>34</v>
      </c>
    </row>
    <row r="266" spans="1:14" x14ac:dyDescent="0.25">
      <c r="A266" s="1" t="s">
        <v>463</v>
      </c>
      <c r="B266" s="2">
        <v>44268</v>
      </c>
      <c r="C266" s="11" t="s">
        <v>26</v>
      </c>
      <c r="D266" s="11" t="s">
        <v>15</v>
      </c>
      <c r="E266" s="1" t="s">
        <v>27</v>
      </c>
      <c r="F266" s="1">
        <v>8</v>
      </c>
      <c r="G266" s="4">
        <v>175.71</v>
      </c>
      <c r="H266" s="4">
        <f t="shared" si="12"/>
        <v>1405.68</v>
      </c>
      <c r="I266" s="4">
        <v>117.7257</v>
      </c>
      <c r="J266" s="4">
        <f t="shared" si="13"/>
        <v>941.80560000000003</v>
      </c>
      <c r="K266" s="3">
        <f t="shared" si="14"/>
        <v>0.33</v>
      </c>
      <c r="L266" s="11" t="s">
        <v>464</v>
      </c>
      <c r="M266" s="1">
        <v>4755756</v>
      </c>
      <c r="N266" s="1" t="s">
        <v>18</v>
      </c>
    </row>
    <row r="267" spans="1:14" x14ac:dyDescent="0.25">
      <c r="A267" s="1" t="s">
        <v>465</v>
      </c>
      <c r="B267" s="2">
        <v>44269</v>
      </c>
      <c r="C267" s="11" t="s">
        <v>146</v>
      </c>
      <c r="D267" s="11" t="s">
        <v>15</v>
      </c>
      <c r="E267" s="1" t="s">
        <v>147</v>
      </c>
      <c r="F267" s="1">
        <v>4</v>
      </c>
      <c r="G267" s="4">
        <v>114.74</v>
      </c>
      <c r="H267" s="4">
        <f t="shared" si="12"/>
        <v>458.96</v>
      </c>
      <c r="I267" s="4">
        <v>61.959600000000002</v>
      </c>
      <c r="J267" s="4">
        <f t="shared" si="13"/>
        <v>247.83840000000001</v>
      </c>
      <c r="K267" s="3">
        <f t="shared" si="14"/>
        <v>0.45999999999999996</v>
      </c>
      <c r="L267" s="11" t="s">
        <v>117</v>
      </c>
      <c r="M267" s="1">
        <v>7136414</v>
      </c>
      <c r="N267" s="1" t="s">
        <v>24</v>
      </c>
    </row>
    <row r="268" spans="1:14" x14ac:dyDescent="0.25">
      <c r="A268" s="1" t="s">
        <v>466</v>
      </c>
      <c r="B268" s="2">
        <v>44270</v>
      </c>
      <c r="C268" s="11" t="s">
        <v>158</v>
      </c>
      <c r="D268" s="11" t="s">
        <v>37</v>
      </c>
      <c r="E268" s="1" t="s">
        <v>159</v>
      </c>
      <c r="F268" s="1">
        <v>5</v>
      </c>
      <c r="G268" s="4">
        <v>9.2899999999999991</v>
      </c>
      <c r="H268" s="4">
        <f t="shared" si="12"/>
        <v>46.449999999999996</v>
      </c>
      <c r="I268" s="4">
        <v>3.1585999999999994</v>
      </c>
      <c r="J268" s="4">
        <f t="shared" si="13"/>
        <v>15.792999999999997</v>
      </c>
      <c r="K268" s="3">
        <f t="shared" si="14"/>
        <v>0.66</v>
      </c>
      <c r="L268" s="11" t="s">
        <v>458</v>
      </c>
      <c r="M268" s="1">
        <v>1768156</v>
      </c>
      <c r="N268" s="1" t="s">
        <v>29</v>
      </c>
    </row>
    <row r="269" spans="1:14" x14ac:dyDescent="0.25">
      <c r="A269" s="1" t="s">
        <v>467</v>
      </c>
      <c r="B269" s="2">
        <v>44271</v>
      </c>
      <c r="C269" s="11" t="s">
        <v>94</v>
      </c>
      <c r="D269" s="11" t="s">
        <v>15</v>
      </c>
      <c r="E269" s="1" t="s">
        <v>95</v>
      </c>
      <c r="F269" s="1">
        <v>4</v>
      </c>
      <c r="G269" s="4">
        <v>208.00800000000001</v>
      </c>
      <c r="H269" s="4">
        <f t="shared" si="12"/>
        <v>832.03200000000004</v>
      </c>
      <c r="I269" s="4">
        <v>183.04704000000001</v>
      </c>
      <c r="J269" s="4">
        <f t="shared" si="13"/>
        <v>732.18816000000004</v>
      </c>
      <c r="K269" s="3">
        <f t="shared" si="14"/>
        <v>0.12</v>
      </c>
      <c r="L269" s="11" t="s">
        <v>445</v>
      </c>
      <c r="M269" s="1">
        <v>1805116</v>
      </c>
      <c r="N269" s="1" t="s">
        <v>34</v>
      </c>
    </row>
    <row r="270" spans="1:14" x14ac:dyDescent="0.25">
      <c r="A270" s="1" t="s">
        <v>468</v>
      </c>
      <c r="B270" s="2">
        <v>44272</v>
      </c>
      <c r="C270" s="11" t="s">
        <v>94</v>
      </c>
      <c r="D270" s="11" t="s">
        <v>15</v>
      </c>
      <c r="E270" s="1" t="s">
        <v>95</v>
      </c>
      <c r="F270" s="1">
        <v>7</v>
      </c>
      <c r="G270" s="4">
        <v>208.00800000000001</v>
      </c>
      <c r="H270" s="4">
        <f t="shared" si="12"/>
        <v>1456.056</v>
      </c>
      <c r="I270" s="4">
        <v>183.04704000000001</v>
      </c>
      <c r="J270" s="4">
        <f t="shared" si="13"/>
        <v>1281.3292800000002</v>
      </c>
      <c r="K270" s="3">
        <f t="shared" si="14"/>
        <v>0.11999999999999991</v>
      </c>
      <c r="L270" s="11" t="s">
        <v>253</v>
      </c>
      <c r="M270" s="1">
        <v>2305886</v>
      </c>
      <c r="N270" s="1" t="s">
        <v>18</v>
      </c>
    </row>
    <row r="271" spans="1:14" x14ac:dyDescent="0.25">
      <c r="A271" s="1" t="s">
        <v>469</v>
      </c>
      <c r="B271" s="2">
        <v>44273</v>
      </c>
      <c r="C271" s="11" t="s">
        <v>26</v>
      </c>
      <c r="D271" s="11" t="s">
        <v>15</v>
      </c>
      <c r="E271" s="1" t="s">
        <v>27</v>
      </c>
      <c r="F271" s="1">
        <v>5</v>
      </c>
      <c r="G271" s="4">
        <v>57.32</v>
      </c>
      <c r="H271" s="4">
        <f t="shared" si="12"/>
        <v>286.60000000000002</v>
      </c>
      <c r="I271" s="4">
        <v>47.002399999999994</v>
      </c>
      <c r="J271" s="4">
        <f t="shared" si="13"/>
        <v>235.01199999999997</v>
      </c>
      <c r="K271" s="3">
        <f t="shared" si="14"/>
        <v>0.18000000000000016</v>
      </c>
      <c r="L271" s="11" t="s">
        <v>120</v>
      </c>
      <c r="M271" s="1">
        <v>4064120</v>
      </c>
      <c r="N271" s="1" t="s">
        <v>24</v>
      </c>
    </row>
    <row r="272" spans="1:14" x14ac:dyDescent="0.25">
      <c r="A272" s="1" t="s">
        <v>470</v>
      </c>
      <c r="B272" s="2">
        <v>44274</v>
      </c>
      <c r="C272" s="11" t="s">
        <v>26</v>
      </c>
      <c r="D272" s="11" t="s">
        <v>15</v>
      </c>
      <c r="E272" s="1" t="s">
        <v>27</v>
      </c>
      <c r="F272" s="1">
        <v>1</v>
      </c>
      <c r="G272" s="4">
        <v>299</v>
      </c>
      <c r="H272" s="4">
        <f t="shared" si="12"/>
        <v>299</v>
      </c>
      <c r="I272" s="4">
        <v>224.25</v>
      </c>
      <c r="J272" s="4">
        <f t="shared" si="13"/>
        <v>224.25</v>
      </c>
      <c r="K272" s="3">
        <f t="shared" si="14"/>
        <v>0.25</v>
      </c>
      <c r="L272" s="11" t="s">
        <v>437</v>
      </c>
      <c r="M272" s="1">
        <v>6384310</v>
      </c>
      <c r="N272" s="1" t="s">
        <v>29</v>
      </c>
    </row>
    <row r="273" spans="1:14" x14ac:dyDescent="0.25">
      <c r="A273" s="1" t="s">
        <v>471</v>
      </c>
      <c r="B273" s="2">
        <v>44275</v>
      </c>
      <c r="C273" s="11" t="s">
        <v>31</v>
      </c>
      <c r="D273" s="11" t="s">
        <v>15</v>
      </c>
      <c r="E273" s="1" t="s">
        <v>32</v>
      </c>
      <c r="F273" s="1">
        <v>5</v>
      </c>
      <c r="G273" s="4">
        <v>129.74</v>
      </c>
      <c r="H273" s="4">
        <f t="shared" si="12"/>
        <v>648.70000000000005</v>
      </c>
      <c r="I273" s="4">
        <v>79.141400000000004</v>
      </c>
      <c r="J273" s="4">
        <f t="shared" si="13"/>
        <v>395.70699999999999</v>
      </c>
      <c r="K273" s="3">
        <f t="shared" si="14"/>
        <v>0.39000000000000007</v>
      </c>
      <c r="L273" s="11" t="s">
        <v>310</v>
      </c>
      <c r="M273" s="1">
        <v>6188327</v>
      </c>
      <c r="N273" s="1" t="s">
        <v>34</v>
      </c>
    </row>
    <row r="274" spans="1:14" x14ac:dyDescent="0.25">
      <c r="A274" s="1" t="s">
        <v>472</v>
      </c>
      <c r="B274" s="2">
        <v>44276</v>
      </c>
      <c r="C274" s="11" t="s">
        <v>31</v>
      </c>
      <c r="D274" s="11" t="s">
        <v>15</v>
      </c>
      <c r="E274" s="1" t="s">
        <v>32</v>
      </c>
      <c r="F274" s="1">
        <v>3</v>
      </c>
      <c r="G274" s="4">
        <v>109.9</v>
      </c>
      <c r="H274" s="4">
        <f t="shared" si="12"/>
        <v>329.70000000000005</v>
      </c>
      <c r="I274" s="4">
        <v>35.167999999999999</v>
      </c>
      <c r="J274" s="4">
        <f t="shared" si="13"/>
        <v>105.50399999999999</v>
      </c>
      <c r="K274" s="3">
        <f t="shared" si="14"/>
        <v>0.68</v>
      </c>
      <c r="L274" s="11" t="s">
        <v>17</v>
      </c>
      <c r="M274" s="1">
        <v>1415580</v>
      </c>
      <c r="N274" s="1" t="s">
        <v>18</v>
      </c>
    </row>
    <row r="275" spans="1:14" x14ac:dyDescent="0.25">
      <c r="A275" s="1" t="s">
        <v>473</v>
      </c>
      <c r="B275" s="2">
        <v>44277</v>
      </c>
      <c r="C275" s="11" t="s">
        <v>14</v>
      </c>
      <c r="D275" s="11" t="s">
        <v>15</v>
      </c>
      <c r="E275" s="1" t="s">
        <v>16</v>
      </c>
      <c r="F275" s="1">
        <v>7</v>
      </c>
      <c r="G275" s="4">
        <v>115.56</v>
      </c>
      <c r="H275" s="4">
        <f t="shared" si="12"/>
        <v>808.92000000000007</v>
      </c>
      <c r="I275" s="4">
        <v>90.136800000000008</v>
      </c>
      <c r="J275" s="4">
        <f t="shared" si="13"/>
        <v>630.95760000000007</v>
      </c>
      <c r="K275" s="3">
        <f t="shared" si="14"/>
        <v>0.21999999999999997</v>
      </c>
      <c r="L275" s="11" t="s">
        <v>334</v>
      </c>
      <c r="M275" s="1">
        <v>7748153</v>
      </c>
      <c r="N275" s="1" t="s">
        <v>24</v>
      </c>
    </row>
    <row r="276" spans="1:14" x14ac:dyDescent="0.25">
      <c r="A276" s="1" t="s">
        <v>474</v>
      </c>
      <c r="B276" s="2">
        <v>44278</v>
      </c>
      <c r="C276" s="11" t="s">
        <v>20</v>
      </c>
      <c r="D276" s="11" t="s">
        <v>21</v>
      </c>
      <c r="E276" s="1" t="s">
        <v>22</v>
      </c>
      <c r="F276" s="1">
        <v>3</v>
      </c>
      <c r="G276" s="4">
        <v>27.99</v>
      </c>
      <c r="H276" s="4">
        <f t="shared" si="12"/>
        <v>83.97</v>
      </c>
      <c r="I276" s="4">
        <v>14.5548</v>
      </c>
      <c r="J276" s="4">
        <f t="shared" si="13"/>
        <v>43.664400000000001</v>
      </c>
      <c r="K276" s="3">
        <f t="shared" si="14"/>
        <v>0.48</v>
      </c>
      <c r="L276" s="11" t="s">
        <v>113</v>
      </c>
      <c r="M276" s="1">
        <v>9577846</v>
      </c>
      <c r="N276" s="1" t="s">
        <v>29</v>
      </c>
    </row>
    <row r="277" spans="1:14" x14ac:dyDescent="0.25">
      <c r="A277" s="1" t="s">
        <v>475</v>
      </c>
      <c r="B277" s="2">
        <v>44279</v>
      </c>
      <c r="C277" s="11" t="s">
        <v>31</v>
      </c>
      <c r="D277" s="11" t="s">
        <v>15</v>
      </c>
      <c r="E277" s="1" t="s">
        <v>32</v>
      </c>
      <c r="F277" s="1">
        <v>1</v>
      </c>
      <c r="G277" s="4">
        <v>129.74</v>
      </c>
      <c r="H277" s="4">
        <f t="shared" si="12"/>
        <v>129.74</v>
      </c>
      <c r="I277" s="4">
        <v>79.141400000000004</v>
      </c>
      <c r="J277" s="4">
        <f t="shared" si="13"/>
        <v>79.141400000000004</v>
      </c>
      <c r="K277" s="3">
        <f t="shared" si="14"/>
        <v>0.39</v>
      </c>
      <c r="L277" s="11" t="s">
        <v>199</v>
      </c>
      <c r="M277" s="1">
        <v>2974513</v>
      </c>
      <c r="N277" s="1" t="s">
        <v>34</v>
      </c>
    </row>
    <row r="278" spans="1:14" x14ac:dyDescent="0.25">
      <c r="A278" s="1" t="s">
        <v>476</v>
      </c>
      <c r="B278" s="2">
        <v>44280</v>
      </c>
      <c r="C278" s="11" t="s">
        <v>94</v>
      </c>
      <c r="D278" s="11" t="s">
        <v>15</v>
      </c>
      <c r="E278" s="1" t="s">
        <v>95</v>
      </c>
      <c r="F278" s="1">
        <v>8</v>
      </c>
      <c r="G278" s="4">
        <v>208.00800000000001</v>
      </c>
      <c r="H278" s="4">
        <f t="shared" si="12"/>
        <v>1664.0640000000001</v>
      </c>
      <c r="I278" s="4">
        <v>183.04704000000001</v>
      </c>
      <c r="J278" s="4">
        <f t="shared" si="13"/>
        <v>1464.3763200000001</v>
      </c>
      <c r="K278" s="3">
        <f t="shared" si="14"/>
        <v>0.12</v>
      </c>
      <c r="L278" s="11" t="s">
        <v>246</v>
      </c>
      <c r="M278" s="1">
        <v>9424715</v>
      </c>
      <c r="N278" s="1" t="s">
        <v>18</v>
      </c>
    </row>
    <row r="279" spans="1:14" x14ac:dyDescent="0.25">
      <c r="A279" s="1" t="s">
        <v>477</v>
      </c>
      <c r="B279" s="2">
        <v>44281</v>
      </c>
      <c r="C279" s="11" t="s">
        <v>51</v>
      </c>
      <c r="D279" s="11" t="s">
        <v>52</v>
      </c>
      <c r="E279" s="1" t="s">
        <v>53</v>
      </c>
      <c r="F279" s="1">
        <v>1</v>
      </c>
      <c r="G279" s="4">
        <v>20.9</v>
      </c>
      <c r="H279" s="4">
        <f t="shared" si="12"/>
        <v>20.9</v>
      </c>
      <c r="I279" s="4">
        <v>18.809999999999999</v>
      </c>
      <c r="J279" s="4">
        <f t="shared" si="13"/>
        <v>18.809999999999999</v>
      </c>
      <c r="K279" s="3">
        <f t="shared" si="14"/>
        <v>0.1</v>
      </c>
      <c r="L279" s="11" t="s">
        <v>308</v>
      </c>
      <c r="M279" s="1">
        <v>6914415</v>
      </c>
      <c r="N279" s="1" t="s">
        <v>24</v>
      </c>
    </row>
    <row r="280" spans="1:14" x14ac:dyDescent="0.25">
      <c r="A280" s="1" t="s">
        <v>478</v>
      </c>
      <c r="B280" s="2">
        <v>44282</v>
      </c>
      <c r="C280" s="11" t="s">
        <v>20</v>
      </c>
      <c r="D280" s="11" t="s">
        <v>21</v>
      </c>
      <c r="E280" s="1" t="s">
        <v>22</v>
      </c>
      <c r="F280" s="1">
        <v>5</v>
      </c>
      <c r="G280" s="4">
        <v>2.29</v>
      </c>
      <c r="H280" s="4">
        <f t="shared" si="12"/>
        <v>11.45</v>
      </c>
      <c r="I280" s="4">
        <v>0.82440000000000002</v>
      </c>
      <c r="J280" s="4">
        <f t="shared" si="13"/>
        <v>4.1219999999999999</v>
      </c>
      <c r="K280" s="3">
        <f t="shared" si="14"/>
        <v>0.64</v>
      </c>
      <c r="L280" s="11" t="s">
        <v>39</v>
      </c>
      <c r="M280" s="1">
        <v>1937818</v>
      </c>
      <c r="N280" s="1" t="s">
        <v>29</v>
      </c>
    </row>
    <row r="281" spans="1:14" x14ac:dyDescent="0.25">
      <c r="A281" s="1" t="s">
        <v>479</v>
      </c>
      <c r="B281" s="2">
        <v>44283</v>
      </c>
      <c r="C281" s="11" t="s">
        <v>94</v>
      </c>
      <c r="D281" s="11" t="s">
        <v>15</v>
      </c>
      <c r="E281" s="1" t="s">
        <v>95</v>
      </c>
      <c r="F281" s="1">
        <v>9</v>
      </c>
      <c r="G281" s="4">
        <v>69.335999999999999</v>
      </c>
      <c r="H281" s="4">
        <f t="shared" si="12"/>
        <v>624.024</v>
      </c>
      <c r="I281" s="4">
        <v>50.615280000000006</v>
      </c>
      <c r="J281" s="4">
        <f t="shared" si="13"/>
        <v>455.53752000000003</v>
      </c>
      <c r="K281" s="3">
        <f t="shared" si="14"/>
        <v>0.26999999999999996</v>
      </c>
      <c r="L281" s="11" t="s">
        <v>33</v>
      </c>
      <c r="M281" s="1">
        <v>8051969</v>
      </c>
      <c r="N281" s="1" t="s">
        <v>34</v>
      </c>
    </row>
    <row r="282" spans="1:14" x14ac:dyDescent="0.25">
      <c r="A282" s="1" t="s">
        <v>480</v>
      </c>
      <c r="B282" s="2">
        <v>44284</v>
      </c>
      <c r="C282" s="11" t="s">
        <v>146</v>
      </c>
      <c r="D282" s="11" t="s">
        <v>15</v>
      </c>
      <c r="E282" s="1" t="s">
        <v>147</v>
      </c>
      <c r="F282" s="1">
        <v>10</v>
      </c>
      <c r="G282" s="4">
        <v>114.74</v>
      </c>
      <c r="H282" s="4">
        <f t="shared" si="12"/>
        <v>1147.3999999999999</v>
      </c>
      <c r="I282" s="4">
        <v>61.959600000000002</v>
      </c>
      <c r="J282" s="4">
        <f t="shared" si="13"/>
        <v>619.596</v>
      </c>
      <c r="K282" s="3">
        <f t="shared" si="14"/>
        <v>0.45999999999999991</v>
      </c>
      <c r="L282" s="11" t="s">
        <v>481</v>
      </c>
      <c r="M282" s="1">
        <v>8582748</v>
      </c>
      <c r="N282" s="1" t="s">
        <v>18</v>
      </c>
    </row>
    <row r="283" spans="1:14" x14ac:dyDescent="0.25">
      <c r="A283" s="1" t="s">
        <v>482</v>
      </c>
      <c r="B283" s="2">
        <v>44285</v>
      </c>
      <c r="C283" s="11" t="s">
        <v>146</v>
      </c>
      <c r="D283" s="11" t="s">
        <v>15</v>
      </c>
      <c r="E283" s="1" t="s">
        <v>147</v>
      </c>
      <c r="F283" s="1">
        <v>3</v>
      </c>
      <c r="G283" s="4">
        <v>114.74</v>
      </c>
      <c r="H283" s="4">
        <f t="shared" si="12"/>
        <v>344.21999999999997</v>
      </c>
      <c r="I283" s="4">
        <v>61.959600000000002</v>
      </c>
      <c r="J283" s="4">
        <f t="shared" si="13"/>
        <v>185.87880000000001</v>
      </c>
      <c r="K283" s="3">
        <f t="shared" si="14"/>
        <v>0.45999999999999991</v>
      </c>
      <c r="L283" s="11" t="s">
        <v>253</v>
      </c>
      <c r="M283" s="1">
        <v>3081454</v>
      </c>
      <c r="N283" s="1" t="s">
        <v>24</v>
      </c>
    </row>
    <row r="284" spans="1:14" x14ac:dyDescent="0.25">
      <c r="A284" s="1" t="s">
        <v>483</v>
      </c>
      <c r="B284" s="2">
        <v>44286</v>
      </c>
      <c r="C284" s="11" t="s">
        <v>94</v>
      </c>
      <c r="D284" s="11" t="s">
        <v>15</v>
      </c>
      <c r="E284" s="1" t="s">
        <v>95</v>
      </c>
      <c r="F284" s="1">
        <v>5</v>
      </c>
      <c r="G284" s="4">
        <v>208.00800000000001</v>
      </c>
      <c r="H284" s="4">
        <f t="shared" si="12"/>
        <v>1040.04</v>
      </c>
      <c r="I284" s="4">
        <v>183.04704000000001</v>
      </c>
      <c r="J284" s="4">
        <f t="shared" si="13"/>
        <v>915.23520000000008</v>
      </c>
      <c r="K284" s="3">
        <f t="shared" si="14"/>
        <v>0.1199999999999999</v>
      </c>
      <c r="L284" s="11" t="s">
        <v>484</v>
      </c>
      <c r="M284" s="1">
        <v>7782543</v>
      </c>
      <c r="N284" s="1" t="s">
        <v>29</v>
      </c>
    </row>
    <row r="285" spans="1:14" x14ac:dyDescent="0.25">
      <c r="A285" s="1" t="s">
        <v>485</v>
      </c>
      <c r="B285" s="2">
        <v>44287</v>
      </c>
      <c r="C285" s="11" t="s">
        <v>68</v>
      </c>
      <c r="D285" s="11" t="s">
        <v>37</v>
      </c>
      <c r="E285" s="1" t="s">
        <v>69</v>
      </c>
      <c r="F285" s="1">
        <v>10</v>
      </c>
      <c r="G285" s="4">
        <v>19.79</v>
      </c>
      <c r="H285" s="4">
        <f t="shared" si="12"/>
        <v>197.89999999999998</v>
      </c>
      <c r="I285" s="4">
        <v>9.6970999999999989</v>
      </c>
      <c r="J285" s="4">
        <f t="shared" si="13"/>
        <v>96.970999999999989</v>
      </c>
      <c r="K285" s="3">
        <f t="shared" si="14"/>
        <v>0.51</v>
      </c>
      <c r="L285" s="11" t="s">
        <v>440</v>
      </c>
      <c r="M285" s="1">
        <v>1501737</v>
      </c>
      <c r="N285" s="1" t="s">
        <v>34</v>
      </c>
    </row>
    <row r="286" spans="1:14" x14ac:dyDescent="0.25">
      <c r="A286" s="1" t="s">
        <v>486</v>
      </c>
      <c r="B286" s="2">
        <v>44288</v>
      </c>
      <c r="C286" s="11" t="s">
        <v>26</v>
      </c>
      <c r="D286" s="11" t="s">
        <v>15</v>
      </c>
      <c r="E286" s="1" t="s">
        <v>27</v>
      </c>
      <c r="F286" s="1">
        <v>10</v>
      </c>
      <c r="G286" s="4">
        <v>103.18</v>
      </c>
      <c r="H286" s="4">
        <f t="shared" si="12"/>
        <v>1031.8000000000002</v>
      </c>
      <c r="I286" s="4">
        <v>42.303800000000003</v>
      </c>
      <c r="J286" s="4">
        <f t="shared" si="13"/>
        <v>423.03800000000001</v>
      </c>
      <c r="K286" s="3">
        <f t="shared" si="14"/>
        <v>0.59000000000000008</v>
      </c>
      <c r="L286" s="11" t="s">
        <v>369</v>
      </c>
      <c r="M286" s="1">
        <v>2637830</v>
      </c>
      <c r="N286" s="1" t="s">
        <v>18</v>
      </c>
    </row>
    <row r="287" spans="1:14" x14ac:dyDescent="0.25">
      <c r="A287" s="1" t="s">
        <v>487</v>
      </c>
      <c r="B287" s="2">
        <v>44289</v>
      </c>
      <c r="C287" s="11" t="s">
        <v>26</v>
      </c>
      <c r="D287" s="11" t="s">
        <v>15</v>
      </c>
      <c r="E287" s="1" t="s">
        <v>27</v>
      </c>
      <c r="F287" s="1">
        <v>9</v>
      </c>
      <c r="G287" s="4">
        <v>175.71</v>
      </c>
      <c r="H287" s="4">
        <f t="shared" si="12"/>
        <v>1581.39</v>
      </c>
      <c r="I287" s="4">
        <v>117.7257</v>
      </c>
      <c r="J287" s="4">
        <f t="shared" si="13"/>
        <v>1059.5313000000001</v>
      </c>
      <c r="K287" s="3">
        <f t="shared" si="14"/>
        <v>0.32999999999999996</v>
      </c>
      <c r="L287" s="11" t="s">
        <v>488</v>
      </c>
      <c r="M287" s="1">
        <v>1441399</v>
      </c>
      <c r="N287" s="1" t="s">
        <v>24</v>
      </c>
    </row>
    <row r="288" spans="1:14" x14ac:dyDescent="0.25">
      <c r="A288" s="1" t="s">
        <v>489</v>
      </c>
      <c r="B288" s="2">
        <v>44290</v>
      </c>
      <c r="C288" s="11" t="s">
        <v>26</v>
      </c>
      <c r="D288" s="11" t="s">
        <v>15</v>
      </c>
      <c r="E288" s="1" t="s">
        <v>27</v>
      </c>
      <c r="F288" s="1">
        <v>9</v>
      </c>
      <c r="G288" s="4">
        <v>299</v>
      </c>
      <c r="H288" s="4">
        <f t="shared" si="12"/>
        <v>2691</v>
      </c>
      <c r="I288" s="4">
        <v>224.25</v>
      </c>
      <c r="J288" s="4">
        <f t="shared" si="13"/>
        <v>2018.25</v>
      </c>
      <c r="K288" s="3">
        <f t="shared" si="14"/>
        <v>0.25</v>
      </c>
      <c r="L288" s="11" t="s">
        <v>271</v>
      </c>
      <c r="M288" s="1">
        <v>6827561</v>
      </c>
      <c r="N288" s="1" t="s">
        <v>29</v>
      </c>
    </row>
    <row r="289" spans="1:14" x14ac:dyDescent="0.25">
      <c r="A289" s="1" t="s">
        <v>490</v>
      </c>
      <c r="B289" s="2">
        <v>44291</v>
      </c>
      <c r="C289" s="11" t="s">
        <v>26</v>
      </c>
      <c r="D289" s="11" t="s">
        <v>15</v>
      </c>
      <c r="E289" s="1" t="s">
        <v>27</v>
      </c>
      <c r="F289" s="1">
        <v>10</v>
      </c>
      <c r="G289" s="4">
        <v>175.71</v>
      </c>
      <c r="H289" s="4">
        <f t="shared" si="12"/>
        <v>1757.1000000000001</v>
      </c>
      <c r="I289" s="4">
        <v>117.7257</v>
      </c>
      <c r="J289" s="4">
        <f t="shared" si="13"/>
        <v>1177.2570000000001</v>
      </c>
      <c r="K289" s="3">
        <f t="shared" si="14"/>
        <v>0.33</v>
      </c>
      <c r="L289" s="11" t="s">
        <v>260</v>
      </c>
      <c r="M289" s="1">
        <v>2858024</v>
      </c>
      <c r="N289" s="1" t="s">
        <v>34</v>
      </c>
    </row>
    <row r="290" spans="1:14" x14ac:dyDescent="0.25">
      <c r="A290" s="1" t="s">
        <v>491</v>
      </c>
      <c r="B290" s="2">
        <v>44292</v>
      </c>
      <c r="C290" s="11" t="s">
        <v>215</v>
      </c>
      <c r="D290" s="11" t="s">
        <v>15</v>
      </c>
      <c r="E290" s="1" t="s">
        <v>216</v>
      </c>
      <c r="F290" s="1">
        <v>5</v>
      </c>
      <c r="G290" s="4">
        <v>194.14079999999998</v>
      </c>
      <c r="H290" s="4">
        <f t="shared" si="12"/>
        <v>970.70399999999995</v>
      </c>
      <c r="I290" s="4">
        <v>151.429824</v>
      </c>
      <c r="J290" s="4">
        <f t="shared" si="13"/>
        <v>757.14912000000004</v>
      </c>
      <c r="K290" s="3">
        <f t="shared" si="14"/>
        <v>0.21999999999999992</v>
      </c>
      <c r="L290" s="11" t="s">
        <v>130</v>
      </c>
      <c r="M290" s="1">
        <v>4554684</v>
      </c>
      <c r="N290" s="1" t="s">
        <v>18</v>
      </c>
    </row>
    <row r="291" spans="1:14" x14ac:dyDescent="0.25">
      <c r="A291" s="1" t="s">
        <v>492</v>
      </c>
      <c r="B291" s="2">
        <v>44293</v>
      </c>
      <c r="C291" s="11" t="s">
        <v>43</v>
      </c>
      <c r="D291" s="11" t="s">
        <v>37</v>
      </c>
      <c r="E291" s="1" t="s">
        <v>44</v>
      </c>
      <c r="F291" s="1">
        <v>1</v>
      </c>
      <c r="G291" s="4">
        <v>102.87</v>
      </c>
      <c r="H291" s="4">
        <f t="shared" si="12"/>
        <v>102.87</v>
      </c>
      <c r="I291" s="4">
        <v>62.750700000000009</v>
      </c>
      <c r="J291" s="4">
        <f t="shared" si="13"/>
        <v>62.750700000000009</v>
      </c>
      <c r="K291" s="3">
        <f t="shared" si="14"/>
        <v>0.38999999999999996</v>
      </c>
      <c r="L291" s="11" t="s">
        <v>39</v>
      </c>
      <c r="M291" s="1">
        <v>9438308</v>
      </c>
      <c r="N291" s="1" t="s">
        <v>24</v>
      </c>
    </row>
    <row r="292" spans="1:14" x14ac:dyDescent="0.25">
      <c r="A292" s="1" t="s">
        <v>493</v>
      </c>
      <c r="B292" s="2">
        <v>44294</v>
      </c>
      <c r="C292" s="11" t="s">
        <v>51</v>
      </c>
      <c r="D292" s="11" t="s">
        <v>52</v>
      </c>
      <c r="E292" s="1" t="s">
        <v>53</v>
      </c>
      <c r="F292" s="1">
        <v>1</v>
      </c>
      <c r="G292" s="4">
        <v>25.29</v>
      </c>
      <c r="H292" s="4">
        <f t="shared" si="12"/>
        <v>25.29</v>
      </c>
      <c r="I292" s="4">
        <v>20.484899999999996</v>
      </c>
      <c r="J292" s="4">
        <f t="shared" si="13"/>
        <v>20.484899999999996</v>
      </c>
      <c r="K292" s="3">
        <f t="shared" si="14"/>
        <v>0.19000000000000011</v>
      </c>
      <c r="L292" s="11" t="s">
        <v>494</v>
      </c>
      <c r="M292" s="1">
        <v>1187625</v>
      </c>
      <c r="N292" s="1" t="s">
        <v>29</v>
      </c>
    </row>
    <row r="293" spans="1:14" x14ac:dyDescent="0.25">
      <c r="A293" s="1" t="s">
        <v>495</v>
      </c>
      <c r="B293" s="2">
        <v>44295</v>
      </c>
      <c r="C293" s="11" t="s">
        <v>94</v>
      </c>
      <c r="D293" s="11" t="s">
        <v>15</v>
      </c>
      <c r="E293" s="1" t="s">
        <v>95</v>
      </c>
      <c r="F293" s="1">
        <v>3</v>
      </c>
      <c r="G293" s="4">
        <v>208.00800000000001</v>
      </c>
      <c r="H293" s="4">
        <f t="shared" si="12"/>
        <v>624.024</v>
      </c>
      <c r="I293" s="4">
        <v>183.04704000000001</v>
      </c>
      <c r="J293" s="4">
        <f t="shared" si="13"/>
        <v>549.14112</v>
      </c>
      <c r="K293" s="3">
        <f t="shared" si="14"/>
        <v>0.12</v>
      </c>
      <c r="L293" s="11" t="s">
        <v>304</v>
      </c>
      <c r="M293" s="1">
        <v>1417333</v>
      </c>
      <c r="N293" s="1" t="s">
        <v>34</v>
      </c>
    </row>
    <row r="294" spans="1:14" x14ac:dyDescent="0.25">
      <c r="A294" s="1" t="s">
        <v>496</v>
      </c>
      <c r="B294" s="2">
        <v>44296</v>
      </c>
      <c r="C294" s="11" t="s">
        <v>26</v>
      </c>
      <c r="D294" s="11" t="s">
        <v>15</v>
      </c>
      <c r="E294" s="1" t="s">
        <v>27</v>
      </c>
      <c r="F294" s="1">
        <v>8</v>
      </c>
      <c r="G294" s="4">
        <v>103.18</v>
      </c>
      <c r="H294" s="4">
        <f t="shared" si="12"/>
        <v>825.44</v>
      </c>
      <c r="I294" s="4">
        <v>42.303800000000003</v>
      </c>
      <c r="J294" s="4">
        <f t="shared" si="13"/>
        <v>338.43040000000002</v>
      </c>
      <c r="K294" s="3">
        <f t="shared" si="14"/>
        <v>0.59</v>
      </c>
      <c r="L294" s="11" t="s">
        <v>84</v>
      </c>
      <c r="M294" s="1">
        <v>2313314</v>
      </c>
      <c r="N294" s="1" t="s">
        <v>18</v>
      </c>
    </row>
    <row r="295" spans="1:14" x14ac:dyDescent="0.25">
      <c r="A295" s="1" t="s">
        <v>497</v>
      </c>
      <c r="B295" s="2">
        <v>44297</v>
      </c>
      <c r="C295" s="11" t="s">
        <v>68</v>
      </c>
      <c r="D295" s="11" t="s">
        <v>37</v>
      </c>
      <c r="E295" s="1" t="s">
        <v>69</v>
      </c>
      <c r="F295" s="1">
        <v>1</v>
      </c>
      <c r="G295" s="4">
        <v>19.79</v>
      </c>
      <c r="H295" s="4">
        <f t="shared" si="12"/>
        <v>19.79</v>
      </c>
      <c r="I295" s="4">
        <v>9.6970999999999989</v>
      </c>
      <c r="J295" s="4">
        <f t="shared" si="13"/>
        <v>9.6970999999999989</v>
      </c>
      <c r="K295" s="3">
        <f t="shared" si="14"/>
        <v>0.51</v>
      </c>
      <c r="L295" s="11" t="s">
        <v>292</v>
      </c>
      <c r="M295" s="1">
        <v>2836200</v>
      </c>
      <c r="N295" s="1" t="s">
        <v>24</v>
      </c>
    </row>
    <row r="296" spans="1:14" x14ac:dyDescent="0.25">
      <c r="A296" s="1" t="s">
        <v>498</v>
      </c>
      <c r="B296" s="2">
        <v>44298</v>
      </c>
      <c r="C296" s="11" t="s">
        <v>215</v>
      </c>
      <c r="D296" s="11" t="s">
        <v>15</v>
      </c>
      <c r="E296" s="1" t="s">
        <v>216</v>
      </c>
      <c r="F296" s="1">
        <v>8</v>
      </c>
      <c r="G296" s="4">
        <v>194.14079999999998</v>
      </c>
      <c r="H296" s="4">
        <f t="shared" si="12"/>
        <v>1553.1263999999999</v>
      </c>
      <c r="I296" s="4">
        <v>151.429824</v>
      </c>
      <c r="J296" s="4">
        <f t="shared" si="13"/>
        <v>1211.438592</v>
      </c>
      <c r="K296" s="3">
        <f t="shared" si="14"/>
        <v>0.21999999999999995</v>
      </c>
      <c r="L296" s="11" t="s">
        <v>223</v>
      </c>
      <c r="M296" s="1">
        <v>7098212</v>
      </c>
      <c r="N296" s="1" t="s">
        <v>29</v>
      </c>
    </row>
    <row r="297" spans="1:14" x14ac:dyDescent="0.25">
      <c r="A297" s="1" t="s">
        <v>499</v>
      </c>
      <c r="B297" s="2">
        <v>44299</v>
      </c>
      <c r="C297" s="11" t="s">
        <v>68</v>
      </c>
      <c r="D297" s="11" t="s">
        <v>37</v>
      </c>
      <c r="E297" s="1" t="s">
        <v>69</v>
      </c>
      <c r="F297" s="1">
        <v>10</v>
      </c>
      <c r="G297" s="4">
        <v>19.79</v>
      </c>
      <c r="H297" s="4">
        <f t="shared" si="12"/>
        <v>197.89999999999998</v>
      </c>
      <c r="I297" s="4">
        <v>9.6970999999999989</v>
      </c>
      <c r="J297" s="4">
        <f t="shared" si="13"/>
        <v>96.970999999999989</v>
      </c>
      <c r="K297" s="3">
        <f t="shared" si="14"/>
        <v>0.51</v>
      </c>
      <c r="L297" s="11" t="s">
        <v>294</v>
      </c>
      <c r="M297" s="1">
        <v>5818169</v>
      </c>
      <c r="N297" s="1" t="s">
        <v>34</v>
      </c>
    </row>
    <row r="298" spans="1:14" x14ac:dyDescent="0.25">
      <c r="A298" s="1" t="s">
        <v>500</v>
      </c>
      <c r="B298" s="2">
        <v>44300</v>
      </c>
      <c r="C298" s="11" t="s">
        <v>94</v>
      </c>
      <c r="D298" s="11" t="s">
        <v>15</v>
      </c>
      <c r="E298" s="1" t="s">
        <v>95</v>
      </c>
      <c r="F298" s="1">
        <v>10</v>
      </c>
      <c r="G298" s="4">
        <v>69.335999999999999</v>
      </c>
      <c r="H298" s="4">
        <f t="shared" si="12"/>
        <v>693.36</v>
      </c>
      <c r="I298" s="4">
        <v>50.615280000000006</v>
      </c>
      <c r="J298" s="4">
        <f t="shared" si="13"/>
        <v>506.15280000000007</v>
      </c>
      <c r="K298" s="3">
        <f t="shared" si="14"/>
        <v>0.26999999999999991</v>
      </c>
      <c r="L298" s="11" t="s">
        <v>331</v>
      </c>
      <c r="M298" s="1">
        <v>2221459</v>
      </c>
      <c r="N298" s="1" t="s">
        <v>18</v>
      </c>
    </row>
    <row r="299" spans="1:14" x14ac:dyDescent="0.25">
      <c r="A299" s="1" t="s">
        <v>501</v>
      </c>
      <c r="B299" s="2">
        <v>44301</v>
      </c>
      <c r="C299" s="11" t="s">
        <v>26</v>
      </c>
      <c r="D299" s="11" t="s">
        <v>15</v>
      </c>
      <c r="E299" s="1" t="s">
        <v>27</v>
      </c>
      <c r="F299" s="1">
        <v>10</v>
      </c>
      <c r="G299" s="4">
        <v>175.71</v>
      </c>
      <c r="H299" s="4">
        <f t="shared" si="12"/>
        <v>1757.1000000000001</v>
      </c>
      <c r="I299" s="4">
        <v>117.7257</v>
      </c>
      <c r="J299" s="4">
        <f t="shared" si="13"/>
        <v>1177.2570000000001</v>
      </c>
      <c r="K299" s="3">
        <f t="shared" si="14"/>
        <v>0.33</v>
      </c>
      <c r="L299" s="11" t="s">
        <v>86</v>
      </c>
      <c r="M299" s="1">
        <v>4930770</v>
      </c>
      <c r="N299" s="1" t="s">
        <v>24</v>
      </c>
    </row>
    <row r="300" spans="1:14" x14ac:dyDescent="0.25">
      <c r="A300" s="1" t="s">
        <v>502</v>
      </c>
      <c r="B300" s="2">
        <v>44302</v>
      </c>
      <c r="C300" s="11" t="s">
        <v>20</v>
      </c>
      <c r="D300" s="11" t="s">
        <v>21</v>
      </c>
      <c r="E300" s="1" t="s">
        <v>22</v>
      </c>
      <c r="F300" s="1">
        <v>4</v>
      </c>
      <c r="G300" s="4">
        <v>27.99</v>
      </c>
      <c r="H300" s="4">
        <f t="shared" si="12"/>
        <v>111.96</v>
      </c>
      <c r="I300" s="4">
        <v>14.5548</v>
      </c>
      <c r="J300" s="4">
        <f t="shared" si="13"/>
        <v>58.219200000000001</v>
      </c>
      <c r="K300" s="3">
        <f t="shared" si="14"/>
        <v>0.48</v>
      </c>
      <c r="L300" s="11" t="s">
        <v>503</v>
      </c>
      <c r="M300" s="1">
        <v>3240651</v>
      </c>
      <c r="N300" s="1" t="s">
        <v>29</v>
      </c>
    </row>
    <row r="301" spans="1:14" x14ac:dyDescent="0.25">
      <c r="A301" s="1" t="s">
        <v>504</v>
      </c>
      <c r="B301" s="2">
        <v>44303</v>
      </c>
      <c r="C301" s="11" t="s">
        <v>166</v>
      </c>
      <c r="D301" s="11" t="s">
        <v>15</v>
      </c>
      <c r="E301" s="1" t="s">
        <v>167</v>
      </c>
      <c r="F301" s="1">
        <v>9</v>
      </c>
      <c r="G301" s="4">
        <v>87.9</v>
      </c>
      <c r="H301" s="4">
        <f t="shared" si="12"/>
        <v>791.1</v>
      </c>
      <c r="I301" s="4">
        <v>65.924999999999997</v>
      </c>
      <c r="J301" s="4">
        <f t="shared" si="13"/>
        <v>593.32499999999993</v>
      </c>
      <c r="K301" s="3">
        <f t="shared" si="14"/>
        <v>0.25000000000000011</v>
      </c>
      <c r="L301" s="11" t="s">
        <v>260</v>
      </c>
      <c r="M301" s="1">
        <v>7900821</v>
      </c>
      <c r="N301" s="1" t="s">
        <v>34</v>
      </c>
    </row>
    <row r="302" spans="1:14" x14ac:dyDescent="0.25">
      <c r="A302" s="1" t="s">
        <v>505</v>
      </c>
      <c r="B302" s="2">
        <v>44304</v>
      </c>
      <c r="C302" s="11" t="s">
        <v>26</v>
      </c>
      <c r="D302" s="11" t="s">
        <v>15</v>
      </c>
      <c r="E302" s="1" t="s">
        <v>27</v>
      </c>
      <c r="F302" s="1">
        <v>4</v>
      </c>
      <c r="G302" s="4">
        <v>103.18</v>
      </c>
      <c r="H302" s="4">
        <f t="shared" si="12"/>
        <v>412.72</v>
      </c>
      <c r="I302" s="4">
        <v>42.303800000000003</v>
      </c>
      <c r="J302" s="4">
        <f t="shared" si="13"/>
        <v>169.21520000000001</v>
      </c>
      <c r="K302" s="3">
        <f t="shared" si="14"/>
        <v>0.59</v>
      </c>
      <c r="L302" s="11" t="s">
        <v>233</v>
      </c>
      <c r="M302" s="1">
        <v>2682266</v>
      </c>
      <c r="N302" s="1" t="s">
        <v>18</v>
      </c>
    </row>
    <row r="303" spans="1:14" x14ac:dyDescent="0.25">
      <c r="A303" s="1" t="s">
        <v>506</v>
      </c>
      <c r="B303" s="2">
        <v>44305</v>
      </c>
      <c r="C303" s="11" t="s">
        <v>146</v>
      </c>
      <c r="D303" s="11" t="s">
        <v>15</v>
      </c>
      <c r="E303" s="1" t="s">
        <v>147</v>
      </c>
      <c r="F303" s="1">
        <v>3</v>
      </c>
      <c r="G303" s="4">
        <v>114.74</v>
      </c>
      <c r="H303" s="4">
        <f t="shared" si="12"/>
        <v>344.21999999999997</v>
      </c>
      <c r="I303" s="4">
        <v>61.959600000000002</v>
      </c>
      <c r="J303" s="4">
        <f t="shared" si="13"/>
        <v>185.87880000000001</v>
      </c>
      <c r="K303" s="3">
        <f t="shared" si="14"/>
        <v>0.45999999999999991</v>
      </c>
      <c r="L303" s="11" t="s">
        <v>503</v>
      </c>
      <c r="M303" s="1">
        <v>5044852</v>
      </c>
      <c r="N303" s="1" t="s">
        <v>24</v>
      </c>
    </row>
    <row r="304" spans="1:14" x14ac:dyDescent="0.25">
      <c r="A304" s="1" t="s">
        <v>507</v>
      </c>
      <c r="B304" s="2">
        <v>44306</v>
      </c>
      <c r="C304" s="11" t="s">
        <v>94</v>
      </c>
      <c r="D304" s="11" t="s">
        <v>15</v>
      </c>
      <c r="E304" s="1" t="s">
        <v>95</v>
      </c>
      <c r="F304" s="1">
        <v>5</v>
      </c>
      <c r="G304" s="4">
        <v>208.00800000000001</v>
      </c>
      <c r="H304" s="4">
        <f t="shared" si="12"/>
        <v>1040.04</v>
      </c>
      <c r="I304" s="4">
        <v>183.04704000000001</v>
      </c>
      <c r="J304" s="4">
        <f t="shared" si="13"/>
        <v>915.23520000000008</v>
      </c>
      <c r="K304" s="3">
        <f t="shared" si="14"/>
        <v>0.1199999999999999</v>
      </c>
      <c r="L304" s="11" t="s">
        <v>217</v>
      </c>
      <c r="M304" s="1">
        <v>4362032</v>
      </c>
      <c r="N304" s="1" t="s">
        <v>29</v>
      </c>
    </row>
    <row r="305" spans="1:14" x14ac:dyDescent="0.25">
      <c r="A305" s="1" t="s">
        <v>508</v>
      </c>
      <c r="B305" s="2">
        <v>43861</v>
      </c>
      <c r="C305" s="11" t="s">
        <v>51</v>
      </c>
      <c r="D305" s="11" t="s">
        <v>52</v>
      </c>
      <c r="E305" s="1" t="s">
        <v>53</v>
      </c>
      <c r="F305" s="1">
        <v>3</v>
      </c>
      <c r="G305" s="4">
        <v>25.29</v>
      </c>
      <c r="H305" s="4">
        <f t="shared" si="12"/>
        <v>75.87</v>
      </c>
      <c r="I305" s="4">
        <v>20.484899999999996</v>
      </c>
      <c r="J305" s="4">
        <f t="shared" si="13"/>
        <v>61.454699999999988</v>
      </c>
      <c r="K305" s="3">
        <f t="shared" si="14"/>
        <v>0.1900000000000002</v>
      </c>
      <c r="L305" s="11" t="s">
        <v>398</v>
      </c>
      <c r="M305" s="1">
        <v>7196866</v>
      </c>
      <c r="N305" s="1" t="s">
        <v>34</v>
      </c>
    </row>
    <row r="306" spans="1:14" x14ac:dyDescent="0.25">
      <c r="A306" s="1" t="s">
        <v>509</v>
      </c>
      <c r="B306" s="2">
        <v>43862</v>
      </c>
      <c r="C306" s="11" t="s">
        <v>51</v>
      </c>
      <c r="D306" s="11" t="s">
        <v>52</v>
      </c>
      <c r="E306" s="1" t="s">
        <v>53</v>
      </c>
      <c r="F306" s="1">
        <v>9</v>
      </c>
      <c r="G306" s="4">
        <v>25.29</v>
      </c>
      <c r="H306" s="4">
        <f t="shared" si="12"/>
        <v>227.60999999999999</v>
      </c>
      <c r="I306" s="4">
        <v>20.484899999999996</v>
      </c>
      <c r="J306" s="4">
        <f t="shared" si="13"/>
        <v>184.36409999999995</v>
      </c>
      <c r="K306" s="3">
        <f t="shared" si="14"/>
        <v>0.19000000000000017</v>
      </c>
      <c r="L306" s="11" t="s">
        <v>49</v>
      </c>
      <c r="M306" s="1">
        <v>7707369</v>
      </c>
      <c r="N306" s="1" t="s">
        <v>18</v>
      </c>
    </row>
    <row r="307" spans="1:14" x14ac:dyDescent="0.25">
      <c r="A307" s="1" t="s">
        <v>510</v>
      </c>
      <c r="B307" s="2">
        <v>43863</v>
      </c>
      <c r="C307" s="11" t="s">
        <v>26</v>
      </c>
      <c r="D307" s="11" t="s">
        <v>15</v>
      </c>
      <c r="E307" s="1" t="s">
        <v>27</v>
      </c>
      <c r="F307" s="1">
        <v>9</v>
      </c>
      <c r="G307" s="4">
        <v>175.71</v>
      </c>
      <c r="H307" s="4">
        <f t="shared" si="12"/>
        <v>1581.39</v>
      </c>
      <c r="I307" s="4">
        <v>117.7257</v>
      </c>
      <c r="J307" s="4">
        <f t="shared" si="13"/>
        <v>1059.5313000000001</v>
      </c>
      <c r="K307" s="3">
        <f t="shared" si="14"/>
        <v>0.32999999999999996</v>
      </c>
      <c r="L307" s="11" t="s">
        <v>494</v>
      </c>
      <c r="M307" s="1">
        <v>6168818</v>
      </c>
      <c r="N307" s="1" t="s">
        <v>24</v>
      </c>
    </row>
    <row r="308" spans="1:14" x14ac:dyDescent="0.25">
      <c r="A308" s="1" t="s">
        <v>511</v>
      </c>
      <c r="B308" s="2">
        <v>43864</v>
      </c>
      <c r="C308" s="11" t="s">
        <v>26</v>
      </c>
      <c r="D308" s="11" t="s">
        <v>15</v>
      </c>
      <c r="E308" s="1" t="s">
        <v>27</v>
      </c>
      <c r="F308" s="1">
        <v>3</v>
      </c>
      <c r="G308" s="4">
        <v>57.32</v>
      </c>
      <c r="H308" s="4">
        <f t="shared" si="12"/>
        <v>171.96</v>
      </c>
      <c r="I308" s="4">
        <v>47.002399999999994</v>
      </c>
      <c r="J308" s="4">
        <f t="shared" si="13"/>
        <v>141.00719999999998</v>
      </c>
      <c r="K308" s="3">
        <f t="shared" si="14"/>
        <v>0.18000000000000013</v>
      </c>
      <c r="L308" s="11" t="s">
        <v>217</v>
      </c>
      <c r="M308" s="1">
        <v>3980782</v>
      </c>
      <c r="N308" s="1" t="s">
        <v>29</v>
      </c>
    </row>
    <row r="309" spans="1:14" x14ac:dyDescent="0.25">
      <c r="A309" s="1" t="s">
        <v>512</v>
      </c>
      <c r="B309" s="2">
        <v>43865</v>
      </c>
      <c r="C309" s="11" t="s">
        <v>31</v>
      </c>
      <c r="D309" s="11" t="s">
        <v>15</v>
      </c>
      <c r="E309" s="1" t="s">
        <v>32</v>
      </c>
      <c r="F309" s="1">
        <v>7</v>
      </c>
      <c r="G309" s="4">
        <v>129.74</v>
      </c>
      <c r="H309" s="4">
        <f t="shared" si="12"/>
        <v>908.18000000000006</v>
      </c>
      <c r="I309" s="4">
        <v>79.141400000000004</v>
      </c>
      <c r="J309" s="4">
        <f t="shared" si="13"/>
        <v>553.98980000000006</v>
      </c>
      <c r="K309" s="3">
        <f t="shared" si="14"/>
        <v>0.38999999999999996</v>
      </c>
      <c r="L309" s="11" t="s">
        <v>126</v>
      </c>
      <c r="M309" s="1">
        <v>3765104</v>
      </c>
      <c r="N309" s="1" t="s">
        <v>34</v>
      </c>
    </row>
    <row r="310" spans="1:14" x14ac:dyDescent="0.25">
      <c r="A310" s="1" t="s">
        <v>513</v>
      </c>
      <c r="B310" s="2">
        <v>43866</v>
      </c>
      <c r="C310" s="11" t="s">
        <v>43</v>
      </c>
      <c r="D310" s="11" t="s">
        <v>37</v>
      </c>
      <c r="E310" s="1" t="s">
        <v>44</v>
      </c>
      <c r="F310" s="1">
        <v>8</v>
      </c>
      <c r="G310" s="4">
        <v>102.87</v>
      </c>
      <c r="H310" s="4">
        <f t="shared" si="12"/>
        <v>822.96</v>
      </c>
      <c r="I310" s="4">
        <v>62.750700000000009</v>
      </c>
      <c r="J310" s="4">
        <f t="shared" si="13"/>
        <v>502.00560000000007</v>
      </c>
      <c r="K310" s="3">
        <f t="shared" si="14"/>
        <v>0.38999999999999996</v>
      </c>
      <c r="L310" s="11" t="s">
        <v>199</v>
      </c>
      <c r="M310" s="1">
        <v>1182894</v>
      </c>
      <c r="N310" s="1" t="s">
        <v>18</v>
      </c>
    </row>
    <row r="311" spans="1:14" x14ac:dyDescent="0.25">
      <c r="A311" s="1" t="s">
        <v>514</v>
      </c>
      <c r="B311" s="2">
        <v>43867</v>
      </c>
      <c r="C311" s="11" t="s">
        <v>26</v>
      </c>
      <c r="D311" s="11" t="s">
        <v>15</v>
      </c>
      <c r="E311" s="1" t="s">
        <v>27</v>
      </c>
      <c r="F311" s="1">
        <v>4</v>
      </c>
      <c r="G311" s="4">
        <v>57.32</v>
      </c>
      <c r="H311" s="4">
        <f t="shared" si="12"/>
        <v>229.28</v>
      </c>
      <c r="I311" s="4">
        <v>47.002399999999994</v>
      </c>
      <c r="J311" s="4">
        <f t="shared" si="13"/>
        <v>188.00959999999998</v>
      </c>
      <c r="K311" s="3">
        <f t="shared" si="14"/>
        <v>0.1800000000000001</v>
      </c>
      <c r="L311" s="11" t="s">
        <v>381</v>
      </c>
      <c r="M311" s="1">
        <v>2658147</v>
      </c>
      <c r="N311" s="1" t="s">
        <v>24</v>
      </c>
    </row>
    <row r="312" spans="1:14" x14ac:dyDescent="0.25">
      <c r="A312" s="1" t="s">
        <v>515</v>
      </c>
      <c r="B312" s="2">
        <v>43868</v>
      </c>
      <c r="C312" s="11" t="s">
        <v>26</v>
      </c>
      <c r="D312" s="11" t="s">
        <v>15</v>
      </c>
      <c r="E312" s="1" t="s">
        <v>27</v>
      </c>
      <c r="F312" s="1">
        <v>10</v>
      </c>
      <c r="G312" s="4">
        <v>103.18</v>
      </c>
      <c r="H312" s="4">
        <f t="shared" si="12"/>
        <v>1031.8000000000002</v>
      </c>
      <c r="I312" s="4">
        <v>42.303800000000003</v>
      </c>
      <c r="J312" s="4">
        <f t="shared" si="13"/>
        <v>423.03800000000001</v>
      </c>
      <c r="K312" s="3">
        <f t="shared" si="14"/>
        <v>0.59000000000000008</v>
      </c>
      <c r="L312" s="11" t="s">
        <v>102</v>
      </c>
      <c r="M312" s="1">
        <v>5952383</v>
      </c>
      <c r="N312" s="1" t="s">
        <v>29</v>
      </c>
    </row>
    <row r="313" spans="1:14" x14ac:dyDescent="0.25">
      <c r="A313" s="1" t="s">
        <v>516</v>
      </c>
      <c r="B313" s="2">
        <v>43869</v>
      </c>
      <c r="C313" s="11" t="s">
        <v>158</v>
      </c>
      <c r="D313" s="11" t="s">
        <v>37</v>
      </c>
      <c r="E313" s="1" t="s">
        <v>159</v>
      </c>
      <c r="F313" s="1">
        <v>4</v>
      </c>
      <c r="G313" s="4">
        <v>9.2899999999999991</v>
      </c>
      <c r="H313" s="4">
        <f t="shared" si="12"/>
        <v>37.159999999999997</v>
      </c>
      <c r="I313" s="4">
        <v>3.1585999999999994</v>
      </c>
      <c r="J313" s="4">
        <f t="shared" si="13"/>
        <v>12.634399999999998</v>
      </c>
      <c r="K313" s="3">
        <f t="shared" si="14"/>
        <v>0.66</v>
      </c>
      <c r="L313" s="11" t="s">
        <v>82</v>
      </c>
      <c r="M313" s="1">
        <v>8704120</v>
      </c>
      <c r="N313" s="1" t="s">
        <v>34</v>
      </c>
    </row>
    <row r="314" spans="1:14" x14ac:dyDescent="0.25">
      <c r="A314" s="1" t="s">
        <v>517</v>
      </c>
      <c r="B314" s="2">
        <v>43870</v>
      </c>
      <c r="C314" s="11" t="s">
        <v>26</v>
      </c>
      <c r="D314" s="11" t="s">
        <v>15</v>
      </c>
      <c r="E314" s="1" t="s">
        <v>27</v>
      </c>
      <c r="F314" s="1">
        <v>10</v>
      </c>
      <c r="G314" s="4">
        <v>175.71</v>
      </c>
      <c r="H314" s="4">
        <f t="shared" si="12"/>
        <v>1757.1000000000001</v>
      </c>
      <c r="I314" s="4">
        <v>117.7257</v>
      </c>
      <c r="J314" s="4">
        <f t="shared" si="13"/>
        <v>1177.2570000000001</v>
      </c>
      <c r="K314" s="3">
        <f t="shared" si="14"/>
        <v>0.33</v>
      </c>
      <c r="L314" s="11" t="s">
        <v>481</v>
      </c>
      <c r="M314" s="1">
        <v>4309661</v>
      </c>
      <c r="N314" s="1" t="s">
        <v>18</v>
      </c>
    </row>
    <row r="315" spans="1:14" x14ac:dyDescent="0.25">
      <c r="A315" s="1" t="s">
        <v>518</v>
      </c>
      <c r="B315" s="2">
        <v>43871</v>
      </c>
      <c r="C315" s="11" t="s">
        <v>51</v>
      </c>
      <c r="D315" s="11" t="s">
        <v>52</v>
      </c>
      <c r="E315" s="1" t="s">
        <v>53</v>
      </c>
      <c r="F315" s="1">
        <v>1</v>
      </c>
      <c r="G315" s="4">
        <v>20.9</v>
      </c>
      <c r="H315" s="4">
        <f t="shared" si="12"/>
        <v>20.9</v>
      </c>
      <c r="I315" s="4">
        <v>18.809999999999999</v>
      </c>
      <c r="J315" s="4">
        <f t="shared" si="13"/>
        <v>18.809999999999999</v>
      </c>
      <c r="K315" s="3">
        <f t="shared" si="14"/>
        <v>0.1</v>
      </c>
      <c r="L315" s="11" t="s">
        <v>413</v>
      </c>
      <c r="M315" s="1">
        <v>4025745</v>
      </c>
      <c r="N315" s="1" t="s">
        <v>24</v>
      </c>
    </row>
    <row r="316" spans="1:14" x14ac:dyDescent="0.25">
      <c r="A316" s="1" t="s">
        <v>519</v>
      </c>
      <c r="B316" s="2">
        <v>43872</v>
      </c>
      <c r="C316" s="11" t="s">
        <v>94</v>
      </c>
      <c r="D316" s="11" t="s">
        <v>15</v>
      </c>
      <c r="E316" s="1" t="s">
        <v>95</v>
      </c>
      <c r="F316" s="1">
        <v>8</v>
      </c>
      <c r="G316" s="4">
        <v>69.335999999999999</v>
      </c>
      <c r="H316" s="4">
        <f t="shared" si="12"/>
        <v>554.68799999999999</v>
      </c>
      <c r="I316" s="4">
        <v>50.615280000000006</v>
      </c>
      <c r="J316" s="4">
        <f t="shared" si="13"/>
        <v>404.92224000000004</v>
      </c>
      <c r="K316" s="3">
        <f t="shared" si="14"/>
        <v>0.26999999999999991</v>
      </c>
      <c r="L316" s="11" t="s">
        <v>253</v>
      </c>
      <c r="M316" s="1">
        <v>8333014</v>
      </c>
      <c r="N316" s="1" t="s">
        <v>29</v>
      </c>
    </row>
    <row r="317" spans="1:14" x14ac:dyDescent="0.25">
      <c r="A317" s="1" t="s">
        <v>520</v>
      </c>
      <c r="B317" s="2">
        <v>43873</v>
      </c>
      <c r="C317" s="11" t="s">
        <v>43</v>
      </c>
      <c r="D317" s="11" t="s">
        <v>37</v>
      </c>
      <c r="E317" s="1" t="s">
        <v>44</v>
      </c>
      <c r="F317" s="1">
        <v>7</v>
      </c>
      <c r="G317" s="4">
        <v>102.87</v>
      </c>
      <c r="H317" s="4">
        <f t="shared" si="12"/>
        <v>720.09</v>
      </c>
      <c r="I317" s="4">
        <v>62.750700000000009</v>
      </c>
      <c r="J317" s="4">
        <f t="shared" si="13"/>
        <v>439.25490000000008</v>
      </c>
      <c r="K317" s="3">
        <f t="shared" si="14"/>
        <v>0.3899999999999999</v>
      </c>
      <c r="L317" s="11" t="s">
        <v>172</v>
      </c>
      <c r="M317" s="1">
        <v>5472507</v>
      </c>
      <c r="N317" s="1" t="s">
        <v>34</v>
      </c>
    </row>
    <row r="318" spans="1:14" x14ac:dyDescent="0.25">
      <c r="A318" s="1" t="s">
        <v>521</v>
      </c>
      <c r="B318" s="2">
        <v>43874</v>
      </c>
      <c r="C318" s="11" t="s">
        <v>90</v>
      </c>
      <c r="D318" s="11" t="s">
        <v>52</v>
      </c>
      <c r="E318" s="1" t="s">
        <v>91</v>
      </c>
      <c r="F318" s="1">
        <v>6</v>
      </c>
      <c r="G318" s="4">
        <v>75.7</v>
      </c>
      <c r="H318" s="4">
        <f t="shared" si="12"/>
        <v>454.20000000000005</v>
      </c>
      <c r="I318" s="4">
        <v>48.448</v>
      </c>
      <c r="J318" s="4">
        <f t="shared" si="13"/>
        <v>290.68799999999999</v>
      </c>
      <c r="K318" s="3">
        <f t="shared" si="14"/>
        <v>0.3600000000000001</v>
      </c>
      <c r="L318" s="11" t="s">
        <v>235</v>
      </c>
      <c r="M318" s="1">
        <v>1606438</v>
      </c>
      <c r="N318" s="1" t="s">
        <v>18</v>
      </c>
    </row>
    <row r="319" spans="1:14" x14ac:dyDescent="0.25">
      <c r="A319" s="1" t="s">
        <v>522</v>
      </c>
      <c r="B319" s="2">
        <v>43875</v>
      </c>
      <c r="C319" s="11" t="s">
        <v>26</v>
      </c>
      <c r="D319" s="11" t="s">
        <v>15</v>
      </c>
      <c r="E319" s="1" t="s">
        <v>27</v>
      </c>
      <c r="F319" s="1">
        <v>5</v>
      </c>
      <c r="G319" s="4">
        <v>175.71</v>
      </c>
      <c r="H319" s="4">
        <f t="shared" si="12"/>
        <v>878.55000000000007</v>
      </c>
      <c r="I319" s="4">
        <v>117.7257</v>
      </c>
      <c r="J319" s="4">
        <f t="shared" si="13"/>
        <v>588.62850000000003</v>
      </c>
      <c r="K319" s="3">
        <f t="shared" si="14"/>
        <v>0.33</v>
      </c>
      <c r="L319" s="11" t="s">
        <v>235</v>
      </c>
      <c r="M319" s="1">
        <v>2624889</v>
      </c>
      <c r="N319" s="1" t="s">
        <v>24</v>
      </c>
    </row>
    <row r="320" spans="1:14" x14ac:dyDescent="0.25">
      <c r="A320" s="1" t="s">
        <v>523</v>
      </c>
      <c r="B320" s="2">
        <v>43876</v>
      </c>
      <c r="C320" s="11" t="s">
        <v>20</v>
      </c>
      <c r="D320" s="11" t="s">
        <v>21</v>
      </c>
      <c r="E320" s="1" t="s">
        <v>22</v>
      </c>
      <c r="F320" s="1">
        <v>4</v>
      </c>
      <c r="G320" s="4">
        <v>27.99</v>
      </c>
      <c r="H320" s="4">
        <f t="shared" si="12"/>
        <v>111.96</v>
      </c>
      <c r="I320" s="4">
        <v>14.5548</v>
      </c>
      <c r="J320" s="4">
        <f t="shared" si="13"/>
        <v>58.219200000000001</v>
      </c>
      <c r="K320" s="3">
        <f t="shared" si="14"/>
        <v>0.48</v>
      </c>
      <c r="L320" s="11" t="s">
        <v>193</v>
      </c>
      <c r="M320" s="1">
        <v>3566289</v>
      </c>
      <c r="N320" s="1" t="s">
        <v>29</v>
      </c>
    </row>
    <row r="321" spans="1:14" x14ac:dyDescent="0.25">
      <c r="A321" s="1" t="s">
        <v>524</v>
      </c>
      <c r="B321" s="2">
        <v>43877</v>
      </c>
      <c r="C321" s="11" t="s">
        <v>20</v>
      </c>
      <c r="D321" s="11" t="s">
        <v>21</v>
      </c>
      <c r="E321" s="1" t="s">
        <v>22</v>
      </c>
      <c r="F321" s="1">
        <v>2</v>
      </c>
      <c r="G321" s="4">
        <v>2.29</v>
      </c>
      <c r="H321" s="4">
        <f t="shared" si="12"/>
        <v>4.58</v>
      </c>
      <c r="I321" s="4">
        <v>0.82440000000000002</v>
      </c>
      <c r="J321" s="4">
        <f t="shared" si="13"/>
        <v>1.6488</v>
      </c>
      <c r="K321" s="3">
        <f t="shared" si="14"/>
        <v>0.64</v>
      </c>
      <c r="L321" s="11" t="s">
        <v>525</v>
      </c>
      <c r="M321" s="1">
        <v>3527235</v>
      </c>
      <c r="N321" s="1" t="s">
        <v>34</v>
      </c>
    </row>
    <row r="322" spans="1:14" x14ac:dyDescent="0.25">
      <c r="A322" s="1" t="s">
        <v>526</v>
      </c>
      <c r="B322" s="2">
        <v>43878</v>
      </c>
      <c r="C322" s="11" t="s">
        <v>51</v>
      </c>
      <c r="D322" s="11" t="s">
        <v>52</v>
      </c>
      <c r="E322" s="1" t="s">
        <v>53</v>
      </c>
      <c r="F322" s="1">
        <v>8</v>
      </c>
      <c r="G322" s="4">
        <v>25.29</v>
      </c>
      <c r="H322" s="4">
        <f t="shared" si="12"/>
        <v>202.32</v>
      </c>
      <c r="I322" s="4">
        <v>20.484899999999996</v>
      </c>
      <c r="J322" s="4">
        <f t="shared" si="13"/>
        <v>163.87919999999997</v>
      </c>
      <c r="K322" s="3">
        <f t="shared" si="14"/>
        <v>0.19000000000000011</v>
      </c>
      <c r="L322" s="11" t="s">
        <v>117</v>
      </c>
      <c r="M322" s="1">
        <v>5510353</v>
      </c>
      <c r="N322" s="1" t="s">
        <v>18</v>
      </c>
    </row>
    <row r="323" spans="1:14" x14ac:dyDescent="0.25">
      <c r="A323" s="1" t="s">
        <v>527</v>
      </c>
      <c r="B323" s="2">
        <v>43879</v>
      </c>
      <c r="C323" s="11" t="s">
        <v>94</v>
      </c>
      <c r="D323" s="11" t="s">
        <v>15</v>
      </c>
      <c r="E323" s="1" t="s">
        <v>95</v>
      </c>
      <c r="F323" s="1">
        <v>9</v>
      </c>
      <c r="G323" s="4">
        <v>208.00800000000001</v>
      </c>
      <c r="H323" s="4">
        <f t="shared" ref="H323:H386" si="15">G323*F323</f>
        <v>1872.0720000000001</v>
      </c>
      <c r="I323" s="4">
        <v>183.04704000000001</v>
      </c>
      <c r="J323" s="4">
        <f t="shared" ref="J323:J386" si="16">I323*F323</f>
        <v>1647.42336</v>
      </c>
      <c r="K323" s="3">
        <f t="shared" ref="K323:K386" si="17">(H323-J323)/H323</f>
        <v>0.12000000000000005</v>
      </c>
      <c r="L323" s="11" t="s">
        <v>45</v>
      </c>
      <c r="M323" s="1">
        <v>3847988</v>
      </c>
      <c r="N323" s="1" t="s">
        <v>24</v>
      </c>
    </row>
    <row r="324" spans="1:14" x14ac:dyDescent="0.25">
      <c r="A324" s="1" t="s">
        <v>528</v>
      </c>
      <c r="B324" s="2">
        <v>43880</v>
      </c>
      <c r="C324" s="11" t="s">
        <v>94</v>
      </c>
      <c r="D324" s="11" t="s">
        <v>15</v>
      </c>
      <c r="E324" s="1" t="s">
        <v>95</v>
      </c>
      <c r="F324" s="1">
        <v>9</v>
      </c>
      <c r="G324" s="4">
        <v>208.00800000000001</v>
      </c>
      <c r="H324" s="4">
        <f t="shared" si="15"/>
        <v>1872.0720000000001</v>
      </c>
      <c r="I324" s="4">
        <v>183.04704000000001</v>
      </c>
      <c r="J324" s="4">
        <f t="shared" si="16"/>
        <v>1647.42336</v>
      </c>
      <c r="K324" s="3">
        <f t="shared" si="17"/>
        <v>0.12000000000000005</v>
      </c>
      <c r="L324" s="11" t="s">
        <v>271</v>
      </c>
      <c r="M324" s="1">
        <v>2822418</v>
      </c>
      <c r="N324" s="1" t="s">
        <v>29</v>
      </c>
    </row>
    <row r="325" spans="1:14" x14ac:dyDescent="0.25">
      <c r="A325" s="1" t="s">
        <v>529</v>
      </c>
      <c r="B325" s="2">
        <v>43881</v>
      </c>
      <c r="C325" s="11" t="s">
        <v>166</v>
      </c>
      <c r="D325" s="11" t="s">
        <v>15</v>
      </c>
      <c r="E325" s="1" t="s">
        <v>167</v>
      </c>
      <c r="F325" s="1">
        <v>1</v>
      </c>
      <c r="G325" s="4">
        <v>87.9</v>
      </c>
      <c r="H325" s="4">
        <f t="shared" si="15"/>
        <v>87.9</v>
      </c>
      <c r="I325" s="4">
        <v>65.924999999999997</v>
      </c>
      <c r="J325" s="4">
        <f t="shared" si="16"/>
        <v>65.924999999999997</v>
      </c>
      <c r="K325" s="3">
        <f t="shared" si="17"/>
        <v>0.25000000000000006</v>
      </c>
      <c r="L325" s="11" t="s">
        <v>460</v>
      </c>
      <c r="M325" s="1">
        <v>5070652</v>
      </c>
      <c r="N325" s="1" t="s">
        <v>34</v>
      </c>
    </row>
    <row r="326" spans="1:14" x14ac:dyDescent="0.25">
      <c r="A326" s="1" t="s">
        <v>530</v>
      </c>
      <c r="B326" s="2">
        <v>43882</v>
      </c>
      <c r="C326" s="11" t="s">
        <v>31</v>
      </c>
      <c r="D326" s="11" t="s">
        <v>15</v>
      </c>
      <c r="E326" s="1" t="s">
        <v>32</v>
      </c>
      <c r="F326" s="1">
        <v>7</v>
      </c>
      <c r="G326" s="4">
        <v>129.74</v>
      </c>
      <c r="H326" s="4">
        <f t="shared" si="15"/>
        <v>908.18000000000006</v>
      </c>
      <c r="I326" s="4">
        <v>79.141400000000004</v>
      </c>
      <c r="J326" s="4">
        <f t="shared" si="16"/>
        <v>553.98980000000006</v>
      </c>
      <c r="K326" s="3">
        <f t="shared" si="17"/>
        <v>0.38999999999999996</v>
      </c>
      <c r="L326" s="11" t="s">
        <v>302</v>
      </c>
      <c r="M326" s="1">
        <v>2420027</v>
      </c>
      <c r="N326" s="1" t="s">
        <v>18</v>
      </c>
    </row>
    <row r="327" spans="1:14" x14ac:dyDescent="0.25">
      <c r="A327" s="1" t="s">
        <v>531</v>
      </c>
      <c r="B327" s="2">
        <v>43883</v>
      </c>
      <c r="C327" s="11" t="s">
        <v>166</v>
      </c>
      <c r="D327" s="11" t="s">
        <v>15</v>
      </c>
      <c r="E327" s="1" t="s">
        <v>167</v>
      </c>
      <c r="F327" s="1">
        <v>9</v>
      </c>
      <c r="G327" s="4">
        <v>87.9</v>
      </c>
      <c r="H327" s="4">
        <f t="shared" si="15"/>
        <v>791.1</v>
      </c>
      <c r="I327" s="4">
        <v>65.924999999999997</v>
      </c>
      <c r="J327" s="4">
        <f t="shared" si="16"/>
        <v>593.32499999999993</v>
      </c>
      <c r="K327" s="3">
        <f t="shared" si="17"/>
        <v>0.25000000000000011</v>
      </c>
      <c r="L327" s="11" t="s">
        <v>347</v>
      </c>
      <c r="M327" s="1">
        <v>3614358</v>
      </c>
      <c r="N327" s="1" t="s">
        <v>24</v>
      </c>
    </row>
    <row r="328" spans="1:14" x14ac:dyDescent="0.25">
      <c r="A328" s="1" t="s">
        <v>532</v>
      </c>
      <c r="B328" s="2">
        <v>43884</v>
      </c>
      <c r="C328" s="11" t="s">
        <v>43</v>
      </c>
      <c r="D328" s="11" t="s">
        <v>37</v>
      </c>
      <c r="E328" s="1" t="s">
        <v>44</v>
      </c>
      <c r="F328" s="1">
        <v>10</v>
      </c>
      <c r="G328" s="4">
        <v>102.87</v>
      </c>
      <c r="H328" s="4">
        <f t="shared" si="15"/>
        <v>1028.7</v>
      </c>
      <c r="I328" s="4">
        <v>62.750700000000009</v>
      </c>
      <c r="J328" s="4">
        <f t="shared" si="16"/>
        <v>627.50700000000006</v>
      </c>
      <c r="K328" s="3">
        <f t="shared" si="17"/>
        <v>0.38999999999999996</v>
      </c>
      <c r="L328" s="11" t="s">
        <v>440</v>
      </c>
      <c r="M328" s="1">
        <v>9017533</v>
      </c>
      <c r="N328" s="1" t="s">
        <v>29</v>
      </c>
    </row>
    <row r="329" spans="1:14" x14ac:dyDescent="0.25">
      <c r="A329" s="1" t="s">
        <v>533</v>
      </c>
      <c r="B329" s="2">
        <v>43885</v>
      </c>
      <c r="C329" s="11" t="s">
        <v>90</v>
      </c>
      <c r="D329" s="11" t="s">
        <v>52</v>
      </c>
      <c r="E329" s="1" t="s">
        <v>91</v>
      </c>
      <c r="F329" s="1">
        <v>2</v>
      </c>
      <c r="G329" s="4">
        <v>75.7</v>
      </c>
      <c r="H329" s="4">
        <f t="shared" si="15"/>
        <v>151.4</v>
      </c>
      <c r="I329" s="4">
        <v>48.448</v>
      </c>
      <c r="J329" s="4">
        <f t="shared" si="16"/>
        <v>96.896000000000001</v>
      </c>
      <c r="K329" s="3">
        <f t="shared" si="17"/>
        <v>0.36000000000000004</v>
      </c>
      <c r="L329" s="11" t="s">
        <v>282</v>
      </c>
      <c r="M329" s="1">
        <v>3470148</v>
      </c>
      <c r="N329" s="1" t="s">
        <v>34</v>
      </c>
    </row>
    <row r="330" spans="1:14" x14ac:dyDescent="0.25">
      <c r="A330" s="1" t="s">
        <v>534</v>
      </c>
      <c r="B330" s="2">
        <v>43886</v>
      </c>
      <c r="C330" s="11" t="s">
        <v>14</v>
      </c>
      <c r="D330" s="11" t="s">
        <v>15</v>
      </c>
      <c r="E330" s="1" t="s">
        <v>16</v>
      </c>
      <c r="F330" s="1">
        <v>2</v>
      </c>
      <c r="G330" s="4">
        <v>115.56</v>
      </c>
      <c r="H330" s="4">
        <f t="shared" si="15"/>
        <v>231.12</v>
      </c>
      <c r="I330" s="4">
        <v>90.136800000000008</v>
      </c>
      <c r="J330" s="4">
        <f t="shared" si="16"/>
        <v>180.27360000000002</v>
      </c>
      <c r="K330" s="3">
        <f t="shared" si="17"/>
        <v>0.21999999999999995</v>
      </c>
      <c r="L330" s="11" t="s">
        <v>100</v>
      </c>
      <c r="M330" s="1">
        <v>1821081</v>
      </c>
      <c r="N330" s="1" t="s">
        <v>18</v>
      </c>
    </row>
    <row r="331" spans="1:14" x14ac:dyDescent="0.25">
      <c r="A331" s="1" t="s">
        <v>535</v>
      </c>
      <c r="B331" s="2">
        <v>43887</v>
      </c>
      <c r="C331" s="11" t="s">
        <v>20</v>
      </c>
      <c r="D331" s="11" t="s">
        <v>21</v>
      </c>
      <c r="E331" s="1" t="s">
        <v>22</v>
      </c>
      <c r="F331" s="1">
        <v>6</v>
      </c>
      <c r="G331" s="4">
        <v>2.29</v>
      </c>
      <c r="H331" s="4">
        <f t="shared" si="15"/>
        <v>13.74</v>
      </c>
      <c r="I331" s="4">
        <v>0.82440000000000002</v>
      </c>
      <c r="J331" s="4">
        <f t="shared" si="16"/>
        <v>4.9464000000000006</v>
      </c>
      <c r="K331" s="3">
        <f t="shared" si="17"/>
        <v>0.64</v>
      </c>
      <c r="L331" s="11" t="s">
        <v>49</v>
      </c>
      <c r="M331" s="1">
        <v>3233024</v>
      </c>
      <c r="N331" s="1" t="s">
        <v>24</v>
      </c>
    </row>
    <row r="332" spans="1:14" x14ac:dyDescent="0.25">
      <c r="A332" s="1" t="s">
        <v>536</v>
      </c>
      <c r="B332" s="2">
        <v>43888</v>
      </c>
      <c r="C332" s="11" t="s">
        <v>31</v>
      </c>
      <c r="D332" s="11" t="s">
        <v>15</v>
      </c>
      <c r="E332" s="1" t="s">
        <v>32</v>
      </c>
      <c r="F332" s="1">
        <v>3</v>
      </c>
      <c r="G332" s="4">
        <v>109.9</v>
      </c>
      <c r="H332" s="4">
        <f t="shared" si="15"/>
        <v>329.70000000000005</v>
      </c>
      <c r="I332" s="4">
        <v>35.167999999999999</v>
      </c>
      <c r="J332" s="4">
        <f t="shared" si="16"/>
        <v>105.50399999999999</v>
      </c>
      <c r="K332" s="3">
        <f t="shared" si="17"/>
        <v>0.68</v>
      </c>
      <c r="L332" s="11" t="s">
        <v>219</v>
      </c>
      <c r="M332" s="1">
        <v>5578350</v>
      </c>
      <c r="N332" s="1" t="s">
        <v>29</v>
      </c>
    </row>
    <row r="333" spans="1:14" x14ac:dyDescent="0.25">
      <c r="A333" s="1" t="s">
        <v>537</v>
      </c>
      <c r="B333" s="2">
        <v>43889</v>
      </c>
      <c r="C333" s="11" t="s">
        <v>43</v>
      </c>
      <c r="D333" s="11" t="s">
        <v>37</v>
      </c>
      <c r="E333" s="1" t="s">
        <v>44</v>
      </c>
      <c r="F333" s="1">
        <v>2</v>
      </c>
      <c r="G333" s="4">
        <v>102.87</v>
      </c>
      <c r="H333" s="4">
        <f t="shared" si="15"/>
        <v>205.74</v>
      </c>
      <c r="I333" s="4">
        <v>62.750700000000009</v>
      </c>
      <c r="J333" s="4">
        <f t="shared" si="16"/>
        <v>125.50140000000002</v>
      </c>
      <c r="K333" s="3">
        <f t="shared" si="17"/>
        <v>0.38999999999999996</v>
      </c>
      <c r="L333" s="11" t="s">
        <v>538</v>
      </c>
      <c r="M333" s="1">
        <v>4210278</v>
      </c>
      <c r="N333" s="1" t="s">
        <v>34</v>
      </c>
    </row>
    <row r="334" spans="1:14" x14ac:dyDescent="0.25">
      <c r="A334" s="1" t="s">
        <v>539</v>
      </c>
      <c r="B334" s="2">
        <v>43890</v>
      </c>
      <c r="C334" s="11" t="s">
        <v>20</v>
      </c>
      <c r="D334" s="11" t="s">
        <v>21</v>
      </c>
      <c r="E334" s="1" t="s">
        <v>22</v>
      </c>
      <c r="F334" s="1">
        <v>4</v>
      </c>
      <c r="G334" s="4">
        <v>27.99</v>
      </c>
      <c r="H334" s="4">
        <f t="shared" si="15"/>
        <v>111.96</v>
      </c>
      <c r="I334" s="4">
        <v>14.5548</v>
      </c>
      <c r="J334" s="4">
        <f t="shared" si="16"/>
        <v>58.219200000000001</v>
      </c>
      <c r="K334" s="3">
        <f t="shared" si="17"/>
        <v>0.48</v>
      </c>
      <c r="L334" s="11" t="s">
        <v>78</v>
      </c>
      <c r="M334" s="1">
        <v>8592498</v>
      </c>
      <c r="N334" s="1" t="s">
        <v>18</v>
      </c>
    </row>
    <row r="335" spans="1:14" x14ac:dyDescent="0.25">
      <c r="A335" s="1" t="s">
        <v>540</v>
      </c>
      <c r="B335" s="2">
        <v>43891</v>
      </c>
      <c r="C335" s="11" t="s">
        <v>136</v>
      </c>
      <c r="D335" s="11" t="s">
        <v>15</v>
      </c>
      <c r="E335" s="1" t="s">
        <v>137</v>
      </c>
      <c r="F335" s="1">
        <v>7</v>
      </c>
      <c r="G335" s="4">
        <v>89.9</v>
      </c>
      <c r="H335" s="4">
        <f t="shared" si="15"/>
        <v>629.30000000000007</v>
      </c>
      <c r="I335" s="4">
        <v>64.728000000000009</v>
      </c>
      <c r="J335" s="4">
        <f t="shared" si="16"/>
        <v>453.09600000000006</v>
      </c>
      <c r="K335" s="3">
        <f t="shared" si="17"/>
        <v>0.27999999999999997</v>
      </c>
      <c r="L335" s="11" t="s">
        <v>541</v>
      </c>
      <c r="M335" s="1">
        <v>6044925</v>
      </c>
      <c r="N335" s="1" t="s">
        <v>24</v>
      </c>
    </row>
    <row r="336" spans="1:14" x14ac:dyDescent="0.25">
      <c r="A336" s="1" t="s">
        <v>542</v>
      </c>
      <c r="B336" s="2">
        <v>43892</v>
      </c>
      <c r="C336" s="11" t="s">
        <v>68</v>
      </c>
      <c r="D336" s="11" t="s">
        <v>37</v>
      </c>
      <c r="E336" s="1" t="s">
        <v>69</v>
      </c>
      <c r="F336" s="1">
        <v>1</v>
      </c>
      <c r="G336" s="4">
        <v>19.79</v>
      </c>
      <c r="H336" s="4">
        <f t="shared" si="15"/>
        <v>19.79</v>
      </c>
      <c r="I336" s="4">
        <v>9.6970999999999989</v>
      </c>
      <c r="J336" s="4">
        <f t="shared" si="16"/>
        <v>9.6970999999999989</v>
      </c>
      <c r="K336" s="3">
        <f t="shared" si="17"/>
        <v>0.51</v>
      </c>
      <c r="L336" s="11" t="s">
        <v>543</v>
      </c>
      <c r="M336" s="1">
        <v>6394985</v>
      </c>
      <c r="N336" s="1" t="s">
        <v>29</v>
      </c>
    </row>
    <row r="337" spans="1:14" x14ac:dyDescent="0.25">
      <c r="A337" s="1" t="s">
        <v>544</v>
      </c>
      <c r="B337" s="2">
        <v>43893</v>
      </c>
      <c r="C337" s="11" t="s">
        <v>20</v>
      </c>
      <c r="D337" s="11" t="s">
        <v>21</v>
      </c>
      <c r="E337" s="1" t="s">
        <v>22</v>
      </c>
      <c r="F337" s="1">
        <v>7</v>
      </c>
      <c r="G337" s="4">
        <v>2.29</v>
      </c>
      <c r="H337" s="4">
        <f t="shared" si="15"/>
        <v>16.03</v>
      </c>
      <c r="I337" s="4">
        <v>0.82440000000000002</v>
      </c>
      <c r="J337" s="4">
        <f t="shared" si="16"/>
        <v>5.7708000000000004</v>
      </c>
      <c r="K337" s="3">
        <f t="shared" si="17"/>
        <v>0.6399999999999999</v>
      </c>
      <c r="L337" s="11" t="s">
        <v>64</v>
      </c>
      <c r="M337" s="1">
        <v>6676345</v>
      </c>
      <c r="N337" s="1" t="s">
        <v>34</v>
      </c>
    </row>
    <row r="338" spans="1:14" x14ac:dyDescent="0.25">
      <c r="A338" s="1" t="s">
        <v>545</v>
      </c>
      <c r="B338" s="2">
        <v>43894</v>
      </c>
      <c r="C338" s="11" t="s">
        <v>26</v>
      </c>
      <c r="D338" s="11" t="s">
        <v>15</v>
      </c>
      <c r="E338" s="1" t="s">
        <v>27</v>
      </c>
      <c r="F338" s="1">
        <v>1</v>
      </c>
      <c r="G338" s="4">
        <v>175.71</v>
      </c>
      <c r="H338" s="4">
        <f t="shared" si="15"/>
        <v>175.71</v>
      </c>
      <c r="I338" s="4">
        <v>117.7257</v>
      </c>
      <c r="J338" s="4">
        <f t="shared" si="16"/>
        <v>117.7257</v>
      </c>
      <c r="K338" s="3">
        <f t="shared" si="17"/>
        <v>0.33</v>
      </c>
      <c r="L338" s="11" t="s">
        <v>161</v>
      </c>
      <c r="M338" s="1">
        <v>4189715</v>
      </c>
      <c r="N338" s="1" t="s">
        <v>18</v>
      </c>
    </row>
    <row r="339" spans="1:14" x14ac:dyDescent="0.25">
      <c r="A339" s="1" t="s">
        <v>546</v>
      </c>
      <c r="B339" s="2">
        <v>43895</v>
      </c>
      <c r="C339" s="11" t="s">
        <v>20</v>
      </c>
      <c r="D339" s="11" t="s">
        <v>21</v>
      </c>
      <c r="E339" s="1" t="s">
        <v>22</v>
      </c>
      <c r="F339" s="1">
        <v>1</v>
      </c>
      <c r="G339" s="4">
        <v>2.29</v>
      </c>
      <c r="H339" s="4">
        <f t="shared" si="15"/>
        <v>2.29</v>
      </c>
      <c r="I339" s="4">
        <v>0.82440000000000002</v>
      </c>
      <c r="J339" s="4">
        <f t="shared" si="16"/>
        <v>0.82440000000000002</v>
      </c>
      <c r="K339" s="3">
        <f t="shared" si="17"/>
        <v>0.64</v>
      </c>
      <c r="L339" s="11" t="s">
        <v>547</v>
      </c>
      <c r="M339" s="1">
        <v>7648202</v>
      </c>
      <c r="N339" s="1" t="s">
        <v>24</v>
      </c>
    </row>
    <row r="340" spans="1:14" x14ac:dyDescent="0.25">
      <c r="A340" s="1" t="s">
        <v>548</v>
      </c>
      <c r="B340" s="2">
        <v>43896</v>
      </c>
      <c r="C340" s="11" t="s">
        <v>51</v>
      </c>
      <c r="D340" s="11" t="s">
        <v>52</v>
      </c>
      <c r="E340" s="1" t="s">
        <v>53</v>
      </c>
      <c r="F340" s="1">
        <v>7</v>
      </c>
      <c r="G340" s="4">
        <v>20.9</v>
      </c>
      <c r="H340" s="4">
        <f t="shared" si="15"/>
        <v>146.29999999999998</v>
      </c>
      <c r="I340" s="4">
        <v>18.809999999999999</v>
      </c>
      <c r="J340" s="4">
        <f t="shared" si="16"/>
        <v>131.66999999999999</v>
      </c>
      <c r="K340" s="3">
        <f t="shared" si="17"/>
        <v>9.9999999999999978E-2</v>
      </c>
      <c r="L340" s="11" t="s">
        <v>549</v>
      </c>
      <c r="M340" s="1">
        <v>2384345</v>
      </c>
      <c r="N340" s="1" t="s">
        <v>29</v>
      </c>
    </row>
    <row r="341" spans="1:14" x14ac:dyDescent="0.25">
      <c r="A341" s="1" t="s">
        <v>550</v>
      </c>
      <c r="B341" s="2">
        <v>43897</v>
      </c>
      <c r="C341" s="11" t="s">
        <v>43</v>
      </c>
      <c r="D341" s="11" t="s">
        <v>37</v>
      </c>
      <c r="E341" s="1" t="s">
        <v>44</v>
      </c>
      <c r="F341" s="1">
        <v>3</v>
      </c>
      <c r="G341" s="4">
        <v>102.87</v>
      </c>
      <c r="H341" s="4">
        <f t="shared" si="15"/>
        <v>308.61</v>
      </c>
      <c r="I341" s="4">
        <v>62.750700000000009</v>
      </c>
      <c r="J341" s="4">
        <f t="shared" si="16"/>
        <v>188.25210000000004</v>
      </c>
      <c r="K341" s="3">
        <f t="shared" si="17"/>
        <v>0.3899999999999999</v>
      </c>
      <c r="L341" s="11" t="s">
        <v>80</v>
      </c>
      <c r="M341" s="1">
        <v>4772388</v>
      </c>
      <c r="N341" s="1" t="s">
        <v>34</v>
      </c>
    </row>
    <row r="342" spans="1:14" x14ac:dyDescent="0.25">
      <c r="A342" s="1" t="s">
        <v>551</v>
      </c>
      <c r="B342" s="2">
        <v>43898</v>
      </c>
      <c r="C342" s="11" t="s">
        <v>26</v>
      </c>
      <c r="D342" s="11" t="s">
        <v>15</v>
      </c>
      <c r="E342" s="1" t="s">
        <v>27</v>
      </c>
      <c r="F342" s="1">
        <v>7</v>
      </c>
      <c r="G342" s="4">
        <v>57.32</v>
      </c>
      <c r="H342" s="4">
        <f t="shared" si="15"/>
        <v>401.24</v>
      </c>
      <c r="I342" s="4">
        <v>47.002399999999994</v>
      </c>
      <c r="J342" s="4">
        <f t="shared" si="16"/>
        <v>329.01679999999999</v>
      </c>
      <c r="K342" s="3">
        <f t="shared" si="17"/>
        <v>0.18000000000000005</v>
      </c>
      <c r="L342" s="11" t="s">
        <v>197</v>
      </c>
      <c r="M342" s="1">
        <v>1726528</v>
      </c>
      <c r="N342" s="1" t="s">
        <v>18</v>
      </c>
    </row>
    <row r="343" spans="1:14" x14ac:dyDescent="0.25">
      <c r="A343" s="1" t="s">
        <v>552</v>
      </c>
      <c r="B343" s="2">
        <v>43899</v>
      </c>
      <c r="C343" s="11" t="s">
        <v>26</v>
      </c>
      <c r="D343" s="11" t="s">
        <v>15</v>
      </c>
      <c r="E343" s="1" t="s">
        <v>27</v>
      </c>
      <c r="F343" s="1">
        <v>5</v>
      </c>
      <c r="G343" s="4">
        <v>103.18</v>
      </c>
      <c r="H343" s="4">
        <f t="shared" si="15"/>
        <v>515.90000000000009</v>
      </c>
      <c r="I343" s="4">
        <v>42.303800000000003</v>
      </c>
      <c r="J343" s="4">
        <f t="shared" si="16"/>
        <v>211.51900000000001</v>
      </c>
      <c r="K343" s="3">
        <f t="shared" si="17"/>
        <v>0.59000000000000008</v>
      </c>
      <c r="L343" s="11" t="s">
        <v>223</v>
      </c>
      <c r="M343" s="1">
        <v>6054894</v>
      </c>
      <c r="N343" s="1" t="s">
        <v>24</v>
      </c>
    </row>
    <row r="344" spans="1:14" x14ac:dyDescent="0.25">
      <c r="A344" s="1" t="s">
        <v>553</v>
      </c>
      <c r="B344" s="2">
        <v>43900</v>
      </c>
      <c r="C344" s="11" t="s">
        <v>94</v>
      </c>
      <c r="D344" s="11" t="s">
        <v>15</v>
      </c>
      <c r="E344" s="1" t="s">
        <v>95</v>
      </c>
      <c r="F344" s="1">
        <v>1</v>
      </c>
      <c r="G344" s="4">
        <v>208.00800000000001</v>
      </c>
      <c r="H344" s="4">
        <f t="shared" si="15"/>
        <v>208.00800000000001</v>
      </c>
      <c r="I344" s="4">
        <v>183.04704000000001</v>
      </c>
      <c r="J344" s="4">
        <f t="shared" si="16"/>
        <v>183.04704000000001</v>
      </c>
      <c r="K344" s="3">
        <f t="shared" si="17"/>
        <v>0.12</v>
      </c>
      <c r="L344" s="11" t="s">
        <v>235</v>
      </c>
      <c r="M344" s="1">
        <v>3675174</v>
      </c>
      <c r="N344" s="1" t="s">
        <v>29</v>
      </c>
    </row>
    <row r="345" spans="1:14" x14ac:dyDescent="0.25">
      <c r="A345" s="1" t="s">
        <v>554</v>
      </c>
      <c r="B345" s="2">
        <v>43901</v>
      </c>
      <c r="C345" s="11" t="s">
        <v>51</v>
      </c>
      <c r="D345" s="11" t="s">
        <v>52</v>
      </c>
      <c r="E345" s="1" t="s">
        <v>53</v>
      </c>
      <c r="F345" s="1">
        <v>1</v>
      </c>
      <c r="G345" s="4">
        <v>20.9</v>
      </c>
      <c r="H345" s="4">
        <f t="shared" si="15"/>
        <v>20.9</v>
      </c>
      <c r="I345" s="4">
        <v>18.809999999999999</v>
      </c>
      <c r="J345" s="4">
        <f t="shared" si="16"/>
        <v>18.809999999999999</v>
      </c>
      <c r="K345" s="3">
        <f t="shared" si="17"/>
        <v>0.1</v>
      </c>
      <c r="L345" s="11" t="s">
        <v>440</v>
      </c>
      <c r="M345" s="1">
        <v>7447727</v>
      </c>
      <c r="N345" s="1" t="s">
        <v>34</v>
      </c>
    </row>
    <row r="346" spans="1:14" x14ac:dyDescent="0.25">
      <c r="A346" s="1" t="s">
        <v>555</v>
      </c>
      <c r="B346" s="2">
        <v>43902</v>
      </c>
      <c r="C346" s="11" t="s">
        <v>31</v>
      </c>
      <c r="D346" s="11" t="s">
        <v>15</v>
      </c>
      <c r="E346" s="1" t="s">
        <v>32</v>
      </c>
      <c r="F346" s="1">
        <v>7</v>
      </c>
      <c r="G346" s="4">
        <v>129.74</v>
      </c>
      <c r="H346" s="4">
        <f t="shared" si="15"/>
        <v>908.18000000000006</v>
      </c>
      <c r="I346" s="4">
        <v>79.141400000000004</v>
      </c>
      <c r="J346" s="4">
        <f t="shared" si="16"/>
        <v>553.98980000000006</v>
      </c>
      <c r="K346" s="3">
        <f t="shared" si="17"/>
        <v>0.38999999999999996</v>
      </c>
      <c r="L346" s="11" t="s">
        <v>271</v>
      </c>
      <c r="M346" s="1">
        <v>4211136</v>
      </c>
      <c r="N346" s="1" t="s">
        <v>18</v>
      </c>
    </row>
    <row r="347" spans="1:14" x14ac:dyDescent="0.25">
      <c r="A347" s="1" t="s">
        <v>556</v>
      </c>
      <c r="B347" s="2">
        <v>43903</v>
      </c>
      <c r="C347" s="11" t="s">
        <v>68</v>
      </c>
      <c r="D347" s="11" t="s">
        <v>37</v>
      </c>
      <c r="E347" s="1" t="s">
        <v>69</v>
      </c>
      <c r="F347" s="1">
        <v>7</v>
      </c>
      <c r="G347" s="4">
        <v>19.79</v>
      </c>
      <c r="H347" s="4">
        <f t="shared" si="15"/>
        <v>138.53</v>
      </c>
      <c r="I347" s="4">
        <v>9.6970999999999989</v>
      </c>
      <c r="J347" s="4">
        <f t="shared" si="16"/>
        <v>67.879699999999985</v>
      </c>
      <c r="K347" s="3">
        <f t="shared" si="17"/>
        <v>0.51000000000000012</v>
      </c>
      <c r="L347" s="11" t="s">
        <v>464</v>
      </c>
      <c r="M347" s="1">
        <v>3540742</v>
      </c>
      <c r="N347" s="1" t="s">
        <v>24</v>
      </c>
    </row>
    <row r="348" spans="1:14" x14ac:dyDescent="0.25">
      <c r="A348" s="1" t="s">
        <v>557</v>
      </c>
      <c r="B348" s="2">
        <v>43904</v>
      </c>
      <c r="C348" s="11" t="s">
        <v>51</v>
      </c>
      <c r="D348" s="11" t="s">
        <v>52</v>
      </c>
      <c r="E348" s="1" t="s">
        <v>53</v>
      </c>
      <c r="F348" s="1">
        <v>3</v>
      </c>
      <c r="G348" s="4">
        <v>20.9</v>
      </c>
      <c r="H348" s="4">
        <f t="shared" si="15"/>
        <v>62.699999999999996</v>
      </c>
      <c r="I348" s="4">
        <v>18.809999999999999</v>
      </c>
      <c r="J348" s="4">
        <f t="shared" si="16"/>
        <v>56.429999999999993</v>
      </c>
      <c r="K348" s="3">
        <f t="shared" si="17"/>
        <v>0.10000000000000006</v>
      </c>
      <c r="L348" s="11" t="s">
        <v>275</v>
      </c>
      <c r="M348" s="1">
        <v>1675878</v>
      </c>
      <c r="N348" s="1" t="s">
        <v>29</v>
      </c>
    </row>
    <row r="349" spans="1:14" x14ac:dyDescent="0.25">
      <c r="A349" s="1" t="s">
        <v>558</v>
      </c>
      <c r="B349" s="2">
        <v>43905</v>
      </c>
      <c r="C349" s="11" t="s">
        <v>90</v>
      </c>
      <c r="D349" s="11" t="s">
        <v>52</v>
      </c>
      <c r="E349" s="1" t="s">
        <v>91</v>
      </c>
      <c r="F349" s="1">
        <v>5</v>
      </c>
      <c r="G349" s="4">
        <v>75.7</v>
      </c>
      <c r="H349" s="4">
        <f t="shared" si="15"/>
        <v>378.5</v>
      </c>
      <c r="I349" s="4">
        <v>48.448</v>
      </c>
      <c r="J349" s="4">
        <f t="shared" si="16"/>
        <v>242.24</v>
      </c>
      <c r="K349" s="3">
        <f t="shared" si="17"/>
        <v>0.36</v>
      </c>
      <c r="L349" s="11" t="s">
        <v>80</v>
      </c>
      <c r="M349" s="1">
        <v>2245589</v>
      </c>
      <c r="N349" s="1" t="s">
        <v>34</v>
      </c>
    </row>
    <row r="350" spans="1:14" x14ac:dyDescent="0.25">
      <c r="A350" s="1" t="s">
        <v>559</v>
      </c>
      <c r="B350" s="2">
        <v>43906</v>
      </c>
      <c r="C350" s="11" t="s">
        <v>94</v>
      </c>
      <c r="D350" s="11" t="s">
        <v>15</v>
      </c>
      <c r="E350" s="1" t="s">
        <v>95</v>
      </c>
      <c r="F350" s="1">
        <v>6</v>
      </c>
      <c r="G350" s="4">
        <v>69.335999999999999</v>
      </c>
      <c r="H350" s="4">
        <f t="shared" si="15"/>
        <v>416.01599999999996</v>
      </c>
      <c r="I350" s="4">
        <v>50.615280000000006</v>
      </c>
      <c r="J350" s="4">
        <f t="shared" si="16"/>
        <v>303.69168000000002</v>
      </c>
      <c r="K350" s="3">
        <f t="shared" si="17"/>
        <v>0.26999999999999991</v>
      </c>
      <c r="L350" s="11" t="s">
        <v>440</v>
      </c>
      <c r="M350" s="1">
        <v>9907743</v>
      </c>
      <c r="N350" s="1" t="s">
        <v>18</v>
      </c>
    </row>
    <row r="351" spans="1:14" x14ac:dyDescent="0.25">
      <c r="A351" s="1" t="s">
        <v>560</v>
      </c>
      <c r="B351" s="2">
        <v>43907</v>
      </c>
      <c r="C351" s="11" t="s">
        <v>36</v>
      </c>
      <c r="D351" s="11" t="s">
        <v>37</v>
      </c>
      <c r="E351" s="1" t="s">
        <v>38</v>
      </c>
      <c r="F351" s="1">
        <v>7</v>
      </c>
      <c r="G351" s="4">
        <v>14.49</v>
      </c>
      <c r="H351" s="4">
        <f t="shared" si="15"/>
        <v>101.43</v>
      </c>
      <c r="I351" s="4">
        <v>5.6511000000000005</v>
      </c>
      <c r="J351" s="4">
        <f t="shared" si="16"/>
        <v>39.557700000000004</v>
      </c>
      <c r="K351" s="3">
        <f t="shared" si="17"/>
        <v>0.61</v>
      </c>
      <c r="L351" s="11" t="s">
        <v>561</v>
      </c>
      <c r="M351" s="1">
        <v>8332695</v>
      </c>
      <c r="N351" s="1" t="s">
        <v>24</v>
      </c>
    </row>
    <row r="352" spans="1:14" x14ac:dyDescent="0.25">
      <c r="A352" s="1" t="s">
        <v>562</v>
      </c>
      <c r="B352" s="2">
        <v>43908</v>
      </c>
      <c r="C352" s="11" t="s">
        <v>136</v>
      </c>
      <c r="D352" s="11" t="s">
        <v>15</v>
      </c>
      <c r="E352" s="1" t="s">
        <v>137</v>
      </c>
      <c r="F352" s="1">
        <v>1</v>
      </c>
      <c r="G352" s="4">
        <v>89.9</v>
      </c>
      <c r="H352" s="4">
        <f t="shared" si="15"/>
        <v>89.9</v>
      </c>
      <c r="I352" s="4">
        <v>64.728000000000009</v>
      </c>
      <c r="J352" s="4">
        <f t="shared" si="16"/>
        <v>64.728000000000009</v>
      </c>
      <c r="K352" s="3">
        <f t="shared" si="17"/>
        <v>0.27999999999999997</v>
      </c>
      <c r="L352" s="11" t="s">
        <v>58</v>
      </c>
      <c r="M352" s="1">
        <v>3300371</v>
      </c>
      <c r="N352" s="1" t="s">
        <v>29</v>
      </c>
    </row>
    <row r="353" spans="1:14" x14ac:dyDescent="0.25">
      <c r="A353" s="1" t="s">
        <v>563</v>
      </c>
      <c r="B353" s="2">
        <v>43909</v>
      </c>
      <c r="C353" s="11" t="s">
        <v>14</v>
      </c>
      <c r="D353" s="11" t="s">
        <v>15</v>
      </c>
      <c r="E353" s="1" t="s">
        <v>16</v>
      </c>
      <c r="F353" s="1">
        <v>9</v>
      </c>
      <c r="G353" s="4">
        <v>15.29</v>
      </c>
      <c r="H353" s="4">
        <f t="shared" si="15"/>
        <v>137.60999999999999</v>
      </c>
      <c r="I353" s="4">
        <v>10.5501</v>
      </c>
      <c r="J353" s="4">
        <f t="shared" si="16"/>
        <v>94.950900000000004</v>
      </c>
      <c r="K353" s="3">
        <f t="shared" si="17"/>
        <v>0.30999999999999989</v>
      </c>
      <c r="L353" s="11" t="s">
        <v>298</v>
      </c>
      <c r="M353" s="1">
        <v>4219843</v>
      </c>
      <c r="N353" s="1" t="s">
        <v>34</v>
      </c>
    </row>
    <row r="354" spans="1:14" x14ac:dyDescent="0.25">
      <c r="A354" s="1" t="s">
        <v>564</v>
      </c>
      <c r="B354" s="2">
        <v>43910</v>
      </c>
      <c r="C354" s="11" t="s">
        <v>31</v>
      </c>
      <c r="D354" s="11" t="s">
        <v>15</v>
      </c>
      <c r="E354" s="1" t="s">
        <v>32</v>
      </c>
      <c r="F354" s="1">
        <v>10</v>
      </c>
      <c r="G354" s="4">
        <v>129.74</v>
      </c>
      <c r="H354" s="4">
        <f t="shared" si="15"/>
        <v>1297.4000000000001</v>
      </c>
      <c r="I354" s="4">
        <v>79.141400000000004</v>
      </c>
      <c r="J354" s="4">
        <f t="shared" si="16"/>
        <v>791.41399999999999</v>
      </c>
      <c r="K354" s="3">
        <f t="shared" si="17"/>
        <v>0.39000000000000007</v>
      </c>
      <c r="L354" s="11" t="s">
        <v>565</v>
      </c>
      <c r="M354" s="1">
        <v>1254508</v>
      </c>
      <c r="N354" s="1" t="s">
        <v>18</v>
      </c>
    </row>
    <row r="355" spans="1:14" x14ac:dyDescent="0.25">
      <c r="A355" s="1" t="s">
        <v>566</v>
      </c>
      <c r="B355" s="2">
        <v>43911</v>
      </c>
      <c r="C355" s="11" t="s">
        <v>158</v>
      </c>
      <c r="D355" s="11" t="s">
        <v>37</v>
      </c>
      <c r="E355" s="1" t="s">
        <v>159</v>
      </c>
      <c r="F355" s="1">
        <v>7</v>
      </c>
      <c r="G355" s="4">
        <v>9.2899999999999991</v>
      </c>
      <c r="H355" s="4">
        <f t="shared" si="15"/>
        <v>65.03</v>
      </c>
      <c r="I355" s="4">
        <v>3.1585999999999994</v>
      </c>
      <c r="J355" s="4">
        <f t="shared" si="16"/>
        <v>22.110199999999995</v>
      </c>
      <c r="K355" s="3">
        <f t="shared" si="17"/>
        <v>0.66000000000000014</v>
      </c>
      <c r="L355" s="11" t="s">
        <v>395</v>
      </c>
      <c r="M355" s="1">
        <v>1102617</v>
      </c>
      <c r="N355" s="1" t="s">
        <v>24</v>
      </c>
    </row>
    <row r="356" spans="1:14" x14ac:dyDescent="0.25">
      <c r="A356" s="1" t="s">
        <v>567</v>
      </c>
      <c r="B356" s="2">
        <v>43912</v>
      </c>
      <c r="C356" s="11" t="s">
        <v>26</v>
      </c>
      <c r="D356" s="11" t="s">
        <v>15</v>
      </c>
      <c r="E356" s="1" t="s">
        <v>27</v>
      </c>
      <c r="F356" s="1">
        <v>4</v>
      </c>
      <c r="G356" s="4">
        <v>57.32</v>
      </c>
      <c r="H356" s="4">
        <f t="shared" si="15"/>
        <v>229.28</v>
      </c>
      <c r="I356" s="4">
        <v>47.002399999999994</v>
      </c>
      <c r="J356" s="4">
        <f t="shared" si="16"/>
        <v>188.00959999999998</v>
      </c>
      <c r="K356" s="3">
        <f t="shared" si="17"/>
        <v>0.1800000000000001</v>
      </c>
      <c r="L356" s="11" t="s">
        <v>568</v>
      </c>
      <c r="M356" s="1">
        <v>6858877</v>
      </c>
      <c r="N356" s="1" t="s">
        <v>29</v>
      </c>
    </row>
    <row r="357" spans="1:14" x14ac:dyDescent="0.25">
      <c r="A357" s="1" t="s">
        <v>569</v>
      </c>
      <c r="B357" s="2">
        <v>43913</v>
      </c>
      <c r="C357" s="11" t="s">
        <v>43</v>
      </c>
      <c r="D357" s="11" t="s">
        <v>37</v>
      </c>
      <c r="E357" s="1" t="s">
        <v>44</v>
      </c>
      <c r="F357" s="1">
        <v>3</v>
      </c>
      <c r="G357" s="4">
        <v>102.87</v>
      </c>
      <c r="H357" s="4">
        <f t="shared" si="15"/>
        <v>308.61</v>
      </c>
      <c r="I357" s="4">
        <v>62.750700000000009</v>
      </c>
      <c r="J357" s="4">
        <f t="shared" si="16"/>
        <v>188.25210000000004</v>
      </c>
      <c r="K357" s="3">
        <f t="shared" si="17"/>
        <v>0.3899999999999999</v>
      </c>
      <c r="L357" s="11" t="s">
        <v>219</v>
      </c>
      <c r="M357" s="1">
        <v>2309825</v>
      </c>
      <c r="N357" s="1" t="s">
        <v>34</v>
      </c>
    </row>
    <row r="358" spans="1:14" x14ac:dyDescent="0.25">
      <c r="A358" s="1" t="s">
        <v>570</v>
      </c>
      <c r="B358" s="2">
        <v>43914</v>
      </c>
      <c r="C358" s="11" t="s">
        <v>14</v>
      </c>
      <c r="D358" s="11" t="s">
        <v>15</v>
      </c>
      <c r="E358" s="1" t="s">
        <v>16</v>
      </c>
      <c r="F358" s="1">
        <v>3</v>
      </c>
      <c r="G358" s="4">
        <v>115.56</v>
      </c>
      <c r="H358" s="4">
        <f t="shared" si="15"/>
        <v>346.68</v>
      </c>
      <c r="I358" s="4">
        <v>90.136800000000008</v>
      </c>
      <c r="J358" s="4">
        <f t="shared" si="16"/>
        <v>270.41040000000004</v>
      </c>
      <c r="K358" s="3">
        <f t="shared" si="17"/>
        <v>0.21999999999999992</v>
      </c>
      <c r="L358" s="11" t="s">
        <v>62</v>
      </c>
      <c r="M358" s="1">
        <v>7607262</v>
      </c>
      <c r="N358" s="1" t="s">
        <v>18</v>
      </c>
    </row>
    <row r="359" spans="1:14" x14ac:dyDescent="0.25">
      <c r="A359" s="1" t="s">
        <v>571</v>
      </c>
      <c r="B359" s="2">
        <v>43915</v>
      </c>
      <c r="C359" s="11" t="s">
        <v>26</v>
      </c>
      <c r="D359" s="11" t="s">
        <v>15</v>
      </c>
      <c r="E359" s="1" t="s">
        <v>27</v>
      </c>
      <c r="F359" s="1">
        <v>8</v>
      </c>
      <c r="G359" s="4">
        <v>299</v>
      </c>
      <c r="H359" s="4">
        <f t="shared" si="15"/>
        <v>2392</v>
      </c>
      <c r="I359" s="4">
        <v>224.25</v>
      </c>
      <c r="J359" s="4">
        <f t="shared" si="16"/>
        <v>1794</v>
      </c>
      <c r="K359" s="3">
        <f t="shared" si="17"/>
        <v>0.25</v>
      </c>
      <c r="L359" s="11" t="s">
        <v>183</v>
      </c>
      <c r="M359" s="1">
        <v>1633694</v>
      </c>
      <c r="N359" s="1" t="s">
        <v>24</v>
      </c>
    </row>
    <row r="360" spans="1:14" x14ac:dyDescent="0.25">
      <c r="A360" s="1" t="s">
        <v>572</v>
      </c>
      <c r="B360" s="2">
        <v>43916</v>
      </c>
      <c r="C360" s="11" t="s">
        <v>94</v>
      </c>
      <c r="D360" s="11" t="s">
        <v>15</v>
      </c>
      <c r="E360" s="1" t="s">
        <v>95</v>
      </c>
      <c r="F360" s="1">
        <v>3</v>
      </c>
      <c r="G360" s="4">
        <v>69.335999999999999</v>
      </c>
      <c r="H360" s="4">
        <f t="shared" si="15"/>
        <v>208.00799999999998</v>
      </c>
      <c r="I360" s="4">
        <v>50.615280000000006</v>
      </c>
      <c r="J360" s="4">
        <f t="shared" si="16"/>
        <v>151.84584000000001</v>
      </c>
      <c r="K360" s="3">
        <f t="shared" si="17"/>
        <v>0.26999999999999991</v>
      </c>
      <c r="L360" s="11" t="s">
        <v>41</v>
      </c>
      <c r="M360" s="1">
        <v>1052014</v>
      </c>
      <c r="N360" s="1" t="s">
        <v>29</v>
      </c>
    </row>
    <row r="361" spans="1:14" x14ac:dyDescent="0.25">
      <c r="A361" s="1" t="s">
        <v>573</v>
      </c>
      <c r="B361" s="2">
        <v>43917</v>
      </c>
      <c r="C361" s="11" t="s">
        <v>26</v>
      </c>
      <c r="D361" s="11" t="s">
        <v>15</v>
      </c>
      <c r="E361" s="1" t="s">
        <v>27</v>
      </c>
      <c r="F361" s="1">
        <v>9</v>
      </c>
      <c r="G361" s="4">
        <v>175.71</v>
      </c>
      <c r="H361" s="4">
        <f t="shared" si="15"/>
        <v>1581.39</v>
      </c>
      <c r="I361" s="4">
        <v>117.7257</v>
      </c>
      <c r="J361" s="4">
        <f t="shared" si="16"/>
        <v>1059.5313000000001</v>
      </c>
      <c r="K361" s="3">
        <f t="shared" si="17"/>
        <v>0.32999999999999996</v>
      </c>
      <c r="L361" s="11" t="s">
        <v>223</v>
      </c>
      <c r="M361" s="1">
        <v>9725854</v>
      </c>
      <c r="N361" s="1" t="s">
        <v>34</v>
      </c>
    </row>
    <row r="362" spans="1:14" x14ac:dyDescent="0.25">
      <c r="A362" s="1" t="s">
        <v>574</v>
      </c>
      <c r="B362" s="2">
        <v>43918</v>
      </c>
      <c r="C362" s="11" t="s">
        <v>146</v>
      </c>
      <c r="D362" s="11" t="s">
        <v>15</v>
      </c>
      <c r="E362" s="1" t="s">
        <v>147</v>
      </c>
      <c r="F362" s="1">
        <v>2</v>
      </c>
      <c r="G362" s="4">
        <v>114.74</v>
      </c>
      <c r="H362" s="4">
        <f t="shared" si="15"/>
        <v>229.48</v>
      </c>
      <c r="I362" s="4">
        <v>61.959600000000002</v>
      </c>
      <c r="J362" s="4">
        <f t="shared" si="16"/>
        <v>123.9192</v>
      </c>
      <c r="K362" s="3">
        <f t="shared" si="17"/>
        <v>0.45999999999999996</v>
      </c>
      <c r="L362" s="11" t="s">
        <v>284</v>
      </c>
      <c r="M362" s="1">
        <v>2756832</v>
      </c>
      <c r="N362" s="1" t="s">
        <v>18</v>
      </c>
    </row>
    <row r="363" spans="1:14" x14ac:dyDescent="0.25">
      <c r="A363" s="1" t="s">
        <v>575</v>
      </c>
      <c r="B363" s="2">
        <v>43919</v>
      </c>
      <c r="C363" s="11" t="s">
        <v>94</v>
      </c>
      <c r="D363" s="11" t="s">
        <v>15</v>
      </c>
      <c r="E363" s="1" t="s">
        <v>95</v>
      </c>
      <c r="F363" s="1">
        <v>8</v>
      </c>
      <c r="G363" s="4">
        <v>69.335999999999999</v>
      </c>
      <c r="H363" s="4">
        <f t="shared" si="15"/>
        <v>554.68799999999999</v>
      </c>
      <c r="I363" s="4">
        <v>50.615280000000006</v>
      </c>
      <c r="J363" s="4">
        <f t="shared" si="16"/>
        <v>404.92224000000004</v>
      </c>
      <c r="K363" s="3">
        <f t="shared" si="17"/>
        <v>0.26999999999999991</v>
      </c>
      <c r="L363" s="11" t="s">
        <v>401</v>
      </c>
      <c r="M363" s="1">
        <v>1784506</v>
      </c>
      <c r="N363" s="1" t="s">
        <v>24</v>
      </c>
    </row>
    <row r="364" spans="1:14" x14ac:dyDescent="0.25">
      <c r="A364" s="1" t="s">
        <v>576</v>
      </c>
      <c r="B364" s="2">
        <v>43920</v>
      </c>
      <c r="C364" s="11" t="s">
        <v>158</v>
      </c>
      <c r="D364" s="11" t="s">
        <v>37</v>
      </c>
      <c r="E364" s="1" t="s">
        <v>159</v>
      </c>
      <c r="F364" s="1">
        <v>10</v>
      </c>
      <c r="G364" s="4">
        <v>9.2899999999999991</v>
      </c>
      <c r="H364" s="4">
        <f t="shared" si="15"/>
        <v>92.899999999999991</v>
      </c>
      <c r="I364" s="4">
        <v>3.1585999999999994</v>
      </c>
      <c r="J364" s="4">
        <f t="shared" si="16"/>
        <v>31.585999999999995</v>
      </c>
      <c r="K364" s="3">
        <f t="shared" si="17"/>
        <v>0.66</v>
      </c>
      <c r="L364" s="11" t="s">
        <v>164</v>
      </c>
      <c r="M364" s="1">
        <v>2439614</v>
      </c>
      <c r="N364" s="1" t="s">
        <v>29</v>
      </c>
    </row>
    <row r="365" spans="1:14" x14ac:dyDescent="0.25">
      <c r="A365" s="1" t="s">
        <v>577</v>
      </c>
      <c r="B365" s="2">
        <v>43921</v>
      </c>
      <c r="C365" s="11" t="s">
        <v>31</v>
      </c>
      <c r="D365" s="11" t="s">
        <v>15</v>
      </c>
      <c r="E365" s="1" t="s">
        <v>32</v>
      </c>
      <c r="F365" s="1">
        <v>5</v>
      </c>
      <c r="G365" s="4">
        <v>109.9</v>
      </c>
      <c r="H365" s="4">
        <f t="shared" si="15"/>
        <v>549.5</v>
      </c>
      <c r="I365" s="4">
        <v>35.167999999999999</v>
      </c>
      <c r="J365" s="4">
        <f t="shared" si="16"/>
        <v>175.84</v>
      </c>
      <c r="K365" s="3">
        <f t="shared" si="17"/>
        <v>0.67999999999999994</v>
      </c>
      <c r="L365" s="11" t="s">
        <v>144</v>
      </c>
      <c r="M365" s="1">
        <v>3605406</v>
      </c>
      <c r="N365" s="1" t="s">
        <v>34</v>
      </c>
    </row>
    <row r="366" spans="1:14" x14ac:dyDescent="0.25">
      <c r="A366" s="1" t="s">
        <v>578</v>
      </c>
      <c r="B366" s="2">
        <v>43922</v>
      </c>
      <c r="C366" s="11" t="s">
        <v>26</v>
      </c>
      <c r="D366" s="11" t="s">
        <v>15</v>
      </c>
      <c r="E366" s="1" t="s">
        <v>27</v>
      </c>
      <c r="F366" s="1">
        <v>4</v>
      </c>
      <c r="G366" s="4">
        <v>57.32</v>
      </c>
      <c r="H366" s="4">
        <f t="shared" si="15"/>
        <v>229.28</v>
      </c>
      <c r="I366" s="4">
        <v>47.002399999999994</v>
      </c>
      <c r="J366" s="4">
        <f t="shared" si="16"/>
        <v>188.00959999999998</v>
      </c>
      <c r="K366" s="3">
        <f t="shared" si="17"/>
        <v>0.1800000000000001</v>
      </c>
      <c r="L366" s="11" t="s">
        <v>186</v>
      </c>
      <c r="M366" s="1">
        <v>6490305</v>
      </c>
      <c r="N366" s="1" t="s">
        <v>18</v>
      </c>
    </row>
    <row r="367" spans="1:14" x14ac:dyDescent="0.25">
      <c r="A367" s="1" t="s">
        <v>579</v>
      </c>
      <c r="B367" s="2">
        <v>43923</v>
      </c>
      <c r="C367" s="11" t="s">
        <v>36</v>
      </c>
      <c r="D367" s="11" t="s">
        <v>37</v>
      </c>
      <c r="E367" s="1" t="s">
        <v>38</v>
      </c>
      <c r="F367" s="1">
        <v>3</v>
      </c>
      <c r="G367" s="4">
        <v>14.49</v>
      </c>
      <c r="H367" s="4">
        <f t="shared" si="15"/>
        <v>43.47</v>
      </c>
      <c r="I367" s="4">
        <v>5.6511000000000005</v>
      </c>
      <c r="J367" s="4">
        <f t="shared" si="16"/>
        <v>16.953300000000002</v>
      </c>
      <c r="K367" s="3">
        <f t="shared" si="17"/>
        <v>0.61</v>
      </c>
      <c r="L367" s="11" t="s">
        <v>54</v>
      </c>
      <c r="M367" s="1">
        <v>4539440</v>
      </c>
      <c r="N367" s="1" t="s">
        <v>24</v>
      </c>
    </row>
    <row r="368" spans="1:14" x14ac:dyDescent="0.25">
      <c r="A368" s="1" t="s">
        <v>580</v>
      </c>
      <c r="B368" s="2">
        <v>43924</v>
      </c>
      <c r="C368" s="11" t="s">
        <v>158</v>
      </c>
      <c r="D368" s="11" t="s">
        <v>37</v>
      </c>
      <c r="E368" s="1" t="s">
        <v>159</v>
      </c>
      <c r="F368" s="1">
        <v>5</v>
      </c>
      <c r="G368" s="4">
        <v>9.2899999999999991</v>
      </c>
      <c r="H368" s="4">
        <f t="shared" si="15"/>
        <v>46.449999999999996</v>
      </c>
      <c r="I368" s="4">
        <v>3.1585999999999994</v>
      </c>
      <c r="J368" s="4">
        <f t="shared" si="16"/>
        <v>15.792999999999997</v>
      </c>
      <c r="K368" s="3">
        <f t="shared" si="17"/>
        <v>0.66</v>
      </c>
      <c r="L368" s="11" t="s">
        <v>306</v>
      </c>
      <c r="M368" s="1">
        <v>5108006</v>
      </c>
      <c r="N368" s="1" t="s">
        <v>29</v>
      </c>
    </row>
    <row r="369" spans="1:14" x14ac:dyDescent="0.25">
      <c r="A369" s="1" t="s">
        <v>581</v>
      </c>
      <c r="B369" s="2">
        <v>43925</v>
      </c>
      <c r="C369" s="11" t="s">
        <v>215</v>
      </c>
      <c r="D369" s="11" t="s">
        <v>15</v>
      </c>
      <c r="E369" s="1" t="s">
        <v>216</v>
      </c>
      <c r="F369" s="1">
        <v>3</v>
      </c>
      <c r="G369" s="4">
        <v>194.14079999999998</v>
      </c>
      <c r="H369" s="4">
        <f t="shared" si="15"/>
        <v>582.42239999999993</v>
      </c>
      <c r="I369" s="4">
        <v>151.429824</v>
      </c>
      <c r="J369" s="4">
        <f t="shared" si="16"/>
        <v>454.28947199999999</v>
      </c>
      <c r="K369" s="3">
        <f t="shared" si="17"/>
        <v>0.21999999999999992</v>
      </c>
      <c r="L369" s="11" t="s">
        <v>582</v>
      </c>
      <c r="M369" s="1">
        <v>2780393</v>
      </c>
      <c r="N369" s="1" t="s">
        <v>34</v>
      </c>
    </row>
    <row r="370" spans="1:14" x14ac:dyDescent="0.25">
      <c r="A370" s="1" t="s">
        <v>583</v>
      </c>
      <c r="B370" s="2">
        <v>43926</v>
      </c>
      <c r="C370" s="11" t="s">
        <v>26</v>
      </c>
      <c r="D370" s="11" t="s">
        <v>15</v>
      </c>
      <c r="E370" s="1" t="s">
        <v>27</v>
      </c>
      <c r="F370" s="1">
        <v>5</v>
      </c>
      <c r="G370" s="4">
        <v>57.32</v>
      </c>
      <c r="H370" s="4">
        <f t="shared" si="15"/>
        <v>286.60000000000002</v>
      </c>
      <c r="I370" s="4">
        <v>47.002399999999994</v>
      </c>
      <c r="J370" s="4">
        <f t="shared" si="16"/>
        <v>235.01199999999997</v>
      </c>
      <c r="K370" s="3">
        <f t="shared" si="17"/>
        <v>0.18000000000000016</v>
      </c>
      <c r="L370" s="11" t="s">
        <v>72</v>
      </c>
      <c r="M370" s="1">
        <v>4037553</v>
      </c>
      <c r="N370" s="1" t="s">
        <v>18</v>
      </c>
    </row>
    <row r="371" spans="1:14" x14ac:dyDescent="0.25">
      <c r="A371" s="1" t="s">
        <v>584</v>
      </c>
      <c r="B371" s="2">
        <v>43927</v>
      </c>
      <c r="C371" s="11" t="s">
        <v>36</v>
      </c>
      <c r="D371" s="11" t="s">
        <v>37</v>
      </c>
      <c r="E371" s="1" t="s">
        <v>38</v>
      </c>
      <c r="F371" s="1">
        <v>4</v>
      </c>
      <c r="G371" s="4">
        <v>14.49</v>
      </c>
      <c r="H371" s="4">
        <f t="shared" si="15"/>
        <v>57.96</v>
      </c>
      <c r="I371" s="4">
        <v>5.6511000000000005</v>
      </c>
      <c r="J371" s="4">
        <f t="shared" si="16"/>
        <v>22.604400000000002</v>
      </c>
      <c r="K371" s="3">
        <f t="shared" si="17"/>
        <v>0.60999999999999988</v>
      </c>
      <c r="L371" s="11" t="s">
        <v>306</v>
      </c>
      <c r="M371" s="1">
        <v>4082120</v>
      </c>
      <c r="N371" s="1" t="s">
        <v>24</v>
      </c>
    </row>
    <row r="372" spans="1:14" x14ac:dyDescent="0.25">
      <c r="A372" s="1" t="s">
        <v>585</v>
      </c>
      <c r="B372" s="2">
        <v>43928</v>
      </c>
      <c r="C372" s="11" t="s">
        <v>94</v>
      </c>
      <c r="D372" s="11" t="s">
        <v>15</v>
      </c>
      <c r="E372" s="1" t="s">
        <v>95</v>
      </c>
      <c r="F372" s="1">
        <v>8</v>
      </c>
      <c r="G372" s="4">
        <v>208.00800000000001</v>
      </c>
      <c r="H372" s="4">
        <f t="shared" si="15"/>
        <v>1664.0640000000001</v>
      </c>
      <c r="I372" s="4">
        <v>183.04704000000001</v>
      </c>
      <c r="J372" s="4">
        <f t="shared" si="16"/>
        <v>1464.3763200000001</v>
      </c>
      <c r="K372" s="3">
        <f t="shared" si="17"/>
        <v>0.12</v>
      </c>
      <c r="L372" s="11" t="s">
        <v>60</v>
      </c>
      <c r="M372" s="1">
        <v>2674799</v>
      </c>
      <c r="N372" s="1" t="s">
        <v>29</v>
      </c>
    </row>
    <row r="373" spans="1:14" x14ac:dyDescent="0.25">
      <c r="A373" s="1" t="s">
        <v>586</v>
      </c>
      <c r="B373" s="2">
        <v>43929</v>
      </c>
      <c r="C373" s="11" t="s">
        <v>166</v>
      </c>
      <c r="D373" s="11" t="s">
        <v>15</v>
      </c>
      <c r="E373" s="1" t="s">
        <v>167</v>
      </c>
      <c r="F373" s="1">
        <v>10</v>
      </c>
      <c r="G373" s="4">
        <v>87.9</v>
      </c>
      <c r="H373" s="4">
        <f t="shared" si="15"/>
        <v>879</v>
      </c>
      <c r="I373" s="4">
        <v>65.924999999999997</v>
      </c>
      <c r="J373" s="4">
        <f t="shared" si="16"/>
        <v>659.25</v>
      </c>
      <c r="K373" s="3">
        <f t="shared" si="17"/>
        <v>0.25</v>
      </c>
      <c r="L373" s="11" t="s">
        <v>310</v>
      </c>
      <c r="M373" s="1">
        <v>5590355</v>
      </c>
      <c r="N373" s="1" t="s">
        <v>34</v>
      </c>
    </row>
    <row r="374" spans="1:14" x14ac:dyDescent="0.25">
      <c r="A374" s="1" t="s">
        <v>587</v>
      </c>
      <c r="B374" s="2">
        <v>43930</v>
      </c>
      <c r="C374" s="11" t="s">
        <v>51</v>
      </c>
      <c r="D374" s="11" t="s">
        <v>52</v>
      </c>
      <c r="E374" s="1" t="s">
        <v>53</v>
      </c>
      <c r="F374" s="1">
        <v>10</v>
      </c>
      <c r="G374" s="4">
        <v>20.9</v>
      </c>
      <c r="H374" s="4">
        <f t="shared" si="15"/>
        <v>209</v>
      </c>
      <c r="I374" s="4">
        <v>18.809999999999999</v>
      </c>
      <c r="J374" s="4">
        <f t="shared" si="16"/>
        <v>188.1</v>
      </c>
      <c r="K374" s="3">
        <f t="shared" si="17"/>
        <v>0.10000000000000003</v>
      </c>
      <c r="L374" s="11" t="s">
        <v>588</v>
      </c>
      <c r="M374" s="1">
        <v>8326444</v>
      </c>
      <c r="N374" s="1" t="s">
        <v>18</v>
      </c>
    </row>
    <row r="375" spans="1:14" x14ac:dyDescent="0.25">
      <c r="A375" s="1" t="s">
        <v>589</v>
      </c>
      <c r="B375" s="2">
        <v>43931</v>
      </c>
      <c r="C375" s="11" t="s">
        <v>166</v>
      </c>
      <c r="D375" s="11" t="s">
        <v>15</v>
      </c>
      <c r="E375" s="1" t="s">
        <v>167</v>
      </c>
      <c r="F375" s="1">
        <v>9</v>
      </c>
      <c r="G375" s="4">
        <v>87.9</v>
      </c>
      <c r="H375" s="4">
        <f t="shared" si="15"/>
        <v>791.1</v>
      </c>
      <c r="I375" s="4">
        <v>65.924999999999997</v>
      </c>
      <c r="J375" s="4">
        <f t="shared" si="16"/>
        <v>593.32499999999993</v>
      </c>
      <c r="K375" s="3">
        <f t="shared" si="17"/>
        <v>0.25000000000000011</v>
      </c>
      <c r="L375" s="11" t="s">
        <v>590</v>
      </c>
      <c r="M375" s="1">
        <v>9682548</v>
      </c>
      <c r="N375" s="1" t="s">
        <v>24</v>
      </c>
    </row>
    <row r="376" spans="1:14" x14ac:dyDescent="0.25">
      <c r="A376" s="1" t="s">
        <v>591</v>
      </c>
      <c r="B376" s="2">
        <v>43932</v>
      </c>
      <c r="C376" s="11" t="s">
        <v>20</v>
      </c>
      <c r="D376" s="11" t="s">
        <v>21</v>
      </c>
      <c r="E376" s="1" t="s">
        <v>22</v>
      </c>
      <c r="F376" s="1">
        <v>5</v>
      </c>
      <c r="G376" s="4">
        <v>27.99</v>
      </c>
      <c r="H376" s="4">
        <f t="shared" si="15"/>
        <v>139.94999999999999</v>
      </c>
      <c r="I376" s="4">
        <v>14.5548</v>
      </c>
      <c r="J376" s="4">
        <f t="shared" si="16"/>
        <v>72.774000000000001</v>
      </c>
      <c r="K376" s="3">
        <f t="shared" si="17"/>
        <v>0.47999999999999993</v>
      </c>
      <c r="L376" s="11" t="s">
        <v>275</v>
      </c>
      <c r="M376" s="1">
        <v>3485135</v>
      </c>
      <c r="N376" s="1" t="s">
        <v>29</v>
      </c>
    </row>
    <row r="377" spans="1:14" x14ac:dyDescent="0.25">
      <c r="A377" s="1" t="s">
        <v>592</v>
      </c>
      <c r="B377" s="2">
        <v>43933</v>
      </c>
      <c r="C377" s="11" t="s">
        <v>31</v>
      </c>
      <c r="D377" s="11" t="s">
        <v>15</v>
      </c>
      <c r="E377" s="1" t="s">
        <v>32</v>
      </c>
      <c r="F377" s="1">
        <v>10</v>
      </c>
      <c r="G377" s="4">
        <v>129.74</v>
      </c>
      <c r="H377" s="4">
        <f t="shared" si="15"/>
        <v>1297.4000000000001</v>
      </c>
      <c r="I377" s="4">
        <v>79.141400000000004</v>
      </c>
      <c r="J377" s="4">
        <f t="shared" si="16"/>
        <v>791.41399999999999</v>
      </c>
      <c r="K377" s="3">
        <f t="shared" si="17"/>
        <v>0.39000000000000007</v>
      </c>
      <c r="L377" s="11" t="s">
        <v>298</v>
      </c>
      <c r="M377" s="1">
        <v>4632196</v>
      </c>
      <c r="N377" s="1" t="s">
        <v>34</v>
      </c>
    </row>
    <row r="378" spans="1:14" x14ac:dyDescent="0.25">
      <c r="A378" s="1" t="s">
        <v>593</v>
      </c>
      <c r="B378" s="2">
        <v>43934</v>
      </c>
      <c r="C378" s="11" t="s">
        <v>68</v>
      </c>
      <c r="D378" s="11" t="s">
        <v>37</v>
      </c>
      <c r="E378" s="1" t="s">
        <v>69</v>
      </c>
      <c r="F378" s="1">
        <v>10</v>
      </c>
      <c r="G378" s="4">
        <v>19.79</v>
      </c>
      <c r="H378" s="4">
        <f t="shared" si="15"/>
        <v>197.89999999999998</v>
      </c>
      <c r="I378" s="4">
        <v>9.6970999999999989</v>
      </c>
      <c r="J378" s="4">
        <f t="shared" si="16"/>
        <v>96.970999999999989</v>
      </c>
      <c r="K378" s="3">
        <f t="shared" si="17"/>
        <v>0.51</v>
      </c>
      <c r="L378" s="11" t="s">
        <v>460</v>
      </c>
      <c r="M378" s="1">
        <v>4640564</v>
      </c>
      <c r="N378" s="1" t="s">
        <v>18</v>
      </c>
    </row>
    <row r="379" spans="1:14" x14ac:dyDescent="0.25">
      <c r="A379" s="1" t="s">
        <v>594</v>
      </c>
      <c r="B379" s="2">
        <v>43935</v>
      </c>
      <c r="C379" s="11" t="s">
        <v>20</v>
      </c>
      <c r="D379" s="11" t="s">
        <v>21</v>
      </c>
      <c r="E379" s="1" t="s">
        <v>22</v>
      </c>
      <c r="F379" s="1">
        <v>10</v>
      </c>
      <c r="G379" s="4">
        <v>27.99</v>
      </c>
      <c r="H379" s="4">
        <f t="shared" si="15"/>
        <v>279.89999999999998</v>
      </c>
      <c r="I379" s="4">
        <v>14.5548</v>
      </c>
      <c r="J379" s="4">
        <f t="shared" si="16"/>
        <v>145.548</v>
      </c>
      <c r="K379" s="3">
        <f t="shared" si="17"/>
        <v>0.47999999999999993</v>
      </c>
      <c r="L379" s="11" t="s">
        <v>111</v>
      </c>
      <c r="M379" s="1">
        <v>2712088</v>
      </c>
      <c r="N379" s="1" t="s">
        <v>24</v>
      </c>
    </row>
    <row r="380" spans="1:14" x14ac:dyDescent="0.25">
      <c r="A380" s="1" t="s">
        <v>595</v>
      </c>
      <c r="B380" s="2">
        <v>43936</v>
      </c>
      <c r="C380" s="11" t="s">
        <v>94</v>
      </c>
      <c r="D380" s="11" t="s">
        <v>15</v>
      </c>
      <c r="E380" s="1" t="s">
        <v>95</v>
      </c>
      <c r="F380" s="1">
        <v>10</v>
      </c>
      <c r="G380" s="4">
        <v>69.335999999999999</v>
      </c>
      <c r="H380" s="4">
        <f t="shared" si="15"/>
        <v>693.36</v>
      </c>
      <c r="I380" s="4">
        <v>50.615280000000006</v>
      </c>
      <c r="J380" s="4">
        <f t="shared" si="16"/>
        <v>506.15280000000007</v>
      </c>
      <c r="K380" s="3">
        <f t="shared" si="17"/>
        <v>0.26999999999999991</v>
      </c>
      <c r="L380" s="11" t="s">
        <v>104</v>
      </c>
      <c r="M380" s="1">
        <v>9313481</v>
      </c>
      <c r="N380" s="1" t="s">
        <v>29</v>
      </c>
    </row>
    <row r="381" spans="1:14" x14ac:dyDescent="0.25">
      <c r="A381" s="1" t="s">
        <v>596</v>
      </c>
      <c r="B381" s="2">
        <v>43937</v>
      </c>
      <c r="C381" s="11" t="s">
        <v>136</v>
      </c>
      <c r="D381" s="11" t="s">
        <v>15</v>
      </c>
      <c r="E381" s="1" t="s">
        <v>137</v>
      </c>
      <c r="F381" s="1">
        <v>9</v>
      </c>
      <c r="G381" s="4">
        <v>89.9</v>
      </c>
      <c r="H381" s="4">
        <f t="shared" si="15"/>
        <v>809.1</v>
      </c>
      <c r="I381" s="4">
        <v>64.728000000000009</v>
      </c>
      <c r="J381" s="4">
        <f t="shared" si="16"/>
        <v>582.55200000000013</v>
      </c>
      <c r="K381" s="3">
        <f t="shared" si="17"/>
        <v>0.27999999999999986</v>
      </c>
      <c r="L381" s="11" t="s">
        <v>454</v>
      </c>
      <c r="M381" s="1">
        <v>7904789</v>
      </c>
      <c r="N381" s="1" t="s">
        <v>1776</v>
      </c>
    </row>
    <row r="382" spans="1:14" x14ac:dyDescent="0.25">
      <c r="A382" s="1" t="s">
        <v>597</v>
      </c>
      <c r="B382" s="2">
        <v>43938</v>
      </c>
      <c r="C382" s="11" t="s">
        <v>20</v>
      </c>
      <c r="D382" s="11" t="s">
        <v>21</v>
      </c>
      <c r="E382" s="1" t="s">
        <v>22</v>
      </c>
      <c r="F382" s="1">
        <v>5</v>
      </c>
      <c r="G382" s="4">
        <v>2.29</v>
      </c>
      <c r="H382" s="4">
        <f t="shared" si="15"/>
        <v>11.45</v>
      </c>
      <c r="I382" s="4">
        <v>0.82440000000000002</v>
      </c>
      <c r="J382" s="4">
        <f t="shared" si="16"/>
        <v>4.1219999999999999</v>
      </c>
      <c r="K382" s="3">
        <f t="shared" si="17"/>
        <v>0.64</v>
      </c>
      <c r="L382" s="11" t="s">
        <v>306</v>
      </c>
      <c r="M382" s="1">
        <v>7120844</v>
      </c>
      <c r="N382" s="1" t="s">
        <v>1774</v>
      </c>
    </row>
    <row r="383" spans="1:14" x14ac:dyDescent="0.25">
      <c r="A383" s="1" t="s">
        <v>598</v>
      </c>
      <c r="B383" s="2">
        <v>43939</v>
      </c>
      <c r="C383" s="11" t="s">
        <v>166</v>
      </c>
      <c r="D383" s="11" t="s">
        <v>15</v>
      </c>
      <c r="E383" s="1" t="s">
        <v>167</v>
      </c>
      <c r="F383" s="1">
        <v>10</v>
      </c>
      <c r="G383" s="4">
        <v>87.9</v>
      </c>
      <c r="H383" s="4">
        <f t="shared" si="15"/>
        <v>879</v>
      </c>
      <c r="I383" s="4">
        <v>65.924999999999997</v>
      </c>
      <c r="J383" s="4">
        <f t="shared" si="16"/>
        <v>659.25</v>
      </c>
      <c r="K383" s="3">
        <f t="shared" si="17"/>
        <v>0.25</v>
      </c>
      <c r="L383" s="11" t="s">
        <v>460</v>
      </c>
      <c r="M383" s="1">
        <v>8048881</v>
      </c>
      <c r="N383" s="1" t="s">
        <v>1777</v>
      </c>
    </row>
    <row r="384" spans="1:14" x14ac:dyDescent="0.25">
      <c r="A384" s="1" t="s">
        <v>599</v>
      </c>
      <c r="B384" s="2">
        <v>43940</v>
      </c>
      <c r="C384" s="11" t="s">
        <v>215</v>
      </c>
      <c r="D384" s="11" t="s">
        <v>15</v>
      </c>
      <c r="E384" s="1" t="s">
        <v>216</v>
      </c>
      <c r="F384" s="1">
        <v>6</v>
      </c>
      <c r="G384" s="4">
        <v>194.14079999999998</v>
      </c>
      <c r="H384" s="4">
        <f t="shared" si="15"/>
        <v>1164.8447999999999</v>
      </c>
      <c r="I384" s="4">
        <v>151.429824</v>
      </c>
      <c r="J384" s="4">
        <f t="shared" si="16"/>
        <v>908.57894399999998</v>
      </c>
      <c r="K384" s="3">
        <f t="shared" si="17"/>
        <v>0.21999999999999992</v>
      </c>
      <c r="L384" s="11" t="s">
        <v>600</v>
      </c>
      <c r="M384" s="1">
        <v>6885746</v>
      </c>
      <c r="N384" s="1" t="s">
        <v>1778</v>
      </c>
    </row>
    <row r="385" spans="1:14" x14ac:dyDescent="0.25">
      <c r="A385" s="1" t="s">
        <v>601</v>
      </c>
      <c r="B385" s="2">
        <v>43941</v>
      </c>
      <c r="C385" s="11" t="s">
        <v>166</v>
      </c>
      <c r="D385" s="11" t="s">
        <v>15</v>
      </c>
      <c r="E385" s="1" t="s">
        <v>167</v>
      </c>
      <c r="F385" s="1">
        <v>1</v>
      </c>
      <c r="G385" s="4">
        <v>87.9</v>
      </c>
      <c r="H385" s="4">
        <f t="shared" si="15"/>
        <v>87.9</v>
      </c>
      <c r="I385" s="4">
        <v>65.924999999999997</v>
      </c>
      <c r="J385" s="4">
        <f t="shared" si="16"/>
        <v>65.924999999999997</v>
      </c>
      <c r="K385" s="3">
        <f t="shared" si="17"/>
        <v>0.25000000000000006</v>
      </c>
      <c r="L385" s="11" t="s">
        <v>582</v>
      </c>
      <c r="M385" s="1">
        <v>9194415</v>
      </c>
      <c r="N385" s="1" t="s">
        <v>1779</v>
      </c>
    </row>
    <row r="386" spans="1:14" x14ac:dyDescent="0.25">
      <c r="A386" s="1" t="s">
        <v>602</v>
      </c>
      <c r="B386" s="2">
        <v>43942</v>
      </c>
      <c r="C386" s="11" t="s">
        <v>31</v>
      </c>
      <c r="D386" s="11" t="s">
        <v>15</v>
      </c>
      <c r="E386" s="1" t="s">
        <v>32</v>
      </c>
      <c r="F386" s="1">
        <v>10</v>
      </c>
      <c r="G386" s="4">
        <v>129.74</v>
      </c>
      <c r="H386" s="4">
        <f t="shared" si="15"/>
        <v>1297.4000000000001</v>
      </c>
      <c r="I386" s="4">
        <v>79.141400000000004</v>
      </c>
      <c r="J386" s="4">
        <f t="shared" si="16"/>
        <v>791.41399999999999</v>
      </c>
      <c r="K386" s="3">
        <f t="shared" si="17"/>
        <v>0.39000000000000007</v>
      </c>
      <c r="L386" s="11" t="s">
        <v>275</v>
      </c>
      <c r="M386" s="1">
        <v>2933003</v>
      </c>
      <c r="N386" s="1" t="s">
        <v>1780</v>
      </c>
    </row>
    <row r="387" spans="1:14" x14ac:dyDescent="0.25">
      <c r="A387" s="1" t="s">
        <v>603</v>
      </c>
      <c r="B387" s="2">
        <v>43943</v>
      </c>
      <c r="C387" s="11" t="s">
        <v>31</v>
      </c>
      <c r="D387" s="11" t="s">
        <v>15</v>
      </c>
      <c r="E387" s="1" t="s">
        <v>32</v>
      </c>
      <c r="F387" s="1">
        <v>5</v>
      </c>
      <c r="G387" s="4">
        <v>129.74</v>
      </c>
      <c r="H387" s="4">
        <f t="shared" ref="H387:H450" si="18">G387*F387</f>
        <v>648.70000000000005</v>
      </c>
      <c r="I387" s="4">
        <v>79.141400000000004</v>
      </c>
      <c r="J387" s="4">
        <f t="shared" ref="J387:J450" si="19">I387*F387</f>
        <v>395.70699999999999</v>
      </c>
      <c r="K387" s="3">
        <f t="shared" ref="K387:K450" si="20">(H387-J387)/H387</f>
        <v>0.39000000000000007</v>
      </c>
      <c r="L387" s="11" t="s">
        <v>84</v>
      </c>
      <c r="M387" s="1">
        <v>2256020</v>
      </c>
      <c r="N387" s="1" t="s">
        <v>1781</v>
      </c>
    </row>
    <row r="388" spans="1:14" x14ac:dyDescent="0.25">
      <c r="A388" s="1" t="s">
        <v>604</v>
      </c>
      <c r="B388" s="2">
        <v>43944</v>
      </c>
      <c r="C388" s="11" t="s">
        <v>158</v>
      </c>
      <c r="D388" s="11" t="s">
        <v>37</v>
      </c>
      <c r="E388" s="1" t="s">
        <v>159</v>
      </c>
      <c r="F388" s="1">
        <v>6</v>
      </c>
      <c r="G388" s="4">
        <v>9.2899999999999991</v>
      </c>
      <c r="H388" s="4">
        <f t="shared" si="18"/>
        <v>55.739999999999995</v>
      </c>
      <c r="I388" s="4">
        <v>3.1585999999999994</v>
      </c>
      <c r="J388" s="4">
        <f t="shared" si="19"/>
        <v>18.951599999999996</v>
      </c>
      <c r="K388" s="3">
        <f t="shared" si="20"/>
        <v>0.66</v>
      </c>
      <c r="L388" s="11" t="s">
        <v>458</v>
      </c>
      <c r="M388" s="1">
        <v>3950987</v>
      </c>
      <c r="N388" s="1" t="s">
        <v>29</v>
      </c>
    </row>
    <row r="389" spans="1:14" x14ac:dyDescent="0.25">
      <c r="A389" s="1" t="s">
        <v>605</v>
      </c>
      <c r="B389" s="2">
        <v>43945</v>
      </c>
      <c r="C389" s="11" t="s">
        <v>26</v>
      </c>
      <c r="D389" s="11" t="s">
        <v>15</v>
      </c>
      <c r="E389" s="1" t="s">
        <v>27</v>
      </c>
      <c r="F389" s="1">
        <v>4</v>
      </c>
      <c r="G389" s="4">
        <v>299</v>
      </c>
      <c r="H389" s="4">
        <f t="shared" si="18"/>
        <v>1196</v>
      </c>
      <c r="I389" s="4">
        <v>224.25</v>
      </c>
      <c r="J389" s="4">
        <f t="shared" si="19"/>
        <v>897</v>
      </c>
      <c r="K389" s="3">
        <f t="shared" si="20"/>
        <v>0.25</v>
      </c>
      <c r="L389" s="11" t="s">
        <v>193</v>
      </c>
      <c r="M389" s="1">
        <v>6688661</v>
      </c>
      <c r="N389" s="1" t="s">
        <v>1782</v>
      </c>
    </row>
    <row r="390" spans="1:14" x14ac:dyDescent="0.25">
      <c r="A390" s="1" t="s">
        <v>606</v>
      </c>
      <c r="B390" s="2">
        <v>43946</v>
      </c>
      <c r="C390" s="11" t="s">
        <v>26</v>
      </c>
      <c r="D390" s="11" t="s">
        <v>15</v>
      </c>
      <c r="E390" s="1" t="s">
        <v>27</v>
      </c>
      <c r="F390" s="1">
        <v>5</v>
      </c>
      <c r="G390" s="4">
        <v>299</v>
      </c>
      <c r="H390" s="4">
        <f t="shared" si="18"/>
        <v>1495</v>
      </c>
      <c r="I390" s="4">
        <v>224.25</v>
      </c>
      <c r="J390" s="4">
        <f t="shared" si="19"/>
        <v>1121.25</v>
      </c>
      <c r="K390" s="3">
        <f t="shared" si="20"/>
        <v>0.25</v>
      </c>
      <c r="L390" s="11" t="s">
        <v>413</v>
      </c>
      <c r="M390" s="1">
        <v>8535018</v>
      </c>
      <c r="N390" s="1" t="s">
        <v>1775</v>
      </c>
    </row>
    <row r="391" spans="1:14" x14ac:dyDescent="0.25">
      <c r="A391" s="1" t="s">
        <v>607</v>
      </c>
      <c r="B391" s="2">
        <v>43947</v>
      </c>
      <c r="C391" s="11" t="s">
        <v>14</v>
      </c>
      <c r="D391" s="11" t="s">
        <v>15</v>
      </c>
      <c r="E391" s="1" t="s">
        <v>16</v>
      </c>
      <c r="F391" s="1">
        <v>5</v>
      </c>
      <c r="G391" s="4">
        <v>15.29</v>
      </c>
      <c r="H391" s="4">
        <f t="shared" si="18"/>
        <v>76.449999999999989</v>
      </c>
      <c r="I391" s="4">
        <v>10.5501</v>
      </c>
      <c r="J391" s="4">
        <f t="shared" si="19"/>
        <v>52.750500000000002</v>
      </c>
      <c r="K391" s="3">
        <f t="shared" si="20"/>
        <v>0.30999999999999989</v>
      </c>
      <c r="L391" s="11" t="s">
        <v>608</v>
      </c>
      <c r="M391" s="1">
        <v>2434014</v>
      </c>
      <c r="N391" s="1" t="s">
        <v>1783</v>
      </c>
    </row>
    <row r="392" spans="1:14" x14ac:dyDescent="0.25">
      <c r="A392" s="1" t="s">
        <v>609</v>
      </c>
      <c r="B392" s="2">
        <v>43948</v>
      </c>
      <c r="C392" s="11" t="s">
        <v>20</v>
      </c>
      <c r="D392" s="11" t="s">
        <v>21</v>
      </c>
      <c r="E392" s="1" t="s">
        <v>22</v>
      </c>
      <c r="F392" s="1">
        <v>6</v>
      </c>
      <c r="G392" s="4">
        <v>27.99</v>
      </c>
      <c r="H392" s="4">
        <f t="shared" si="18"/>
        <v>167.94</v>
      </c>
      <c r="I392" s="4">
        <v>14.5548</v>
      </c>
      <c r="J392" s="4">
        <f t="shared" si="19"/>
        <v>87.328800000000001</v>
      </c>
      <c r="K392" s="3">
        <f t="shared" si="20"/>
        <v>0.48</v>
      </c>
      <c r="L392" s="11" t="s">
        <v>88</v>
      </c>
      <c r="M392" s="1">
        <v>7806562</v>
      </c>
      <c r="N392" s="1" t="s">
        <v>1784</v>
      </c>
    </row>
    <row r="393" spans="1:14" x14ac:dyDescent="0.25">
      <c r="A393" s="1" t="s">
        <v>610</v>
      </c>
      <c r="B393" s="2">
        <v>43949</v>
      </c>
      <c r="C393" s="11" t="s">
        <v>68</v>
      </c>
      <c r="D393" s="11" t="s">
        <v>37</v>
      </c>
      <c r="E393" s="1" t="s">
        <v>69</v>
      </c>
      <c r="F393" s="1">
        <v>1</v>
      </c>
      <c r="G393" s="4">
        <v>19.79</v>
      </c>
      <c r="H393" s="4">
        <f t="shared" si="18"/>
        <v>19.79</v>
      </c>
      <c r="I393" s="4">
        <v>9.6970999999999989</v>
      </c>
      <c r="J393" s="4">
        <f t="shared" si="19"/>
        <v>9.6970999999999989</v>
      </c>
      <c r="K393" s="3">
        <f t="shared" si="20"/>
        <v>0.51</v>
      </c>
      <c r="L393" s="11" t="s">
        <v>86</v>
      </c>
      <c r="M393" s="1">
        <v>4534914</v>
      </c>
      <c r="N393" s="1" t="s">
        <v>1785</v>
      </c>
    </row>
    <row r="394" spans="1:14" x14ac:dyDescent="0.25">
      <c r="A394" s="1" t="s">
        <v>611</v>
      </c>
      <c r="B394" s="2">
        <v>43950</v>
      </c>
      <c r="C394" s="11" t="s">
        <v>215</v>
      </c>
      <c r="D394" s="11" t="s">
        <v>15</v>
      </c>
      <c r="E394" s="1" t="s">
        <v>216</v>
      </c>
      <c r="F394" s="1">
        <v>2</v>
      </c>
      <c r="G394" s="4">
        <v>194.14079999999998</v>
      </c>
      <c r="H394" s="4">
        <f t="shared" si="18"/>
        <v>388.28159999999997</v>
      </c>
      <c r="I394" s="4">
        <v>151.429824</v>
      </c>
      <c r="J394" s="4">
        <f t="shared" si="19"/>
        <v>302.85964799999999</v>
      </c>
      <c r="K394" s="3">
        <f t="shared" si="20"/>
        <v>0.21999999999999995</v>
      </c>
      <c r="L394" s="11" t="s">
        <v>126</v>
      </c>
      <c r="M394" s="1">
        <v>6491465</v>
      </c>
      <c r="N394" s="1" t="s">
        <v>1786</v>
      </c>
    </row>
    <row r="395" spans="1:14" x14ac:dyDescent="0.25">
      <c r="A395" s="1" t="s">
        <v>612</v>
      </c>
      <c r="B395" s="2">
        <v>43951</v>
      </c>
      <c r="C395" s="11" t="s">
        <v>158</v>
      </c>
      <c r="D395" s="11" t="s">
        <v>37</v>
      </c>
      <c r="E395" s="1" t="s">
        <v>159</v>
      </c>
      <c r="F395" s="1">
        <v>2</v>
      </c>
      <c r="G395" s="4">
        <v>9.2899999999999991</v>
      </c>
      <c r="H395" s="4">
        <f t="shared" si="18"/>
        <v>18.579999999999998</v>
      </c>
      <c r="I395" s="4">
        <v>3.1585999999999994</v>
      </c>
      <c r="J395" s="4">
        <f t="shared" si="19"/>
        <v>6.3171999999999988</v>
      </c>
      <c r="K395" s="3">
        <f t="shared" si="20"/>
        <v>0.66</v>
      </c>
      <c r="L395" s="11" t="s">
        <v>349</v>
      </c>
      <c r="M395" s="1">
        <v>8841871</v>
      </c>
      <c r="N395" s="1" t="s">
        <v>1787</v>
      </c>
    </row>
    <row r="396" spans="1:14" x14ac:dyDescent="0.25">
      <c r="A396" s="1" t="s">
        <v>613</v>
      </c>
      <c r="B396" s="2">
        <v>43952</v>
      </c>
      <c r="C396" s="11" t="s">
        <v>26</v>
      </c>
      <c r="D396" s="11" t="s">
        <v>15</v>
      </c>
      <c r="E396" s="1" t="s">
        <v>27</v>
      </c>
      <c r="F396" s="1">
        <v>8</v>
      </c>
      <c r="G396" s="4">
        <v>299</v>
      </c>
      <c r="H396" s="4">
        <f t="shared" si="18"/>
        <v>2392</v>
      </c>
      <c r="I396" s="4">
        <v>224.25</v>
      </c>
      <c r="J396" s="4">
        <f t="shared" si="19"/>
        <v>1794</v>
      </c>
      <c r="K396" s="3">
        <f t="shared" si="20"/>
        <v>0.25</v>
      </c>
      <c r="L396" s="11" t="s">
        <v>614</v>
      </c>
      <c r="M396" s="1">
        <v>3733002</v>
      </c>
      <c r="N396" s="1" t="s">
        <v>1788</v>
      </c>
    </row>
    <row r="397" spans="1:14" x14ac:dyDescent="0.25">
      <c r="A397" s="1" t="s">
        <v>615</v>
      </c>
      <c r="B397" s="2">
        <v>43953</v>
      </c>
      <c r="C397" s="11" t="s">
        <v>20</v>
      </c>
      <c r="D397" s="11" t="s">
        <v>21</v>
      </c>
      <c r="E397" s="1" t="s">
        <v>22</v>
      </c>
      <c r="F397" s="1">
        <v>4</v>
      </c>
      <c r="G397" s="4">
        <v>2.29</v>
      </c>
      <c r="H397" s="4">
        <f t="shared" si="18"/>
        <v>9.16</v>
      </c>
      <c r="I397" s="4">
        <v>0.82440000000000002</v>
      </c>
      <c r="J397" s="4">
        <f t="shared" si="19"/>
        <v>3.2976000000000001</v>
      </c>
      <c r="K397" s="3">
        <f t="shared" si="20"/>
        <v>0.64</v>
      </c>
      <c r="L397" s="11" t="s">
        <v>195</v>
      </c>
      <c r="M397" s="1">
        <v>1727926</v>
      </c>
      <c r="N397" s="1" t="s">
        <v>1789</v>
      </c>
    </row>
    <row r="398" spans="1:14" x14ac:dyDescent="0.25">
      <c r="A398" s="1" t="s">
        <v>616</v>
      </c>
      <c r="B398" s="2">
        <v>43954</v>
      </c>
      <c r="C398" s="11" t="s">
        <v>26</v>
      </c>
      <c r="D398" s="11" t="s">
        <v>15</v>
      </c>
      <c r="E398" s="1" t="s">
        <v>27</v>
      </c>
      <c r="F398" s="1">
        <v>3</v>
      </c>
      <c r="G398" s="4">
        <v>299</v>
      </c>
      <c r="H398" s="4">
        <f t="shared" si="18"/>
        <v>897</v>
      </c>
      <c r="I398" s="4">
        <v>224.25</v>
      </c>
      <c r="J398" s="4">
        <f t="shared" si="19"/>
        <v>672.75</v>
      </c>
      <c r="K398" s="3">
        <f t="shared" si="20"/>
        <v>0.25</v>
      </c>
      <c r="L398" s="11" t="s">
        <v>464</v>
      </c>
      <c r="M398" s="1">
        <v>1660471</v>
      </c>
      <c r="N398" s="1" t="s">
        <v>1790</v>
      </c>
    </row>
    <row r="399" spans="1:14" x14ac:dyDescent="0.25">
      <c r="A399" s="1" t="s">
        <v>617</v>
      </c>
      <c r="B399" s="2">
        <v>43955</v>
      </c>
      <c r="C399" s="11" t="s">
        <v>94</v>
      </c>
      <c r="D399" s="11" t="s">
        <v>15</v>
      </c>
      <c r="E399" s="1" t="s">
        <v>95</v>
      </c>
      <c r="F399" s="1">
        <v>7</v>
      </c>
      <c r="G399" s="4">
        <v>208.00800000000001</v>
      </c>
      <c r="H399" s="4">
        <f t="shared" si="18"/>
        <v>1456.056</v>
      </c>
      <c r="I399" s="4">
        <v>183.04704000000001</v>
      </c>
      <c r="J399" s="4">
        <f t="shared" si="19"/>
        <v>1281.3292800000002</v>
      </c>
      <c r="K399" s="3">
        <f t="shared" si="20"/>
        <v>0.11999999999999991</v>
      </c>
      <c r="L399" s="11" t="s">
        <v>208</v>
      </c>
      <c r="M399" s="1">
        <v>7516172</v>
      </c>
      <c r="N399" s="1" t="s">
        <v>1791</v>
      </c>
    </row>
    <row r="400" spans="1:14" x14ac:dyDescent="0.25">
      <c r="A400" s="1" t="s">
        <v>618</v>
      </c>
      <c r="B400" s="2">
        <v>43956</v>
      </c>
      <c r="C400" s="11" t="s">
        <v>158</v>
      </c>
      <c r="D400" s="11" t="s">
        <v>37</v>
      </c>
      <c r="E400" s="1" t="s">
        <v>159</v>
      </c>
      <c r="F400" s="1">
        <v>3</v>
      </c>
      <c r="G400" s="4">
        <v>9.2899999999999991</v>
      </c>
      <c r="H400" s="4">
        <f t="shared" si="18"/>
        <v>27.869999999999997</v>
      </c>
      <c r="I400" s="4">
        <v>3.1585999999999994</v>
      </c>
      <c r="J400" s="4">
        <f t="shared" si="19"/>
        <v>9.4757999999999978</v>
      </c>
      <c r="K400" s="3">
        <f t="shared" si="20"/>
        <v>0.66</v>
      </c>
      <c r="L400" s="11" t="s">
        <v>100</v>
      </c>
      <c r="M400" s="1">
        <v>9415375</v>
      </c>
      <c r="N400" s="1" t="s">
        <v>1792</v>
      </c>
    </row>
    <row r="401" spans="1:14" x14ac:dyDescent="0.25">
      <c r="A401" s="1" t="s">
        <v>619</v>
      </c>
      <c r="B401" s="2">
        <v>43957</v>
      </c>
      <c r="C401" s="11" t="s">
        <v>68</v>
      </c>
      <c r="D401" s="11" t="s">
        <v>37</v>
      </c>
      <c r="E401" s="1" t="s">
        <v>69</v>
      </c>
      <c r="F401" s="1">
        <v>8</v>
      </c>
      <c r="G401" s="4">
        <v>19.79</v>
      </c>
      <c r="H401" s="4">
        <f t="shared" si="18"/>
        <v>158.32</v>
      </c>
      <c r="I401" s="4">
        <v>9.6970999999999989</v>
      </c>
      <c r="J401" s="4">
        <f t="shared" si="19"/>
        <v>77.576799999999992</v>
      </c>
      <c r="K401" s="3">
        <f t="shared" si="20"/>
        <v>0.51</v>
      </c>
      <c r="L401" s="11" t="s">
        <v>142</v>
      </c>
      <c r="M401" s="1">
        <v>8852181</v>
      </c>
      <c r="N401" s="1" t="s">
        <v>1793</v>
      </c>
    </row>
    <row r="402" spans="1:14" x14ac:dyDescent="0.25">
      <c r="A402" s="1" t="s">
        <v>620</v>
      </c>
      <c r="B402" s="2">
        <v>43958</v>
      </c>
      <c r="C402" s="11" t="s">
        <v>26</v>
      </c>
      <c r="D402" s="11" t="s">
        <v>15</v>
      </c>
      <c r="E402" s="1" t="s">
        <v>27</v>
      </c>
      <c r="F402" s="1">
        <v>5</v>
      </c>
      <c r="G402" s="4">
        <v>103.18</v>
      </c>
      <c r="H402" s="4">
        <f t="shared" si="18"/>
        <v>515.90000000000009</v>
      </c>
      <c r="I402" s="4">
        <v>42.303800000000003</v>
      </c>
      <c r="J402" s="4">
        <f t="shared" si="19"/>
        <v>211.51900000000001</v>
      </c>
      <c r="K402" s="3">
        <f t="shared" si="20"/>
        <v>0.59000000000000008</v>
      </c>
      <c r="L402" s="11" t="s">
        <v>411</v>
      </c>
      <c r="M402" s="1">
        <v>6591147</v>
      </c>
      <c r="N402" s="1" t="s">
        <v>1794</v>
      </c>
    </row>
    <row r="403" spans="1:14" x14ac:dyDescent="0.25">
      <c r="A403" s="1" t="s">
        <v>621</v>
      </c>
      <c r="B403" s="2">
        <v>43959</v>
      </c>
      <c r="C403" s="11" t="s">
        <v>166</v>
      </c>
      <c r="D403" s="11" t="s">
        <v>15</v>
      </c>
      <c r="E403" s="1" t="s">
        <v>167</v>
      </c>
      <c r="F403" s="1">
        <v>6</v>
      </c>
      <c r="G403" s="4">
        <v>87.9</v>
      </c>
      <c r="H403" s="4">
        <f t="shared" si="18"/>
        <v>527.40000000000009</v>
      </c>
      <c r="I403" s="4">
        <v>65.924999999999997</v>
      </c>
      <c r="J403" s="4">
        <f t="shared" si="19"/>
        <v>395.54999999999995</v>
      </c>
      <c r="K403" s="3">
        <f t="shared" si="20"/>
        <v>0.25000000000000022</v>
      </c>
      <c r="L403" s="11" t="s">
        <v>395</v>
      </c>
      <c r="M403" s="1">
        <v>3729401</v>
      </c>
      <c r="N403" s="1" t="s">
        <v>1795</v>
      </c>
    </row>
    <row r="404" spans="1:14" x14ac:dyDescent="0.25">
      <c r="A404" s="1" t="s">
        <v>622</v>
      </c>
      <c r="B404" s="2">
        <v>43960</v>
      </c>
      <c r="C404" s="11" t="s">
        <v>94</v>
      </c>
      <c r="D404" s="11" t="s">
        <v>15</v>
      </c>
      <c r="E404" s="1" t="s">
        <v>95</v>
      </c>
      <c r="F404" s="1">
        <v>7</v>
      </c>
      <c r="G404" s="4">
        <v>69.335999999999999</v>
      </c>
      <c r="H404" s="4">
        <f t="shared" si="18"/>
        <v>485.35199999999998</v>
      </c>
      <c r="I404" s="4">
        <v>50.615280000000006</v>
      </c>
      <c r="J404" s="4">
        <f t="shared" si="19"/>
        <v>354.30696000000006</v>
      </c>
      <c r="K404" s="3">
        <f t="shared" si="20"/>
        <v>0.26999999999999985</v>
      </c>
      <c r="L404" s="11" t="s">
        <v>623</v>
      </c>
      <c r="M404" s="1">
        <v>7803396</v>
      </c>
      <c r="N404" s="1" t="s">
        <v>1796</v>
      </c>
    </row>
    <row r="405" spans="1:14" x14ac:dyDescent="0.25">
      <c r="A405" s="1" t="s">
        <v>624</v>
      </c>
      <c r="B405" s="2">
        <v>43961</v>
      </c>
      <c r="C405" s="11" t="s">
        <v>26</v>
      </c>
      <c r="D405" s="11" t="s">
        <v>15</v>
      </c>
      <c r="E405" s="1" t="s">
        <v>27</v>
      </c>
      <c r="F405" s="1">
        <v>4</v>
      </c>
      <c r="G405" s="4">
        <v>57.32</v>
      </c>
      <c r="H405" s="4">
        <f t="shared" si="18"/>
        <v>229.28</v>
      </c>
      <c r="I405" s="4">
        <v>47.002399999999994</v>
      </c>
      <c r="J405" s="4">
        <f t="shared" si="19"/>
        <v>188.00959999999998</v>
      </c>
      <c r="K405" s="3">
        <f t="shared" si="20"/>
        <v>0.1800000000000001</v>
      </c>
      <c r="L405" s="11" t="s">
        <v>411</v>
      </c>
      <c r="M405" s="1">
        <v>6906687</v>
      </c>
      <c r="N405" s="1" t="s">
        <v>34</v>
      </c>
    </row>
    <row r="406" spans="1:14" x14ac:dyDescent="0.25">
      <c r="A406" s="1" t="s">
        <v>625</v>
      </c>
      <c r="B406" s="2">
        <v>43962</v>
      </c>
      <c r="C406" s="11" t="s">
        <v>90</v>
      </c>
      <c r="D406" s="11" t="s">
        <v>52</v>
      </c>
      <c r="E406" s="1" t="s">
        <v>91</v>
      </c>
      <c r="F406" s="1">
        <v>6</v>
      </c>
      <c r="G406" s="4">
        <v>75.7</v>
      </c>
      <c r="H406" s="4">
        <f t="shared" si="18"/>
        <v>454.20000000000005</v>
      </c>
      <c r="I406" s="4">
        <v>48.448</v>
      </c>
      <c r="J406" s="4">
        <f t="shared" si="19"/>
        <v>290.68799999999999</v>
      </c>
      <c r="K406" s="3">
        <f t="shared" si="20"/>
        <v>0.3600000000000001</v>
      </c>
      <c r="L406" s="11" t="s">
        <v>458</v>
      </c>
      <c r="M406" s="1">
        <v>8376333</v>
      </c>
      <c r="N406" s="1" t="s">
        <v>18</v>
      </c>
    </row>
    <row r="407" spans="1:14" x14ac:dyDescent="0.25">
      <c r="A407" s="1" t="s">
        <v>626</v>
      </c>
      <c r="B407" s="2">
        <v>43963</v>
      </c>
      <c r="C407" s="11" t="s">
        <v>31</v>
      </c>
      <c r="D407" s="11" t="s">
        <v>15</v>
      </c>
      <c r="E407" s="1" t="s">
        <v>32</v>
      </c>
      <c r="F407" s="1">
        <v>2</v>
      </c>
      <c r="G407" s="4">
        <v>129.74</v>
      </c>
      <c r="H407" s="4">
        <f t="shared" si="18"/>
        <v>259.48</v>
      </c>
      <c r="I407" s="4">
        <v>79.141400000000004</v>
      </c>
      <c r="J407" s="4">
        <f t="shared" si="19"/>
        <v>158.28280000000001</v>
      </c>
      <c r="K407" s="3">
        <f t="shared" si="20"/>
        <v>0.39</v>
      </c>
      <c r="L407" s="11" t="s">
        <v>460</v>
      </c>
      <c r="M407" s="1">
        <v>5431884</v>
      </c>
      <c r="N407" s="1" t="s">
        <v>24</v>
      </c>
    </row>
    <row r="408" spans="1:14" x14ac:dyDescent="0.25">
      <c r="A408" s="1" t="s">
        <v>627</v>
      </c>
      <c r="B408" s="2">
        <v>43964</v>
      </c>
      <c r="C408" s="11" t="s">
        <v>20</v>
      </c>
      <c r="D408" s="11" t="s">
        <v>21</v>
      </c>
      <c r="E408" s="1" t="s">
        <v>22</v>
      </c>
      <c r="F408" s="1">
        <v>9</v>
      </c>
      <c r="G408" s="4">
        <v>2.29</v>
      </c>
      <c r="H408" s="4">
        <f t="shared" si="18"/>
        <v>20.61</v>
      </c>
      <c r="I408" s="4">
        <v>0.82440000000000002</v>
      </c>
      <c r="J408" s="4">
        <f t="shared" si="19"/>
        <v>7.4196</v>
      </c>
      <c r="K408" s="3">
        <f t="shared" si="20"/>
        <v>0.64</v>
      </c>
      <c r="L408" s="11" t="s">
        <v>329</v>
      </c>
      <c r="M408" s="1">
        <v>5779205</v>
      </c>
      <c r="N408" s="1" t="s">
        <v>29</v>
      </c>
    </row>
    <row r="409" spans="1:14" x14ac:dyDescent="0.25">
      <c r="A409" s="1" t="s">
        <v>628</v>
      </c>
      <c r="B409" s="2">
        <v>43965</v>
      </c>
      <c r="C409" s="11" t="s">
        <v>31</v>
      </c>
      <c r="D409" s="11" t="s">
        <v>15</v>
      </c>
      <c r="E409" s="1" t="s">
        <v>32</v>
      </c>
      <c r="F409" s="1">
        <v>3</v>
      </c>
      <c r="G409" s="4">
        <v>109.9</v>
      </c>
      <c r="H409" s="4">
        <f t="shared" si="18"/>
        <v>329.70000000000005</v>
      </c>
      <c r="I409" s="4">
        <v>35.167999999999999</v>
      </c>
      <c r="J409" s="4">
        <f t="shared" si="19"/>
        <v>105.50399999999999</v>
      </c>
      <c r="K409" s="3">
        <f t="shared" si="20"/>
        <v>0.68</v>
      </c>
      <c r="L409" s="11" t="s">
        <v>440</v>
      </c>
      <c r="M409" s="1">
        <v>4490994</v>
      </c>
      <c r="N409" s="1" t="s">
        <v>34</v>
      </c>
    </row>
    <row r="410" spans="1:14" x14ac:dyDescent="0.25">
      <c r="A410" s="1" t="s">
        <v>629</v>
      </c>
      <c r="B410" s="2">
        <v>43966</v>
      </c>
      <c r="C410" s="11" t="s">
        <v>158</v>
      </c>
      <c r="D410" s="11" t="s">
        <v>37</v>
      </c>
      <c r="E410" s="1" t="s">
        <v>159</v>
      </c>
      <c r="F410" s="1">
        <v>2</v>
      </c>
      <c r="G410" s="4">
        <v>9.2899999999999991</v>
      </c>
      <c r="H410" s="4">
        <f t="shared" si="18"/>
        <v>18.579999999999998</v>
      </c>
      <c r="I410" s="4">
        <v>3.1585999999999994</v>
      </c>
      <c r="J410" s="4">
        <f t="shared" si="19"/>
        <v>6.3171999999999988</v>
      </c>
      <c r="K410" s="3">
        <f t="shared" si="20"/>
        <v>0.66</v>
      </c>
      <c r="L410" s="11" t="s">
        <v>334</v>
      </c>
      <c r="M410" s="1">
        <v>9909453</v>
      </c>
      <c r="N410" s="1" t="s">
        <v>18</v>
      </c>
    </row>
    <row r="411" spans="1:14" x14ac:dyDescent="0.25">
      <c r="A411" s="1" t="s">
        <v>630</v>
      </c>
      <c r="B411" s="2">
        <v>43967</v>
      </c>
      <c r="C411" s="11" t="s">
        <v>20</v>
      </c>
      <c r="D411" s="11" t="s">
        <v>21</v>
      </c>
      <c r="E411" s="1" t="s">
        <v>22</v>
      </c>
      <c r="F411" s="1">
        <v>5</v>
      </c>
      <c r="G411" s="4">
        <v>2.29</v>
      </c>
      <c r="H411" s="4">
        <f t="shared" si="18"/>
        <v>11.45</v>
      </c>
      <c r="I411" s="4">
        <v>0.82440000000000002</v>
      </c>
      <c r="J411" s="4">
        <f t="shared" si="19"/>
        <v>4.1219999999999999</v>
      </c>
      <c r="K411" s="3">
        <f t="shared" si="20"/>
        <v>0.64</v>
      </c>
      <c r="L411" s="11" t="s">
        <v>260</v>
      </c>
      <c r="M411" s="1">
        <v>7007070</v>
      </c>
      <c r="N411" s="1" t="s">
        <v>24</v>
      </c>
    </row>
    <row r="412" spans="1:14" x14ac:dyDescent="0.25">
      <c r="A412" s="1" t="s">
        <v>631</v>
      </c>
      <c r="B412" s="2">
        <v>43968</v>
      </c>
      <c r="C412" s="11" t="s">
        <v>51</v>
      </c>
      <c r="D412" s="11" t="s">
        <v>52</v>
      </c>
      <c r="E412" s="1" t="s">
        <v>53</v>
      </c>
      <c r="F412" s="1">
        <v>5</v>
      </c>
      <c r="G412" s="4">
        <v>25.29</v>
      </c>
      <c r="H412" s="4">
        <f t="shared" si="18"/>
        <v>126.44999999999999</v>
      </c>
      <c r="I412" s="4">
        <v>20.484899999999996</v>
      </c>
      <c r="J412" s="4">
        <f t="shared" si="19"/>
        <v>102.42449999999998</v>
      </c>
      <c r="K412" s="3">
        <f t="shared" si="20"/>
        <v>0.19000000000000009</v>
      </c>
      <c r="L412" s="11" t="s">
        <v>58</v>
      </c>
      <c r="M412" s="1">
        <v>7423156</v>
      </c>
      <c r="N412" s="1" t="s">
        <v>29</v>
      </c>
    </row>
    <row r="413" spans="1:14" x14ac:dyDescent="0.25">
      <c r="A413" s="1" t="s">
        <v>632</v>
      </c>
      <c r="B413" s="2">
        <v>43969</v>
      </c>
      <c r="C413" s="11" t="s">
        <v>158</v>
      </c>
      <c r="D413" s="11" t="s">
        <v>37</v>
      </c>
      <c r="E413" s="1" t="s">
        <v>159</v>
      </c>
      <c r="F413" s="1">
        <v>5</v>
      </c>
      <c r="G413" s="4">
        <v>9.2899999999999991</v>
      </c>
      <c r="H413" s="4">
        <f t="shared" si="18"/>
        <v>46.449999999999996</v>
      </c>
      <c r="I413" s="4">
        <v>3.1585999999999994</v>
      </c>
      <c r="J413" s="4">
        <f t="shared" si="19"/>
        <v>15.792999999999997</v>
      </c>
      <c r="K413" s="3">
        <f t="shared" si="20"/>
        <v>0.66</v>
      </c>
      <c r="L413" s="11" t="s">
        <v>393</v>
      </c>
      <c r="M413" s="1">
        <v>7379993</v>
      </c>
      <c r="N413" s="1" t="s">
        <v>34</v>
      </c>
    </row>
    <row r="414" spans="1:14" x14ac:dyDescent="0.25">
      <c r="A414" s="1" t="s">
        <v>633</v>
      </c>
      <c r="B414" s="2">
        <v>43970</v>
      </c>
      <c r="C414" s="11" t="s">
        <v>26</v>
      </c>
      <c r="D414" s="11" t="s">
        <v>15</v>
      </c>
      <c r="E414" s="1" t="s">
        <v>27</v>
      </c>
      <c r="F414" s="1">
        <v>5</v>
      </c>
      <c r="G414" s="4">
        <v>57.32</v>
      </c>
      <c r="H414" s="4">
        <f t="shared" si="18"/>
        <v>286.60000000000002</v>
      </c>
      <c r="I414" s="4">
        <v>47.002399999999994</v>
      </c>
      <c r="J414" s="4">
        <f t="shared" si="19"/>
        <v>235.01199999999997</v>
      </c>
      <c r="K414" s="3">
        <f t="shared" si="20"/>
        <v>0.18000000000000016</v>
      </c>
      <c r="L414" s="11" t="s">
        <v>395</v>
      </c>
      <c r="M414" s="1">
        <v>8887575</v>
      </c>
      <c r="N414" s="1" t="s">
        <v>18</v>
      </c>
    </row>
    <row r="415" spans="1:14" x14ac:dyDescent="0.25">
      <c r="A415" s="1" t="s">
        <v>634</v>
      </c>
      <c r="B415" s="2">
        <v>43971</v>
      </c>
      <c r="C415" s="11" t="s">
        <v>26</v>
      </c>
      <c r="D415" s="11" t="s">
        <v>15</v>
      </c>
      <c r="E415" s="1" t="s">
        <v>27</v>
      </c>
      <c r="F415" s="1">
        <v>10</v>
      </c>
      <c r="G415" s="4">
        <v>103.18</v>
      </c>
      <c r="H415" s="4">
        <f t="shared" si="18"/>
        <v>1031.8000000000002</v>
      </c>
      <c r="I415" s="4">
        <v>42.303800000000003</v>
      </c>
      <c r="J415" s="4">
        <f t="shared" si="19"/>
        <v>423.03800000000001</v>
      </c>
      <c r="K415" s="3">
        <f t="shared" si="20"/>
        <v>0.59000000000000008</v>
      </c>
      <c r="L415" s="11" t="s">
        <v>614</v>
      </c>
      <c r="M415" s="1">
        <v>2568745</v>
      </c>
      <c r="N415" s="1" t="s">
        <v>24</v>
      </c>
    </row>
    <row r="416" spans="1:14" x14ac:dyDescent="0.25">
      <c r="A416" s="1" t="s">
        <v>635</v>
      </c>
      <c r="B416" s="2">
        <v>43972</v>
      </c>
      <c r="C416" s="11" t="s">
        <v>26</v>
      </c>
      <c r="D416" s="11" t="s">
        <v>15</v>
      </c>
      <c r="E416" s="1" t="s">
        <v>27</v>
      </c>
      <c r="F416" s="1">
        <v>8</v>
      </c>
      <c r="G416" s="4">
        <v>299</v>
      </c>
      <c r="H416" s="4">
        <f t="shared" si="18"/>
        <v>2392</v>
      </c>
      <c r="I416" s="4">
        <v>224.25</v>
      </c>
      <c r="J416" s="4">
        <f t="shared" si="19"/>
        <v>1794</v>
      </c>
      <c r="K416" s="3">
        <f t="shared" si="20"/>
        <v>0.25</v>
      </c>
      <c r="L416" s="11" t="s">
        <v>45</v>
      </c>
      <c r="M416" s="1">
        <v>9105826</v>
      </c>
      <c r="N416" s="1" t="s">
        <v>29</v>
      </c>
    </row>
    <row r="417" spans="1:14" x14ac:dyDescent="0.25">
      <c r="A417" s="1" t="s">
        <v>636</v>
      </c>
      <c r="B417" s="2">
        <v>43973</v>
      </c>
      <c r="C417" s="11" t="s">
        <v>43</v>
      </c>
      <c r="D417" s="11" t="s">
        <v>37</v>
      </c>
      <c r="E417" s="1" t="s">
        <v>44</v>
      </c>
      <c r="F417" s="1">
        <v>10</v>
      </c>
      <c r="G417" s="4">
        <v>102.87</v>
      </c>
      <c r="H417" s="4">
        <f t="shared" si="18"/>
        <v>1028.7</v>
      </c>
      <c r="I417" s="4">
        <v>62.750700000000009</v>
      </c>
      <c r="J417" s="4">
        <f t="shared" si="19"/>
        <v>627.50700000000006</v>
      </c>
      <c r="K417" s="3">
        <f t="shared" si="20"/>
        <v>0.38999999999999996</v>
      </c>
      <c r="L417" s="11" t="s">
        <v>331</v>
      </c>
      <c r="M417" s="1">
        <v>7269747</v>
      </c>
      <c r="N417" s="1" t="s">
        <v>34</v>
      </c>
    </row>
    <row r="418" spans="1:14" x14ac:dyDescent="0.25">
      <c r="A418" s="1" t="s">
        <v>637</v>
      </c>
      <c r="B418" s="2">
        <v>43974</v>
      </c>
      <c r="C418" s="11" t="s">
        <v>26</v>
      </c>
      <c r="D418" s="11" t="s">
        <v>15</v>
      </c>
      <c r="E418" s="1" t="s">
        <v>27</v>
      </c>
      <c r="F418" s="1">
        <v>8</v>
      </c>
      <c r="G418" s="4">
        <v>57.32</v>
      </c>
      <c r="H418" s="4">
        <f t="shared" si="18"/>
        <v>458.56</v>
      </c>
      <c r="I418" s="4">
        <v>47.002399999999994</v>
      </c>
      <c r="J418" s="4">
        <f t="shared" si="19"/>
        <v>376.01919999999996</v>
      </c>
      <c r="K418" s="3">
        <f t="shared" si="20"/>
        <v>0.1800000000000001</v>
      </c>
      <c r="L418" s="11" t="s">
        <v>120</v>
      </c>
      <c r="M418" s="1">
        <v>1836853</v>
      </c>
      <c r="N418" s="1" t="s">
        <v>18</v>
      </c>
    </row>
    <row r="419" spans="1:14" x14ac:dyDescent="0.25">
      <c r="A419" s="1" t="s">
        <v>638</v>
      </c>
      <c r="B419" s="2">
        <v>43975</v>
      </c>
      <c r="C419" s="11" t="s">
        <v>20</v>
      </c>
      <c r="D419" s="11" t="s">
        <v>21</v>
      </c>
      <c r="E419" s="1" t="s">
        <v>22</v>
      </c>
      <c r="F419" s="1">
        <v>3</v>
      </c>
      <c r="G419" s="4">
        <v>2.29</v>
      </c>
      <c r="H419" s="4">
        <f t="shared" si="18"/>
        <v>6.87</v>
      </c>
      <c r="I419" s="4">
        <v>0.82440000000000002</v>
      </c>
      <c r="J419" s="4">
        <f t="shared" si="19"/>
        <v>2.4732000000000003</v>
      </c>
      <c r="K419" s="3">
        <f t="shared" si="20"/>
        <v>0.64</v>
      </c>
      <c r="L419" s="11" t="s">
        <v>249</v>
      </c>
      <c r="M419" s="1">
        <v>4526659</v>
      </c>
      <c r="N419" s="1" t="s">
        <v>24</v>
      </c>
    </row>
    <row r="420" spans="1:14" x14ac:dyDescent="0.25">
      <c r="A420" s="1" t="s">
        <v>639</v>
      </c>
      <c r="B420" s="2">
        <v>43976</v>
      </c>
      <c r="C420" s="11" t="s">
        <v>31</v>
      </c>
      <c r="D420" s="11" t="s">
        <v>15</v>
      </c>
      <c r="E420" s="1" t="s">
        <v>32</v>
      </c>
      <c r="F420" s="1">
        <v>8</v>
      </c>
      <c r="G420" s="4">
        <v>129.74</v>
      </c>
      <c r="H420" s="4">
        <f t="shared" si="18"/>
        <v>1037.92</v>
      </c>
      <c r="I420" s="4">
        <v>79.141400000000004</v>
      </c>
      <c r="J420" s="4">
        <f t="shared" si="19"/>
        <v>633.13120000000004</v>
      </c>
      <c r="K420" s="3">
        <f t="shared" si="20"/>
        <v>0.39</v>
      </c>
      <c r="L420" s="11" t="s">
        <v>393</v>
      </c>
      <c r="M420" s="1">
        <v>3847991</v>
      </c>
      <c r="N420" s="1" t="s">
        <v>29</v>
      </c>
    </row>
    <row r="421" spans="1:14" x14ac:dyDescent="0.25">
      <c r="A421" s="1" t="s">
        <v>640</v>
      </c>
      <c r="B421" s="2">
        <v>43977</v>
      </c>
      <c r="C421" s="11" t="s">
        <v>36</v>
      </c>
      <c r="D421" s="11" t="s">
        <v>37</v>
      </c>
      <c r="E421" s="1" t="s">
        <v>38</v>
      </c>
      <c r="F421" s="1">
        <v>4</v>
      </c>
      <c r="G421" s="4">
        <v>14.49</v>
      </c>
      <c r="H421" s="4">
        <f t="shared" si="18"/>
        <v>57.96</v>
      </c>
      <c r="I421" s="4">
        <v>5.6511000000000005</v>
      </c>
      <c r="J421" s="4">
        <f t="shared" si="19"/>
        <v>22.604400000000002</v>
      </c>
      <c r="K421" s="3">
        <f t="shared" si="20"/>
        <v>0.60999999999999988</v>
      </c>
      <c r="L421" s="11" t="s">
        <v>374</v>
      </c>
      <c r="M421" s="1">
        <v>6691102</v>
      </c>
      <c r="N421" s="1" t="s">
        <v>34</v>
      </c>
    </row>
    <row r="422" spans="1:14" x14ac:dyDescent="0.25">
      <c r="A422" s="1" t="s">
        <v>641</v>
      </c>
      <c r="B422" s="2">
        <v>43978</v>
      </c>
      <c r="C422" s="11" t="s">
        <v>158</v>
      </c>
      <c r="D422" s="11" t="s">
        <v>37</v>
      </c>
      <c r="E422" s="1" t="s">
        <v>159</v>
      </c>
      <c r="F422" s="1">
        <v>10</v>
      </c>
      <c r="G422" s="4">
        <v>9.2899999999999991</v>
      </c>
      <c r="H422" s="4">
        <f t="shared" si="18"/>
        <v>92.899999999999991</v>
      </c>
      <c r="I422" s="4">
        <v>3.1585999999999994</v>
      </c>
      <c r="J422" s="4">
        <f t="shared" si="19"/>
        <v>31.585999999999995</v>
      </c>
      <c r="K422" s="3">
        <f t="shared" si="20"/>
        <v>0.66</v>
      </c>
      <c r="L422" s="11" t="s">
        <v>525</v>
      </c>
      <c r="M422" s="1">
        <v>6248025</v>
      </c>
      <c r="N422" s="1" t="s">
        <v>18</v>
      </c>
    </row>
    <row r="423" spans="1:14" x14ac:dyDescent="0.25">
      <c r="A423" s="1" t="s">
        <v>642</v>
      </c>
      <c r="B423" s="2">
        <v>43979</v>
      </c>
      <c r="C423" s="11" t="s">
        <v>31</v>
      </c>
      <c r="D423" s="11" t="s">
        <v>15</v>
      </c>
      <c r="E423" s="1" t="s">
        <v>32</v>
      </c>
      <c r="F423" s="1">
        <v>10</v>
      </c>
      <c r="G423" s="4">
        <v>129.74</v>
      </c>
      <c r="H423" s="4">
        <f t="shared" si="18"/>
        <v>1297.4000000000001</v>
      </c>
      <c r="I423" s="4">
        <v>79.141400000000004</v>
      </c>
      <c r="J423" s="4">
        <f t="shared" si="19"/>
        <v>791.41399999999999</v>
      </c>
      <c r="K423" s="3">
        <f t="shared" si="20"/>
        <v>0.39000000000000007</v>
      </c>
      <c r="L423" s="11" t="s">
        <v>241</v>
      </c>
      <c r="M423" s="1">
        <v>5958787</v>
      </c>
      <c r="N423" s="1" t="s">
        <v>24</v>
      </c>
    </row>
    <row r="424" spans="1:14" x14ac:dyDescent="0.25">
      <c r="A424" s="1" t="s">
        <v>643</v>
      </c>
      <c r="B424" s="2">
        <v>43980</v>
      </c>
      <c r="C424" s="11" t="s">
        <v>20</v>
      </c>
      <c r="D424" s="11" t="s">
        <v>21</v>
      </c>
      <c r="E424" s="1" t="s">
        <v>22</v>
      </c>
      <c r="F424" s="1">
        <v>6</v>
      </c>
      <c r="G424" s="4">
        <v>27.99</v>
      </c>
      <c r="H424" s="4">
        <f t="shared" si="18"/>
        <v>167.94</v>
      </c>
      <c r="I424" s="4">
        <v>14.5548</v>
      </c>
      <c r="J424" s="4">
        <f t="shared" si="19"/>
        <v>87.328800000000001</v>
      </c>
      <c r="K424" s="3">
        <f t="shared" si="20"/>
        <v>0.48</v>
      </c>
      <c r="L424" s="11" t="s">
        <v>365</v>
      </c>
      <c r="M424" s="1">
        <v>7762020</v>
      </c>
      <c r="N424" s="1" t="s">
        <v>29</v>
      </c>
    </row>
    <row r="425" spans="1:14" x14ac:dyDescent="0.25">
      <c r="A425" s="1" t="s">
        <v>644</v>
      </c>
      <c r="B425" s="2">
        <v>43981</v>
      </c>
      <c r="C425" s="11" t="s">
        <v>31</v>
      </c>
      <c r="D425" s="11" t="s">
        <v>15</v>
      </c>
      <c r="E425" s="1" t="s">
        <v>32</v>
      </c>
      <c r="F425" s="1">
        <v>4</v>
      </c>
      <c r="G425" s="4">
        <v>129.74</v>
      </c>
      <c r="H425" s="4">
        <f t="shared" si="18"/>
        <v>518.96</v>
      </c>
      <c r="I425" s="4">
        <v>79.141400000000004</v>
      </c>
      <c r="J425" s="4">
        <f t="shared" si="19"/>
        <v>316.56560000000002</v>
      </c>
      <c r="K425" s="3">
        <f t="shared" si="20"/>
        <v>0.39</v>
      </c>
      <c r="L425" s="11" t="s">
        <v>142</v>
      </c>
      <c r="M425" s="1">
        <v>2636521</v>
      </c>
      <c r="N425" s="1" t="s">
        <v>34</v>
      </c>
    </row>
    <row r="426" spans="1:14" x14ac:dyDescent="0.25">
      <c r="A426" s="1" t="s">
        <v>645</v>
      </c>
      <c r="B426" s="2">
        <v>43982</v>
      </c>
      <c r="C426" s="11" t="s">
        <v>51</v>
      </c>
      <c r="D426" s="11" t="s">
        <v>52</v>
      </c>
      <c r="E426" s="1" t="s">
        <v>53</v>
      </c>
      <c r="F426" s="1">
        <v>1</v>
      </c>
      <c r="G426" s="4">
        <v>25.29</v>
      </c>
      <c r="H426" s="4">
        <f t="shared" si="18"/>
        <v>25.29</v>
      </c>
      <c r="I426" s="4">
        <v>20.484899999999996</v>
      </c>
      <c r="J426" s="4">
        <f t="shared" si="19"/>
        <v>20.484899999999996</v>
      </c>
      <c r="K426" s="3">
        <f t="shared" si="20"/>
        <v>0.19000000000000011</v>
      </c>
      <c r="L426" s="11" t="s">
        <v>549</v>
      </c>
      <c r="M426" s="1">
        <v>6611648</v>
      </c>
      <c r="N426" s="1" t="s">
        <v>18</v>
      </c>
    </row>
    <row r="427" spans="1:14" x14ac:dyDescent="0.25">
      <c r="A427" s="1" t="s">
        <v>646</v>
      </c>
      <c r="B427" s="2">
        <v>43983</v>
      </c>
      <c r="C427" s="11" t="s">
        <v>90</v>
      </c>
      <c r="D427" s="11" t="s">
        <v>52</v>
      </c>
      <c r="E427" s="1" t="s">
        <v>91</v>
      </c>
      <c r="F427" s="1">
        <v>2</v>
      </c>
      <c r="G427" s="4">
        <v>75.7</v>
      </c>
      <c r="H427" s="4">
        <f t="shared" si="18"/>
        <v>151.4</v>
      </c>
      <c r="I427" s="4">
        <v>48.448</v>
      </c>
      <c r="J427" s="4">
        <f t="shared" si="19"/>
        <v>96.896000000000001</v>
      </c>
      <c r="K427" s="3">
        <f t="shared" si="20"/>
        <v>0.36000000000000004</v>
      </c>
      <c r="L427" s="11" t="s">
        <v>398</v>
      </c>
      <c r="M427" s="1">
        <v>6237419</v>
      </c>
      <c r="N427" s="1" t="s">
        <v>24</v>
      </c>
    </row>
    <row r="428" spans="1:14" x14ac:dyDescent="0.25">
      <c r="A428" s="1" t="s">
        <v>647</v>
      </c>
      <c r="B428" s="2">
        <v>43984</v>
      </c>
      <c r="C428" s="11" t="s">
        <v>94</v>
      </c>
      <c r="D428" s="11" t="s">
        <v>15</v>
      </c>
      <c r="E428" s="1" t="s">
        <v>95</v>
      </c>
      <c r="F428" s="1">
        <v>2</v>
      </c>
      <c r="G428" s="4">
        <v>208.00800000000001</v>
      </c>
      <c r="H428" s="4">
        <f t="shared" si="18"/>
        <v>416.01600000000002</v>
      </c>
      <c r="I428" s="4">
        <v>183.04704000000001</v>
      </c>
      <c r="J428" s="4">
        <f t="shared" si="19"/>
        <v>366.09408000000002</v>
      </c>
      <c r="K428" s="3">
        <f t="shared" si="20"/>
        <v>0.12</v>
      </c>
      <c r="L428" s="11" t="s">
        <v>488</v>
      </c>
      <c r="M428" s="1">
        <v>8811025</v>
      </c>
      <c r="N428" s="1" t="s">
        <v>29</v>
      </c>
    </row>
    <row r="429" spans="1:14" x14ac:dyDescent="0.25">
      <c r="A429" s="1" t="s">
        <v>648</v>
      </c>
      <c r="B429" s="2">
        <v>43985</v>
      </c>
      <c r="C429" s="11" t="s">
        <v>26</v>
      </c>
      <c r="D429" s="11" t="s">
        <v>15</v>
      </c>
      <c r="E429" s="1" t="s">
        <v>27</v>
      </c>
      <c r="F429" s="1">
        <v>2</v>
      </c>
      <c r="G429" s="4">
        <v>299</v>
      </c>
      <c r="H429" s="4">
        <f t="shared" si="18"/>
        <v>598</v>
      </c>
      <c r="I429" s="4">
        <v>224.25</v>
      </c>
      <c r="J429" s="4">
        <f t="shared" si="19"/>
        <v>448.5</v>
      </c>
      <c r="K429" s="3">
        <f t="shared" si="20"/>
        <v>0.25</v>
      </c>
      <c r="L429" s="11" t="s">
        <v>429</v>
      </c>
      <c r="M429" s="1">
        <v>2155335</v>
      </c>
      <c r="N429" s="1" t="s">
        <v>34</v>
      </c>
    </row>
    <row r="430" spans="1:14" x14ac:dyDescent="0.25">
      <c r="A430" s="1" t="s">
        <v>649</v>
      </c>
      <c r="B430" s="2">
        <v>43986</v>
      </c>
      <c r="C430" s="11" t="s">
        <v>90</v>
      </c>
      <c r="D430" s="11" t="s">
        <v>52</v>
      </c>
      <c r="E430" s="1" t="s">
        <v>91</v>
      </c>
      <c r="F430" s="1">
        <v>8</v>
      </c>
      <c r="G430" s="4">
        <v>75.7</v>
      </c>
      <c r="H430" s="4">
        <f t="shared" si="18"/>
        <v>605.6</v>
      </c>
      <c r="I430" s="4">
        <v>48.448</v>
      </c>
      <c r="J430" s="4">
        <f t="shared" si="19"/>
        <v>387.584</v>
      </c>
      <c r="K430" s="3">
        <f t="shared" si="20"/>
        <v>0.36000000000000004</v>
      </c>
      <c r="L430" s="11" t="s">
        <v>115</v>
      </c>
      <c r="M430" s="1">
        <v>9659008</v>
      </c>
      <c r="N430" s="1" t="s">
        <v>18</v>
      </c>
    </row>
    <row r="431" spans="1:14" x14ac:dyDescent="0.25">
      <c r="A431" s="1" t="s">
        <v>650</v>
      </c>
      <c r="B431" s="2">
        <v>43987</v>
      </c>
      <c r="C431" s="11" t="s">
        <v>36</v>
      </c>
      <c r="D431" s="11" t="s">
        <v>37</v>
      </c>
      <c r="E431" s="1" t="s">
        <v>38</v>
      </c>
      <c r="F431" s="1">
        <v>10</v>
      </c>
      <c r="G431" s="4">
        <v>14.49</v>
      </c>
      <c r="H431" s="4">
        <f t="shared" si="18"/>
        <v>144.9</v>
      </c>
      <c r="I431" s="4">
        <v>5.6511000000000005</v>
      </c>
      <c r="J431" s="4">
        <f t="shared" si="19"/>
        <v>56.511000000000003</v>
      </c>
      <c r="K431" s="3">
        <f t="shared" si="20"/>
        <v>0.6100000000000001</v>
      </c>
      <c r="L431" s="11" t="s">
        <v>484</v>
      </c>
      <c r="M431" s="1">
        <v>7790224</v>
      </c>
      <c r="N431" s="1" t="s">
        <v>24</v>
      </c>
    </row>
    <row r="432" spans="1:14" x14ac:dyDescent="0.25">
      <c r="A432" s="1" t="s">
        <v>651</v>
      </c>
      <c r="B432" s="2">
        <v>43988</v>
      </c>
      <c r="C432" s="11" t="s">
        <v>146</v>
      </c>
      <c r="D432" s="11" t="s">
        <v>15</v>
      </c>
      <c r="E432" s="1" t="s">
        <v>147</v>
      </c>
      <c r="F432" s="1">
        <v>4</v>
      </c>
      <c r="G432" s="4">
        <v>114.74</v>
      </c>
      <c r="H432" s="4">
        <f t="shared" si="18"/>
        <v>458.96</v>
      </c>
      <c r="I432" s="4">
        <v>61.959600000000002</v>
      </c>
      <c r="J432" s="4">
        <f t="shared" si="19"/>
        <v>247.83840000000001</v>
      </c>
      <c r="K432" s="3">
        <f t="shared" si="20"/>
        <v>0.45999999999999996</v>
      </c>
      <c r="L432" s="11" t="s">
        <v>421</v>
      </c>
      <c r="M432" s="1">
        <v>5931851</v>
      </c>
      <c r="N432" s="1" t="s">
        <v>29</v>
      </c>
    </row>
    <row r="433" spans="1:14" x14ac:dyDescent="0.25">
      <c r="A433" s="1" t="s">
        <v>652</v>
      </c>
      <c r="B433" s="2">
        <v>43989</v>
      </c>
      <c r="C433" s="11" t="s">
        <v>31</v>
      </c>
      <c r="D433" s="11" t="s">
        <v>15</v>
      </c>
      <c r="E433" s="1" t="s">
        <v>32</v>
      </c>
      <c r="F433" s="1">
        <v>3</v>
      </c>
      <c r="G433" s="4">
        <v>129.74</v>
      </c>
      <c r="H433" s="4">
        <f t="shared" si="18"/>
        <v>389.22</v>
      </c>
      <c r="I433" s="4">
        <v>79.141400000000004</v>
      </c>
      <c r="J433" s="4">
        <f t="shared" si="19"/>
        <v>237.42420000000001</v>
      </c>
      <c r="K433" s="3">
        <f t="shared" si="20"/>
        <v>0.39</v>
      </c>
      <c r="L433" s="11" t="s">
        <v>318</v>
      </c>
      <c r="M433" s="1">
        <v>7166410</v>
      </c>
      <c r="N433" s="1" t="s">
        <v>34</v>
      </c>
    </row>
    <row r="434" spans="1:14" x14ac:dyDescent="0.25">
      <c r="A434" s="1" t="s">
        <v>653</v>
      </c>
      <c r="B434" s="2">
        <v>43990</v>
      </c>
      <c r="C434" s="11" t="s">
        <v>26</v>
      </c>
      <c r="D434" s="11" t="s">
        <v>15</v>
      </c>
      <c r="E434" s="1" t="s">
        <v>27</v>
      </c>
      <c r="F434" s="1">
        <v>2</v>
      </c>
      <c r="G434" s="4">
        <v>57.32</v>
      </c>
      <c r="H434" s="4">
        <f t="shared" si="18"/>
        <v>114.64</v>
      </c>
      <c r="I434" s="4">
        <v>47.002399999999994</v>
      </c>
      <c r="J434" s="4">
        <f t="shared" si="19"/>
        <v>94.004799999999989</v>
      </c>
      <c r="K434" s="3">
        <f t="shared" si="20"/>
        <v>0.1800000000000001</v>
      </c>
      <c r="L434" s="11" t="s">
        <v>60</v>
      </c>
      <c r="M434" s="1">
        <v>7832806</v>
      </c>
      <c r="N434" s="1" t="s">
        <v>18</v>
      </c>
    </row>
    <row r="435" spans="1:14" x14ac:dyDescent="0.25">
      <c r="A435" s="1" t="s">
        <v>654</v>
      </c>
      <c r="B435" s="2">
        <v>43991</v>
      </c>
      <c r="C435" s="11" t="s">
        <v>51</v>
      </c>
      <c r="D435" s="11" t="s">
        <v>52</v>
      </c>
      <c r="E435" s="1" t="s">
        <v>53</v>
      </c>
      <c r="F435" s="1">
        <v>4</v>
      </c>
      <c r="G435" s="4">
        <v>20.9</v>
      </c>
      <c r="H435" s="4">
        <f t="shared" si="18"/>
        <v>83.6</v>
      </c>
      <c r="I435" s="4">
        <v>18.809999999999999</v>
      </c>
      <c r="J435" s="4">
        <f t="shared" si="19"/>
        <v>75.239999999999995</v>
      </c>
      <c r="K435" s="3">
        <f t="shared" si="20"/>
        <v>0.1</v>
      </c>
      <c r="L435" s="11" t="s">
        <v>287</v>
      </c>
      <c r="M435" s="1">
        <v>6786796</v>
      </c>
      <c r="N435" s="1" t="s">
        <v>24</v>
      </c>
    </row>
    <row r="436" spans="1:14" x14ac:dyDescent="0.25">
      <c r="A436" s="1" t="s">
        <v>655</v>
      </c>
      <c r="B436" s="2">
        <v>43992</v>
      </c>
      <c r="C436" s="11" t="s">
        <v>158</v>
      </c>
      <c r="D436" s="11" t="s">
        <v>37</v>
      </c>
      <c r="E436" s="1" t="s">
        <v>159</v>
      </c>
      <c r="F436" s="1">
        <v>3</v>
      </c>
      <c r="G436" s="4">
        <v>9.2899999999999991</v>
      </c>
      <c r="H436" s="4">
        <f t="shared" si="18"/>
        <v>27.869999999999997</v>
      </c>
      <c r="I436" s="4">
        <v>3.1585999999999994</v>
      </c>
      <c r="J436" s="4">
        <f t="shared" si="19"/>
        <v>9.4757999999999978</v>
      </c>
      <c r="K436" s="3">
        <f t="shared" si="20"/>
        <v>0.66</v>
      </c>
      <c r="L436" s="11" t="s">
        <v>152</v>
      </c>
      <c r="M436" s="1">
        <v>5231103</v>
      </c>
      <c r="N436" s="1" t="s">
        <v>29</v>
      </c>
    </row>
    <row r="437" spans="1:14" x14ac:dyDescent="0.25">
      <c r="A437" s="1" t="s">
        <v>656</v>
      </c>
      <c r="B437" s="2">
        <v>43993</v>
      </c>
      <c r="C437" s="11" t="s">
        <v>215</v>
      </c>
      <c r="D437" s="11" t="s">
        <v>15</v>
      </c>
      <c r="E437" s="1" t="s">
        <v>216</v>
      </c>
      <c r="F437" s="1">
        <v>10</v>
      </c>
      <c r="G437" s="4">
        <v>194.14079999999998</v>
      </c>
      <c r="H437" s="4">
        <f t="shared" si="18"/>
        <v>1941.4079999999999</v>
      </c>
      <c r="I437" s="4">
        <v>151.429824</v>
      </c>
      <c r="J437" s="4">
        <f t="shared" si="19"/>
        <v>1514.2982400000001</v>
      </c>
      <c r="K437" s="3">
        <f t="shared" si="20"/>
        <v>0.21999999999999992</v>
      </c>
      <c r="L437" s="11" t="s">
        <v>80</v>
      </c>
      <c r="M437" s="1">
        <v>7376580</v>
      </c>
      <c r="N437" s="1" t="s">
        <v>34</v>
      </c>
    </row>
    <row r="438" spans="1:14" x14ac:dyDescent="0.25">
      <c r="A438" s="1" t="s">
        <v>657</v>
      </c>
      <c r="B438" s="2">
        <v>43994</v>
      </c>
      <c r="C438" s="11" t="s">
        <v>68</v>
      </c>
      <c r="D438" s="11" t="s">
        <v>37</v>
      </c>
      <c r="E438" s="1" t="s">
        <v>69</v>
      </c>
      <c r="F438" s="1">
        <v>5</v>
      </c>
      <c r="G438" s="4">
        <v>19.79</v>
      </c>
      <c r="H438" s="4">
        <f t="shared" si="18"/>
        <v>98.949999999999989</v>
      </c>
      <c r="I438" s="4">
        <v>9.6970999999999989</v>
      </c>
      <c r="J438" s="4">
        <f t="shared" si="19"/>
        <v>48.485499999999995</v>
      </c>
      <c r="K438" s="3">
        <f t="shared" si="20"/>
        <v>0.51</v>
      </c>
      <c r="L438" s="11" t="s">
        <v>419</v>
      </c>
      <c r="M438" s="1">
        <v>9120555</v>
      </c>
      <c r="N438" s="1" t="s">
        <v>18</v>
      </c>
    </row>
    <row r="439" spans="1:14" x14ac:dyDescent="0.25">
      <c r="A439" s="1" t="s">
        <v>658</v>
      </c>
      <c r="B439" s="2">
        <v>43995</v>
      </c>
      <c r="C439" s="11" t="s">
        <v>166</v>
      </c>
      <c r="D439" s="11" t="s">
        <v>15</v>
      </c>
      <c r="E439" s="1" t="s">
        <v>167</v>
      </c>
      <c r="F439" s="1">
        <v>8</v>
      </c>
      <c r="G439" s="4">
        <v>87.9</v>
      </c>
      <c r="H439" s="4">
        <f t="shared" si="18"/>
        <v>703.2</v>
      </c>
      <c r="I439" s="4">
        <v>65.924999999999997</v>
      </c>
      <c r="J439" s="4">
        <f t="shared" si="19"/>
        <v>527.4</v>
      </c>
      <c r="K439" s="3">
        <f t="shared" si="20"/>
        <v>0.25000000000000006</v>
      </c>
      <c r="L439" s="11" t="s">
        <v>180</v>
      </c>
      <c r="M439" s="1">
        <v>3853835</v>
      </c>
      <c r="N439" s="1" t="s">
        <v>24</v>
      </c>
    </row>
    <row r="440" spans="1:14" x14ac:dyDescent="0.25">
      <c r="A440" s="1" t="s">
        <v>659</v>
      </c>
      <c r="B440" s="2">
        <v>43996</v>
      </c>
      <c r="C440" s="11" t="s">
        <v>43</v>
      </c>
      <c r="D440" s="11" t="s">
        <v>37</v>
      </c>
      <c r="E440" s="1" t="s">
        <v>44</v>
      </c>
      <c r="F440" s="1">
        <v>8</v>
      </c>
      <c r="G440" s="4">
        <v>102.87</v>
      </c>
      <c r="H440" s="4">
        <f t="shared" si="18"/>
        <v>822.96</v>
      </c>
      <c r="I440" s="4">
        <v>62.750700000000009</v>
      </c>
      <c r="J440" s="4">
        <f t="shared" si="19"/>
        <v>502.00560000000007</v>
      </c>
      <c r="K440" s="3">
        <f t="shared" si="20"/>
        <v>0.38999999999999996</v>
      </c>
      <c r="L440" s="11" t="s">
        <v>538</v>
      </c>
      <c r="M440" s="1">
        <v>9270204</v>
      </c>
      <c r="N440" s="1" t="s">
        <v>29</v>
      </c>
    </row>
    <row r="441" spans="1:14" x14ac:dyDescent="0.25">
      <c r="A441" s="1" t="s">
        <v>660</v>
      </c>
      <c r="B441" s="2">
        <v>43997</v>
      </c>
      <c r="C441" s="11" t="s">
        <v>158</v>
      </c>
      <c r="D441" s="11" t="s">
        <v>37</v>
      </c>
      <c r="E441" s="1" t="s">
        <v>159</v>
      </c>
      <c r="F441" s="1">
        <v>7</v>
      </c>
      <c r="G441" s="4">
        <v>9.2899999999999991</v>
      </c>
      <c r="H441" s="4">
        <f t="shared" si="18"/>
        <v>65.03</v>
      </c>
      <c r="I441" s="4">
        <v>3.1585999999999994</v>
      </c>
      <c r="J441" s="4">
        <f t="shared" si="19"/>
        <v>22.110199999999995</v>
      </c>
      <c r="K441" s="3">
        <f t="shared" si="20"/>
        <v>0.66000000000000014</v>
      </c>
      <c r="L441" s="11" t="s">
        <v>661</v>
      </c>
      <c r="M441" s="1">
        <v>8140803</v>
      </c>
      <c r="N441" s="1" t="s">
        <v>34</v>
      </c>
    </row>
    <row r="442" spans="1:14" x14ac:dyDescent="0.25">
      <c r="A442" s="1" t="s">
        <v>662</v>
      </c>
      <c r="B442" s="2">
        <v>43998</v>
      </c>
      <c r="C442" s="11" t="s">
        <v>14</v>
      </c>
      <c r="D442" s="11" t="s">
        <v>15</v>
      </c>
      <c r="E442" s="1" t="s">
        <v>16</v>
      </c>
      <c r="F442" s="1">
        <v>4</v>
      </c>
      <c r="G442" s="4">
        <v>115.56</v>
      </c>
      <c r="H442" s="4">
        <f t="shared" si="18"/>
        <v>462.24</v>
      </c>
      <c r="I442" s="4">
        <v>90.136800000000008</v>
      </c>
      <c r="J442" s="4">
        <f t="shared" si="19"/>
        <v>360.54720000000003</v>
      </c>
      <c r="K442" s="3">
        <f t="shared" si="20"/>
        <v>0.21999999999999995</v>
      </c>
      <c r="L442" s="11" t="s">
        <v>235</v>
      </c>
      <c r="M442" s="1">
        <v>2203713</v>
      </c>
      <c r="N442" s="1" t="s">
        <v>18</v>
      </c>
    </row>
    <row r="443" spans="1:14" x14ac:dyDescent="0.25">
      <c r="A443" s="1" t="s">
        <v>663</v>
      </c>
      <c r="B443" s="2">
        <v>43999</v>
      </c>
      <c r="C443" s="11" t="s">
        <v>158</v>
      </c>
      <c r="D443" s="11" t="s">
        <v>37</v>
      </c>
      <c r="E443" s="1" t="s">
        <v>159</v>
      </c>
      <c r="F443" s="1">
        <v>5</v>
      </c>
      <c r="G443" s="4">
        <v>9.2899999999999991</v>
      </c>
      <c r="H443" s="4">
        <f t="shared" si="18"/>
        <v>46.449999999999996</v>
      </c>
      <c r="I443" s="4">
        <v>3.1585999999999994</v>
      </c>
      <c r="J443" s="4">
        <f t="shared" si="19"/>
        <v>15.792999999999997</v>
      </c>
      <c r="K443" s="3">
        <f t="shared" si="20"/>
        <v>0.66</v>
      </c>
      <c r="L443" s="11" t="s">
        <v>124</v>
      </c>
      <c r="M443" s="1">
        <v>5055391</v>
      </c>
      <c r="N443" s="1" t="s">
        <v>24</v>
      </c>
    </row>
    <row r="444" spans="1:14" x14ac:dyDescent="0.25">
      <c r="A444" s="1" t="s">
        <v>664</v>
      </c>
      <c r="B444" s="2">
        <v>44000</v>
      </c>
      <c r="C444" s="11" t="s">
        <v>146</v>
      </c>
      <c r="D444" s="11" t="s">
        <v>15</v>
      </c>
      <c r="E444" s="1" t="s">
        <v>147</v>
      </c>
      <c r="F444" s="1">
        <v>3</v>
      </c>
      <c r="G444" s="4">
        <v>114.74</v>
      </c>
      <c r="H444" s="4">
        <f t="shared" si="18"/>
        <v>344.21999999999997</v>
      </c>
      <c r="I444" s="4">
        <v>61.959600000000002</v>
      </c>
      <c r="J444" s="4">
        <f t="shared" si="19"/>
        <v>185.87880000000001</v>
      </c>
      <c r="K444" s="3">
        <f t="shared" si="20"/>
        <v>0.45999999999999991</v>
      </c>
      <c r="L444" s="11" t="s">
        <v>76</v>
      </c>
      <c r="M444" s="1">
        <v>3398301</v>
      </c>
      <c r="N444" s="1" t="s">
        <v>29</v>
      </c>
    </row>
    <row r="445" spans="1:14" x14ac:dyDescent="0.25">
      <c r="A445" s="1" t="s">
        <v>665</v>
      </c>
      <c r="B445" s="2">
        <v>44001</v>
      </c>
      <c r="C445" s="11" t="s">
        <v>26</v>
      </c>
      <c r="D445" s="11" t="s">
        <v>15</v>
      </c>
      <c r="E445" s="1" t="s">
        <v>27</v>
      </c>
      <c r="F445" s="1">
        <v>2</v>
      </c>
      <c r="G445" s="4">
        <v>103.18</v>
      </c>
      <c r="H445" s="4">
        <f t="shared" si="18"/>
        <v>206.36</v>
      </c>
      <c r="I445" s="4">
        <v>42.303800000000003</v>
      </c>
      <c r="J445" s="4">
        <f t="shared" si="19"/>
        <v>84.607600000000005</v>
      </c>
      <c r="K445" s="3">
        <f t="shared" si="20"/>
        <v>0.59</v>
      </c>
      <c r="L445" s="11" t="s">
        <v>666</v>
      </c>
      <c r="M445" s="1">
        <v>8598762</v>
      </c>
      <c r="N445" s="1" t="s">
        <v>34</v>
      </c>
    </row>
    <row r="446" spans="1:14" x14ac:dyDescent="0.25">
      <c r="A446" s="1" t="s">
        <v>667</v>
      </c>
      <c r="B446" s="2">
        <v>44002</v>
      </c>
      <c r="C446" s="11" t="s">
        <v>43</v>
      </c>
      <c r="D446" s="11" t="s">
        <v>37</v>
      </c>
      <c r="E446" s="1" t="s">
        <v>44</v>
      </c>
      <c r="F446" s="1">
        <v>4</v>
      </c>
      <c r="G446" s="4">
        <v>102.87</v>
      </c>
      <c r="H446" s="4">
        <f t="shared" si="18"/>
        <v>411.48</v>
      </c>
      <c r="I446" s="4">
        <v>62.750700000000009</v>
      </c>
      <c r="J446" s="4">
        <f t="shared" si="19"/>
        <v>251.00280000000004</v>
      </c>
      <c r="K446" s="3">
        <f t="shared" si="20"/>
        <v>0.38999999999999996</v>
      </c>
      <c r="L446" s="11" t="s">
        <v>440</v>
      </c>
      <c r="M446" s="1">
        <v>3105321</v>
      </c>
      <c r="N446" s="1" t="s">
        <v>18</v>
      </c>
    </row>
    <row r="447" spans="1:14" x14ac:dyDescent="0.25">
      <c r="A447" s="1" t="s">
        <v>668</v>
      </c>
      <c r="B447" s="2">
        <v>44003</v>
      </c>
      <c r="C447" s="11" t="s">
        <v>136</v>
      </c>
      <c r="D447" s="11" t="s">
        <v>15</v>
      </c>
      <c r="E447" s="1" t="s">
        <v>137</v>
      </c>
      <c r="F447" s="1">
        <v>9</v>
      </c>
      <c r="G447" s="4">
        <v>89.9</v>
      </c>
      <c r="H447" s="4">
        <f t="shared" si="18"/>
        <v>809.1</v>
      </c>
      <c r="I447" s="4">
        <v>64.728000000000009</v>
      </c>
      <c r="J447" s="4">
        <f t="shared" si="19"/>
        <v>582.55200000000013</v>
      </c>
      <c r="K447" s="3">
        <f t="shared" si="20"/>
        <v>0.27999999999999986</v>
      </c>
      <c r="L447" s="11" t="s">
        <v>62</v>
      </c>
      <c r="M447" s="1">
        <v>7586315</v>
      </c>
      <c r="N447" s="1" t="s">
        <v>24</v>
      </c>
    </row>
    <row r="448" spans="1:14" x14ac:dyDescent="0.25">
      <c r="A448" s="1" t="s">
        <v>669</v>
      </c>
      <c r="B448" s="2">
        <v>44004</v>
      </c>
      <c r="C448" s="11" t="s">
        <v>14</v>
      </c>
      <c r="D448" s="11" t="s">
        <v>15</v>
      </c>
      <c r="E448" s="1" t="s">
        <v>16</v>
      </c>
      <c r="F448" s="1">
        <v>9</v>
      </c>
      <c r="G448" s="4">
        <v>115.56</v>
      </c>
      <c r="H448" s="4">
        <f t="shared" si="18"/>
        <v>1040.04</v>
      </c>
      <c r="I448" s="4">
        <v>90.136800000000008</v>
      </c>
      <c r="J448" s="4">
        <f t="shared" si="19"/>
        <v>811.23120000000006</v>
      </c>
      <c r="K448" s="3">
        <f t="shared" si="20"/>
        <v>0.21999999999999992</v>
      </c>
      <c r="L448" s="11" t="s">
        <v>670</v>
      </c>
      <c r="M448" s="1">
        <v>7664440</v>
      </c>
      <c r="N448" s="1" t="s">
        <v>29</v>
      </c>
    </row>
    <row r="449" spans="1:14" x14ac:dyDescent="0.25">
      <c r="A449" s="1" t="s">
        <v>671</v>
      </c>
      <c r="B449" s="2">
        <v>44005</v>
      </c>
      <c r="C449" s="11" t="s">
        <v>26</v>
      </c>
      <c r="D449" s="11" t="s">
        <v>15</v>
      </c>
      <c r="E449" s="1" t="s">
        <v>27</v>
      </c>
      <c r="F449" s="1">
        <v>10</v>
      </c>
      <c r="G449" s="4">
        <v>299</v>
      </c>
      <c r="H449" s="4">
        <f t="shared" si="18"/>
        <v>2990</v>
      </c>
      <c r="I449" s="4">
        <v>224.25</v>
      </c>
      <c r="J449" s="4">
        <f t="shared" si="19"/>
        <v>2242.5</v>
      </c>
      <c r="K449" s="3">
        <f t="shared" si="20"/>
        <v>0.25</v>
      </c>
      <c r="L449" s="11" t="s">
        <v>104</v>
      </c>
      <c r="M449" s="1">
        <v>7985682</v>
      </c>
      <c r="N449" s="1" t="s">
        <v>34</v>
      </c>
    </row>
    <row r="450" spans="1:14" x14ac:dyDescent="0.25">
      <c r="A450" s="1" t="s">
        <v>672</v>
      </c>
      <c r="B450" s="2">
        <v>44006</v>
      </c>
      <c r="C450" s="11" t="s">
        <v>26</v>
      </c>
      <c r="D450" s="11" t="s">
        <v>15</v>
      </c>
      <c r="E450" s="1" t="s">
        <v>27</v>
      </c>
      <c r="F450" s="1">
        <v>10</v>
      </c>
      <c r="G450" s="4">
        <v>299</v>
      </c>
      <c r="H450" s="4">
        <f t="shared" si="18"/>
        <v>2990</v>
      </c>
      <c r="I450" s="4">
        <v>224.25</v>
      </c>
      <c r="J450" s="4">
        <f t="shared" si="19"/>
        <v>2242.5</v>
      </c>
      <c r="K450" s="3">
        <f t="shared" si="20"/>
        <v>0.25</v>
      </c>
      <c r="L450" s="11" t="s">
        <v>241</v>
      </c>
      <c r="M450" s="1">
        <v>4822792</v>
      </c>
      <c r="N450" s="1" t="s">
        <v>18</v>
      </c>
    </row>
    <row r="451" spans="1:14" x14ac:dyDescent="0.25">
      <c r="A451" s="1" t="s">
        <v>673</v>
      </c>
      <c r="B451" s="2">
        <v>44007</v>
      </c>
      <c r="C451" s="11" t="s">
        <v>94</v>
      </c>
      <c r="D451" s="11" t="s">
        <v>15</v>
      </c>
      <c r="E451" s="1" t="s">
        <v>95</v>
      </c>
      <c r="F451" s="1">
        <v>3</v>
      </c>
      <c r="G451" s="4">
        <v>69.335999999999999</v>
      </c>
      <c r="H451" s="4">
        <f t="shared" ref="H451:H514" si="21">G451*F451</f>
        <v>208.00799999999998</v>
      </c>
      <c r="I451" s="4">
        <v>50.615280000000006</v>
      </c>
      <c r="J451" s="4">
        <f t="shared" ref="J451:J514" si="22">I451*F451</f>
        <v>151.84584000000001</v>
      </c>
      <c r="K451" s="3">
        <f t="shared" ref="K451:K514" si="23">(H451-J451)/H451</f>
        <v>0.26999999999999991</v>
      </c>
      <c r="L451" s="11" t="s">
        <v>666</v>
      </c>
      <c r="M451" s="1">
        <v>8156205</v>
      </c>
      <c r="N451" s="1" t="s">
        <v>24</v>
      </c>
    </row>
    <row r="452" spans="1:14" x14ac:dyDescent="0.25">
      <c r="A452" s="1" t="s">
        <v>674</v>
      </c>
      <c r="B452" s="2">
        <v>44008</v>
      </c>
      <c r="C452" s="11" t="s">
        <v>14</v>
      </c>
      <c r="D452" s="11" t="s">
        <v>15</v>
      </c>
      <c r="E452" s="1" t="s">
        <v>16</v>
      </c>
      <c r="F452" s="1">
        <v>4</v>
      </c>
      <c r="G452" s="4">
        <v>15.29</v>
      </c>
      <c r="H452" s="4">
        <f t="shared" si="21"/>
        <v>61.16</v>
      </c>
      <c r="I452" s="4">
        <v>10.5501</v>
      </c>
      <c r="J452" s="4">
        <f t="shared" si="22"/>
        <v>42.200400000000002</v>
      </c>
      <c r="K452" s="3">
        <f t="shared" si="23"/>
        <v>0.30999999999999994</v>
      </c>
      <c r="L452" s="11" t="s">
        <v>670</v>
      </c>
      <c r="M452" s="1">
        <v>1812141</v>
      </c>
      <c r="N452" s="1" t="s">
        <v>29</v>
      </c>
    </row>
    <row r="453" spans="1:14" x14ac:dyDescent="0.25">
      <c r="A453" s="1" t="s">
        <v>675</v>
      </c>
      <c r="B453" s="2">
        <v>44009</v>
      </c>
      <c r="C453" s="11" t="s">
        <v>90</v>
      </c>
      <c r="D453" s="11" t="s">
        <v>52</v>
      </c>
      <c r="E453" s="1" t="s">
        <v>91</v>
      </c>
      <c r="F453" s="1">
        <v>1</v>
      </c>
      <c r="G453" s="4">
        <v>75.7</v>
      </c>
      <c r="H453" s="4">
        <f t="shared" si="21"/>
        <v>75.7</v>
      </c>
      <c r="I453" s="4">
        <v>48.448</v>
      </c>
      <c r="J453" s="4">
        <f t="shared" si="22"/>
        <v>48.448</v>
      </c>
      <c r="K453" s="3">
        <f t="shared" si="23"/>
        <v>0.36000000000000004</v>
      </c>
      <c r="L453" s="11" t="s">
        <v>395</v>
      </c>
      <c r="M453" s="1">
        <v>2431213</v>
      </c>
      <c r="N453" s="1" t="s">
        <v>34</v>
      </c>
    </row>
    <row r="454" spans="1:14" x14ac:dyDescent="0.25">
      <c r="A454" s="1" t="s">
        <v>676</v>
      </c>
      <c r="B454" s="2">
        <v>44010</v>
      </c>
      <c r="C454" s="11" t="s">
        <v>14</v>
      </c>
      <c r="D454" s="11" t="s">
        <v>15</v>
      </c>
      <c r="E454" s="1" t="s">
        <v>16</v>
      </c>
      <c r="F454" s="1">
        <v>10</v>
      </c>
      <c r="G454" s="4">
        <v>15.29</v>
      </c>
      <c r="H454" s="4">
        <f t="shared" si="21"/>
        <v>152.89999999999998</v>
      </c>
      <c r="I454" s="4">
        <v>10.5501</v>
      </c>
      <c r="J454" s="4">
        <f t="shared" si="22"/>
        <v>105.501</v>
      </c>
      <c r="K454" s="3">
        <f t="shared" si="23"/>
        <v>0.30999999999999989</v>
      </c>
      <c r="L454" s="11" t="s">
        <v>122</v>
      </c>
      <c r="M454" s="1">
        <v>6457190</v>
      </c>
      <c r="N454" s="1" t="s">
        <v>18</v>
      </c>
    </row>
    <row r="455" spans="1:14" x14ac:dyDescent="0.25">
      <c r="A455" s="1" t="s">
        <v>677</v>
      </c>
      <c r="B455" s="2">
        <v>44011</v>
      </c>
      <c r="C455" s="11" t="s">
        <v>36</v>
      </c>
      <c r="D455" s="11" t="s">
        <v>37</v>
      </c>
      <c r="E455" s="1" t="s">
        <v>38</v>
      </c>
      <c r="F455" s="1">
        <v>6</v>
      </c>
      <c r="G455" s="4">
        <v>14.49</v>
      </c>
      <c r="H455" s="4">
        <f t="shared" si="21"/>
        <v>86.94</v>
      </c>
      <c r="I455" s="4">
        <v>5.6511000000000005</v>
      </c>
      <c r="J455" s="4">
        <f t="shared" si="22"/>
        <v>33.906600000000005</v>
      </c>
      <c r="K455" s="3">
        <f t="shared" si="23"/>
        <v>0.61</v>
      </c>
      <c r="L455" s="11" t="s">
        <v>161</v>
      </c>
      <c r="M455" s="1">
        <v>4433832</v>
      </c>
      <c r="N455" s="1" t="s">
        <v>24</v>
      </c>
    </row>
    <row r="456" spans="1:14" x14ac:dyDescent="0.25">
      <c r="A456" s="1" t="s">
        <v>678</v>
      </c>
      <c r="B456" s="2">
        <v>44012</v>
      </c>
      <c r="C456" s="11" t="s">
        <v>68</v>
      </c>
      <c r="D456" s="11" t="s">
        <v>37</v>
      </c>
      <c r="E456" s="1" t="s">
        <v>69</v>
      </c>
      <c r="F456" s="1">
        <v>9</v>
      </c>
      <c r="G456" s="4">
        <v>19.79</v>
      </c>
      <c r="H456" s="4">
        <f t="shared" si="21"/>
        <v>178.10999999999999</v>
      </c>
      <c r="I456" s="4">
        <v>9.6970999999999989</v>
      </c>
      <c r="J456" s="4">
        <f t="shared" si="22"/>
        <v>87.273899999999998</v>
      </c>
      <c r="K456" s="3">
        <f t="shared" si="23"/>
        <v>0.51</v>
      </c>
      <c r="L456" s="11" t="s">
        <v>481</v>
      </c>
      <c r="M456" s="1">
        <v>9102786</v>
      </c>
      <c r="N456" s="1" t="s">
        <v>29</v>
      </c>
    </row>
    <row r="457" spans="1:14" x14ac:dyDescent="0.25">
      <c r="A457" s="1" t="s">
        <v>679</v>
      </c>
      <c r="B457" s="2">
        <v>44013</v>
      </c>
      <c r="C457" s="11" t="s">
        <v>51</v>
      </c>
      <c r="D457" s="11" t="s">
        <v>52</v>
      </c>
      <c r="E457" s="1" t="s">
        <v>53</v>
      </c>
      <c r="F457" s="1">
        <v>1</v>
      </c>
      <c r="G457" s="4">
        <v>20.9</v>
      </c>
      <c r="H457" s="4">
        <f t="shared" si="21"/>
        <v>20.9</v>
      </c>
      <c r="I457" s="4">
        <v>18.809999999999999</v>
      </c>
      <c r="J457" s="4">
        <f t="shared" si="22"/>
        <v>18.809999999999999</v>
      </c>
      <c r="K457" s="3">
        <f t="shared" si="23"/>
        <v>0.1</v>
      </c>
      <c r="L457" s="11" t="s">
        <v>271</v>
      </c>
      <c r="M457" s="1">
        <v>6364518</v>
      </c>
      <c r="N457" s="1" t="s">
        <v>34</v>
      </c>
    </row>
    <row r="458" spans="1:14" x14ac:dyDescent="0.25">
      <c r="A458" s="1" t="s">
        <v>680</v>
      </c>
      <c r="B458" s="2">
        <v>44014</v>
      </c>
      <c r="C458" s="11" t="s">
        <v>43</v>
      </c>
      <c r="D458" s="11" t="s">
        <v>37</v>
      </c>
      <c r="E458" s="1" t="s">
        <v>44</v>
      </c>
      <c r="F458" s="1">
        <v>4</v>
      </c>
      <c r="G458" s="4">
        <v>102.87</v>
      </c>
      <c r="H458" s="4">
        <f t="shared" si="21"/>
        <v>411.48</v>
      </c>
      <c r="I458" s="4">
        <v>62.750700000000009</v>
      </c>
      <c r="J458" s="4">
        <f t="shared" si="22"/>
        <v>251.00280000000004</v>
      </c>
      <c r="K458" s="3">
        <f t="shared" si="23"/>
        <v>0.38999999999999996</v>
      </c>
      <c r="L458" s="11" t="s">
        <v>284</v>
      </c>
      <c r="M458" s="1">
        <v>2788803</v>
      </c>
      <c r="N458" s="1" t="s">
        <v>18</v>
      </c>
    </row>
    <row r="459" spans="1:14" x14ac:dyDescent="0.25">
      <c r="A459" s="1" t="s">
        <v>681</v>
      </c>
      <c r="B459" s="2">
        <v>44015</v>
      </c>
      <c r="C459" s="11" t="s">
        <v>31</v>
      </c>
      <c r="D459" s="11" t="s">
        <v>15</v>
      </c>
      <c r="E459" s="1" t="s">
        <v>32</v>
      </c>
      <c r="F459" s="1">
        <v>1</v>
      </c>
      <c r="G459" s="4">
        <v>109.9</v>
      </c>
      <c r="H459" s="4">
        <f t="shared" si="21"/>
        <v>109.9</v>
      </c>
      <c r="I459" s="4">
        <v>35.167999999999999</v>
      </c>
      <c r="J459" s="4">
        <f t="shared" si="22"/>
        <v>35.167999999999999</v>
      </c>
      <c r="K459" s="3">
        <f t="shared" si="23"/>
        <v>0.67999999999999994</v>
      </c>
      <c r="L459" s="11" t="s">
        <v>211</v>
      </c>
      <c r="M459" s="1">
        <v>3630527</v>
      </c>
      <c r="N459" s="1" t="s">
        <v>24</v>
      </c>
    </row>
    <row r="460" spans="1:14" x14ac:dyDescent="0.25">
      <c r="A460" s="1" t="s">
        <v>682</v>
      </c>
      <c r="B460" s="2">
        <v>44016</v>
      </c>
      <c r="C460" s="11" t="s">
        <v>215</v>
      </c>
      <c r="D460" s="11" t="s">
        <v>15</v>
      </c>
      <c r="E460" s="1" t="s">
        <v>216</v>
      </c>
      <c r="F460" s="1">
        <v>4</v>
      </c>
      <c r="G460" s="4">
        <v>194.14079999999998</v>
      </c>
      <c r="H460" s="4">
        <f t="shared" si="21"/>
        <v>776.56319999999994</v>
      </c>
      <c r="I460" s="4">
        <v>151.429824</v>
      </c>
      <c r="J460" s="4">
        <f t="shared" si="22"/>
        <v>605.71929599999999</v>
      </c>
      <c r="K460" s="3">
        <f t="shared" si="23"/>
        <v>0.21999999999999995</v>
      </c>
      <c r="L460" s="11" t="s">
        <v>411</v>
      </c>
      <c r="M460" s="1">
        <v>9354682</v>
      </c>
      <c r="N460" s="1" t="s">
        <v>29</v>
      </c>
    </row>
    <row r="461" spans="1:14" x14ac:dyDescent="0.25">
      <c r="A461" s="1" t="s">
        <v>683</v>
      </c>
      <c r="B461" s="2">
        <v>44017</v>
      </c>
      <c r="C461" s="11" t="s">
        <v>94</v>
      </c>
      <c r="D461" s="11" t="s">
        <v>15</v>
      </c>
      <c r="E461" s="1" t="s">
        <v>95</v>
      </c>
      <c r="F461" s="1">
        <v>8</v>
      </c>
      <c r="G461" s="4">
        <v>69.335999999999999</v>
      </c>
      <c r="H461" s="4">
        <f t="shared" si="21"/>
        <v>554.68799999999999</v>
      </c>
      <c r="I461" s="4">
        <v>50.615280000000006</v>
      </c>
      <c r="J461" s="4">
        <f t="shared" si="22"/>
        <v>404.92224000000004</v>
      </c>
      <c r="K461" s="3">
        <f t="shared" si="23"/>
        <v>0.26999999999999991</v>
      </c>
      <c r="L461" s="11" t="s">
        <v>336</v>
      </c>
      <c r="M461" s="1">
        <v>9910065</v>
      </c>
      <c r="N461" s="1" t="s">
        <v>34</v>
      </c>
    </row>
    <row r="462" spans="1:14" x14ac:dyDescent="0.25">
      <c r="A462" s="1" t="s">
        <v>684</v>
      </c>
      <c r="B462" s="2">
        <v>44018</v>
      </c>
      <c r="C462" s="11" t="s">
        <v>14</v>
      </c>
      <c r="D462" s="11" t="s">
        <v>15</v>
      </c>
      <c r="E462" s="1" t="s">
        <v>16</v>
      </c>
      <c r="F462" s="1">
        <v>7</v>
      </c>
      <c r="G462" s="4">
        <v>15.29</v>
      </c>
      <c r="H462" s="4">
        <f t="shared" si="21"/>
        <v>107.03</v>
      </c>
      <c r="I462" s="4">
        <v>10.5501</v>
      </c>
      <c r="J462" s="4">
        <f t="shared" si="22"/>
        <v>73.850700000000003</v>
      </c>
      <c r="K462" s="3">
        <f t="shared" si="23"/>
        <v>0.31</v>
      </c>
      <c r="L462" s="11" t="s">
        <v>208</v>
      </c>
      <c r="M462" s="1">
        <v>9074614</v>
      </c>
      <c r="N462" s="1" t="s">
        <v>18</v>
      </c>
    </row>
    <row r="463" spans="1:14" x14ac:dyDescent="0.25">
      <c r="A463" s="1" t="s">
        <v>685</v>
      </c>
      <c r="B463" s="2">
        <v>44019</v>
      </c>
      <c r="C463" s="11" t="s">
        <v>146</v>
      </c>
      <c r="D463" s="11" t="s">
        <v>15</v>
      </c>
      <c r="E463" s="1" t="s">
        <v>147</v>
      </c>
      <c r="F463" s="1">
        <v>5</v>
      </c>
      <c r="G463" s="4">
        <v>114.74</v>
      </c>
      <c r="H463" s="4">
        <f t="shared" si="21"/>
        <v>573.69999999999993</v>
      </c>
      <c r="I463" s="4">
        <v>61.959600000000002</v>
      </c>
      <c r="J463" s="4">
        <f t="shared" si="22"/>
        <v>309.798</v>
      </c>
      <c r="K463" s="3">
        <f t="shared" si="23"/>
        <v>0.45999999999999991</v>
      </c>
      <c r="L463" s="11" t="s">
        <v>437</v>
      </c>
      <c r="M463" s="1">
        <v>8678542</v>
      </c>
      <c r="N463" s="1" t="s">
        <v>24</v>
      </c>
    </row>
    <row r="464" spans="1:14" x14ac:dyDescent="0.25">
      <c r="A464" s="1" t="s">
        <v>686</v>
      </c>
      <c r="B464" s="2">
        <v>44020</v>
      </c>
      <c r="C464" s="11" t="s">
        <v>20</v>
      </c>
      <c r="D464" s="11" t="s">
        <v>21</v>
      </c>
      <c r="E464" s="1" t="s">
        <v>22</v>
      </c>
      <c r="F464" s="1">
        <v>7</v>
      </c>
      <c r="G464" s="4">
        <v>27.99</v>
      </c>
      <c r="H464" s="4">
        <f t="shared" si="21"/>
        <v>195.92999999999998</v>
      </c>
      <c r="I464" s="4">
        <v>14.5548</v>
      </c>
      <c r="J464" s="4">
        <f t="shared" si="22"/>
        <v>101.8836</v>
      </c>
      <c r="K464" s="3">
        <f t="shared" si="23"/>
        <v>0.47999999999999993</v>
      </c>
      <c r="L464" s="11" t="s">
        <v>361</v>
      </c>
      <c r="M464" s="1">
        <v>7499316</v>
      </c>
      <c r="N464" s="1" t="s">
        <v>29</v>
      </c>
    </row>
    <row r="465" spans="1:14" x14ac:dyDescent="0.25">
      <c r="A465" s="1" t="s">
        <v>687</v>
      </c>
      <c r="B465" s="2">
        <v>44021</v>
      </c>
      <c r="C465" s="11" t="s">
        <v>51</v>
      </c>
      <c r="D465" s="11" t="s">
        <v>52</v>
      </c>
      <c r="E465" s="1" t="s">
        <v>53</v>
      </c>
      <c r="F465" s="1">
        <v>3</v>
      </c>
      <c r="G465" s="4">
        <v>25.29</v>
      </c>
      <c r="H465" s="4">
        <f t="shared" si="21"/>
        <v>75.87</v>
      </c>
      <c r="I465" s="4">
        <v>20.484899999999996</v>
      </c>
      <c r="J465" s="4">
        <f t="shared" si="22"/>
        <v>61.454699999999988</v>
      </c>
      <c r="K465" s="3">
        <f t="shared" si="23"/>
        <v>0.1900000000000002</v>
      </c>
      <c r="L465" s="11" t="s">
        <v>306</v>
      </c>
      <c r="M465" s="1">
        <v>5886421</v>
      </c>
      <c r="N465" s="1" t="s">
        <v>34</v>
      </c>
    </row>
    <row r="466" spans="1:14" x14ac:dyDescent="0.25">
      <c r="A466" s="1" t="s">
        <v>688</v>
      </c>
      <c r="B466" s="2">
        <v>44022</v>
      </c>
      <c r="C466" s="11" t="s">
        <v>51</v>
      </c>
      <c r="D466" s="11" t="s">
        <v>52</v>
      </c>
      <c r="E466" s="1" t="s">
        <v>53</v>
      </c>
      <c r="F466" s="1">
        <v>1</v>
      </c>
      <c r="G466" s="4">
        <v>20.9</v>
      </c>
      <c r="H466" s="4">
        <f t="shared" si="21"/>
        <v>20.9</v>
      </c>
      <c r="I466" s="4">
        <v>18.809999999999999</v>
      </c>
      <c r="J466" s="4">
        <f t="shared" si="22"/>
        <v>18.809999999999999</v>
      </c>
      <c r="K466" s="3">
        <f t="shared" si="23"/>
        <v>0.1</v>
      </c>
      <c r="L466" s="11" t="s">
        <v>28</v>
      </c>
      <c r="M466" s="1">
        <v>2638517</v>
      </c>
      <c r="N466" s="1" t="s">
        <v>18</v>
      </c>
    </row>
    <row r="467" spans="1:14" x14ac:dyDescent="0.25">
      <c r="A467" s="1" t="s">
        <v>689</v>
      </c>
      <c r="B467" s="2">
        <v>44023</v>
      </c>
      <c r="C467" s="11" t="s">
        <v>51</v>
      </c>
      <c r="D467" s="11" t="s">
        <v>52</v>
      </c>
      <c r="E467" s="1" t="s">
        <v>53</v>
      </c>
      <c r="F467" s="1">
        <v>10</v>
      </c>
      <c r="G467" s="4">
        <v>25.29</v>
      </c>
      <c r="H467" s="4">
        <f t="shared" si="21"/>
        <v>252.89999999999998</v>
      </c>
      <c r="I467" s="4">
        <v>20.484899999999996</v>
      </c>
      <c r="J467" s="4">
        <f t="shared" si="22"/>
        <v>204.84899999999996</v>
      </c>
      <c r="K467" s="3">
        <f t="shared" si="23"/>
        <v>0.19000000000000009</v>
      </c>
      <c r="L467" s="11" t="s">
        <v>590</v>
      </c>
      <c r="M467" s="1">
        <v>8146818</v>
      </c>
      <c r="N467" s="1" t="s">
        <v>24</v>
      </c>
    </row>
    <row r="468" spans="1:14" x14ac:dyDescent="0.25">
      <c r="A468" s="1" t="s">
        <v>690</v>
      </c>
      <c r="B468" s="2">
        <v>44024</v>
      </c>
      <c r="C468" s="11" t="s">
        <v>43</v>
      </c>
      <c r="D468" s="11" t="s">
        <v>37</v>
      </c>
      <c r="E468" s="1" t="s">
        <v>44</v>
      </c>
      <c r="F468" s="1">
        <v>7</v>
      </c>
      <c r="G468" s="4">
        <v>102.87</v>
      </c>
      <c r="H468" s="4">
        <f t="shared" si="21"/>
        <v>720.09</v>
      </c>
      <c r="I468" s="4">
        <v>62.750700000000009</v>
      </c>
      <c r="J468" s="4">
        <f t="shared" si="22"/>
        <v>439.25490000000008</v>
      </c>
      <c r="K468" s="3">
        <f t="shared" si="23"/>
        <v>0.3899999999999999</v>
      </c>
      <c r="L468" s="11" t="s">
        <v>178</v>
      </c>
      <c r="M468" s="1">
        <v>7250891</v>
      </c>
      <c r="N468" s="1" t="s">
        <v>29</v>
      </c>
    </row>
    <row r="469" spans="1:14" x14ac:dyDescent="0.25">
      <c r="A469" s="1" t="s">
        <v>691</v>
      </c>
      <c r="B469" s="2">
        <v>44025</v>
      </c>
      <c r="C469" s="11" t="s">
        <v>26</v>
      </c>
      <c r="D469" s="11" t="s">
        <v>15</v>
      </c>
      <c r="E469" s="1" t="s">
        <v>27</v>
      </c>
      <c r="F469" s="1">
        <v>10</v>
      </c>
      <c r="G469" s="4">
        <v>57.32</v>
      </c>
      <c r="H469" s="4">
        <f t="shared" si="21"/>
        <v>573.20000000000005</v>
      </c>
      <c r="I469" s="4">
        <v>47.002399999999994</v>
      </c>
      <c r="J469" s="4">
        <f t="shared" si="22"/>
        <v>470.02399999999994</v>
      </c>
      <c r="K469" s="3">
        <f t="shared" si="23"/>
        <v>0.18000000000000016</v>
      </c>
      <c r="L469" s="11" t="s">
        <v>590</v>
      </c>
      <c r="M469" s="1">
        <v>6508962</v>
      </c>
      <c r="N469" s="1" t="s">
        <v>34</v>
      </c>
    </row>
    <row r="470" spans="1:14" x14ac:dyDescent="0.25">
      <c r="A470" s="1" t="s">
        <v>692</v>
      </c>
      <c r="B470" s="2">
        <v>44026</v>
      </c>
      <c r="C470" s="11" t="s">
        <v>14</v>
      </c>
      <c r="D470" s="11" t="s">
        <v>15</v>
      </c>
      <c r="E470" s="1" t="s">
        <v>16</v>
      </c>
      <c r="F470" s="1">
        <v>3</v>
      </c>
      <c r="G470" s="4">
        <v>15.29</v>
      </c>
      <c r="H470" s="4">
        <f t="shared" si="21"/>
        <v>45.87</v>
      </c>
      <c r="I470" s="4">
        <v>10.5501</v>
      </c>
      <c r="J470" s="4">
        <f t="shared" si="22"/>
        <v>31.650300000000001</v>
      </c>
      <c r="K470" s="3">
        <f t="shared" si="23"/>
        <v>0.30999999999999994</v>
      </c>
      <c r="L470" s="11" t="s">
        <v>150</v>
      </c>
      <c r="M470" s="1">
        <v>3817799</v>
      </c>
      <c r="N470" s="1" t="s">
        <v>18</v>
      </c>
    </row>
    <row r="471" spans="1:14" x14ac:dyDescent="0.25">
      <c r="A471" s="1" t="s">
        <v>693</v>
      </c>
      <c r="B471" s="2">
        <v>44027</v>
      </c>
      <c r="C471" s="11" t="s">
        <v>26</v>
      </c>
      <c r="D471" s="11" t="s">
        <v>15</v>
      </c>
      <c r="E471" s="1" t="s">
        <v>27</v>
      </c>
      <c r="F471" s="1">
        <v>4</v>
      </c>
      <c r="G471" s="4">
        <v>175.71</v>
      </c>
      <c r="H471" s="4">
        <f t="shared" si="21"/>
        <v>702.84</v>
      </c>
      <c r="I471" s="4">
        <v>117.7257</v>
      </c>
      <c r="J471" s="4">
        <f t="shared" si="22"/>
        <v>470.90280000000001</v>
      </c>
      <c r="K471" s="3">
        <f t="shared" si="23"/>
        <v>0.33</v>
      </c>
      <c r="L471" s="11" t="s">
        <v>266</v>
      </c>
      <c r="M471" s="1">
        <v>9146347</v>
      </c>
      <c r="N471" s="1" t="s">
        <v>24</v>
      </c>
    </row>
    <row r="472" spans="1:14" x14ac:dyDescent="0.25">
      <c r="A472" s="1" t="s">
        <v>694</v>
      </c>
      <c r="B472" s="2">
        <v>44028</v>
      </c>
      <c r="C472" s="11" t="s">
        <v>26</v>
      </c>
      <c r="D472" s="11" t="s">
        <v>15</v>
      </c>
      <c r="E472" s="1" t="s">
        <v>27</v>
      </c>
      <c r="F472" s="1">
        <v>7</v>
      </c>
      <c r="G472" s="4">
        <v>175.71</v>
      </c>
      <c r="H472" s="4">
        <f t="shared" si="21"/>
        <v>1229.97</v>
      </c>
      <c r="I472" s="4">
        <v>117.7257</v>
      </c>
      <c r="J472" s="4">
        <f t="shared" si="22"/>
        <v>824.07990000000007</v>
      </c>
      <c r="K472" s="3">
        <f t="shared" si="23"/>
        <v>0.32999999999999996</v>
      </c>
      <c r="L472" s="11" t="s">
        <v>411</v>
      </c>
      <c r="M472" s="1">
        <v>2021398</v>
      </c>
      <c r="N472" s="1" t="s">
        <v>29</v>
      </c>
    </row>
    <row r="473" spans="1:14" x14ac:dyDescent="0.25">
      <c r="A473" s="1" t="s">
        <v>695</v>
      </c>
      <c r="B473" s="2">
        <v>44029</v>
      </c>
      <c r="C473" s="11" t="s">
        <v>26</v>
      </c>
      <c r="D473" s="11" t="s">
        <v>15</v>
      </c>
      <c r="E473" s="1" t="s">
        <v>27</v>
      </c>
      <c r="F473" s="1">
        <v>8</v>
      </c>
      <c r="G473" s="4">
        <v>299</v>
      </c>
      <c r="H473" s="4">
        <f t="shared" si="21"/>
        <v>2392</v>
      </c>
      <c r="I473" s="4">
        <v>224.25</v>
      </c>
      <c r="J473" s="4">
        <f t="shared" si="22"/>
        <v>1794</v>
      </c>
      <c r="K473" s="3">
        <f t="shared" si="23"/>
        <v>0.25</v>
      </c>
      <c r="L473" s="11" t="s">
        <v>481</v>
      </c>
      <c r="M473" s="1">
        <v>7662665</v>
      </c>
      <c r="N473" s="1" t="s">
        <v>34</v>
      </c>
    </row>
    <row r="474" spans="1:14" x14ac:dyDescent="0.25">
      <c r="A474" s="1" t="s">
        <v>696</v>
      </c>
      <c r="B474" s="2">
        <v>44030</v>
      </c>
      <c r="C474" s="11" t="s">
        <v>68</v>
      </c>
      <c r="D474" s="11" t="s">
        <v>37</v>
      </c>
      <c r="E474" s="1" t="s">
        <v>69</v>
      </c>
      <c r="F474" s="1">
        <v>10</v>
      </c>
      <c r="G474" s="4">
        <v>19.79</v>
      </c>
      <c r="H474" s="4">
        <f t="shared" si="21"/>
        <v>197.89999999999998</v>
      </c>
      <c r="I474" s="4">
        <v>9.6970999999999989</v>
      </c>
      <c r="J474" s="4">
        <f t="shared" si="22"/>
        <v>96.970999999999989</v>
      </c>
      <c r="K474" s="3">
        <f t="shared" si="23"/>
        <v>0.51</v>
      </c>
      <c r="L474" s="11" t="s">
        <v>395</v>
      </c>
      <c r="M474" s="1">
        <v>6006652</v>
      </c>
      <c r="N474" s="1" t="s">
        <v>18</v>
      </c>
    </row>
    <row r="475" spans="1:14" x14ac:dyDescent="0.25">
      <c r="A475" s="1" t="s">
        <v>697</v>
      </c>
      <c r="B475" s="2">
        <v>44031</v>
      </c>
      <c r="C475" s="11" t="s">
        <v>136</v>
      </c>
      <c r="D475" s="11" t="s">
        <v>15</v>
      </c>
      <c r="E475" s="1" t="s">
        <v>137</v>
      </c>
      <c r="F475" s="1">
        <v>8</v>
      </c>
      <c r="G475" s="4">
        <v>89.9</v>
      </c>
      <c r="H475" s="4">
        <f t="shared" si="21"/>
        <v>719.2</v>
      </c>
      <c r="I475" s="4">
        <v>64.728000000000009</v>
      </c>
      <c r="J475" s="4">
        <f t="shared" si="22"/>
        <v>517.82400000000007</v>
      </c>
      <c r="K475" s="3">
        <f t="shared" si="23"/>
        <v>0.27999999999999997</v>
      </c>
      <c r="L475" s="11" t="s">
        <v>289</v>
      </c>
      <c r="M475" s="1">
        <v>3838856</v>
      </c>
      <c r="N475" s="1" t="s">
        <v>24</v>
      </c>
    </row>
    <row r="476" spans="1:14" x14ac:dyDescent="0.25">
      <c r="A476" s="1" t="s">
        <v>698</v>
      </c>
      <c r="B476" s="2">
        <v>44032</v>
      </c>
      <c r="C476" s="11" t="s">
        <v>14</v>
      </c>
      <c r="D476" s="11" t="s">
        <v>15</v>
      </c>
      <c r="E476" s="1" t="s">
        <v>16</v>
      </c>
      <c r="F476" s="1">
        <v>3</v>
      </c>
      <c r="G476" s="4">
        <v>15.29</v>
      </c>
      <c r="H476" s="4">
        <f t="shared" si="21"/>
        <v>45.87</v>
      </c>
      <c r="I476" s="4">
        <v>10.5501</v>
      </c>
      <c r="J476" s="4">
        <f t="shared" si="22"/>
        <v>31.650300000000001</v>
      </c>
      <c r="K476" s="3">
        <f t="shared" si="23"/>
        <v>0.30999999999999994</v>
      </c>
      <c r="L476" s="11" t="s">
        <v>144</v>
      </c>
      <c r="M476" s="1">
        <v>1983513</v>
      </c>
      <c r="N476" s="1" t="s">
        <v>29</v>
      </c>
    </row>
    <row r="477" spans="1:14" x14ac:dyDescent="0.25">
      <c r="A477" s="1" t="s">
        <v>699</v>
      </c>
      <c r="B477" s="2">
        <v>44033</v>
      </c>
      <c r="C477" s="11" t="s">
        <v>14</v>
      </c>
      <c r="D477" s="11" t="s">
        <v>15</v>
      </c>
      <c r="E477" s="1" t="s">
        <v>16</v>
      </c>
      <c r="F477" s="1">
        <v>8</v>
      </c>
      <c r="G477" s="4">
        <v>115.56</v>
      </c>
      <c r="H477" s="4">
        <f t="shared" si="21"/>
        <v>924.48</v>
      </c>
      <c r="I477" s="4">
        <v>90.136800000000008</v>
      </c>
      <c r="J477" s="4">
        <f t="shared" si="22"/>
        <v>721.09440000000006</v>
      </c>
      <c r="K477" s="3">
        <f t="shared" si="23"/>
        <v>0.21999999999999995</v>
      </c>
      <c r="L477" s="11" t="s">
        <v>106</v>
      </c>
      <c r="M477" s="1">
        <v>3276447</v>
      </c>
      <c r="N477" s="1" t="s">
        <v>34</v>
      </c>
    </row>
    <row r="478" spans="1:14" x14ac:dyDescent="0.25">
      <c r="A478" s="1" t="s">
        <v>700</v>
      </c>
      <c r="B478" s="2">
        <v>44034</v>
      </c>
      <c r="C478" s="11" t="s">
        <v>26</v>
      </c>
      <c r="D478" s="11" t="s">
        <v>15</v>
      </c>
      <c r="E478" s="1" t="s">
        <v>27</v>
      </c>
      <c r="F478" s="1">
        <v>10</v>
      </c>
      <c r="G478" s="4">
        <v>299</v>
      </c>
      <c r="H478" s="4">
        <f t="shared" si="21"/>
        <v>2990</v>
      </c>
      <c r="I478" s="4">
        <v>224.25</v>
      </c>
      <c r="J478" s="4">
        <f t="shared" si="22"/>
        <v>2242.5</v>
      </c>
      <c r="K478" s="3">
        <f t="shared" si="23"/>
        <v>0.25</v>
      </c>
      <c r="L478" s="11" t="s">
        <v>361</v>
      </c>
      <c r="M478" s="1">
        <v>6171652</v>
      </c>
      <c r="N478" s="1" t="s">
        <v>18</v>
      </c>
    </row>
    <row r="479" spans="1:14" x14ac:dyDescent="0.25">
      <c r="A479" s="1" t="s">
        <v>701</v>
      </c>
      <c r="B479" s="2">
        <v>44035</v>
      </c>
      <c r="C479" s="11" t="s">
        <v>26</v>
      </c>
      <c r="D479" s="11" t="s">
        <v>15</v>
      </c>
      <c r="E479" s="1" t="s">
        <v>27</v>
      </c>
      <c r="F479" s="1">
        <v>1</v>
      </c>
      <c r="G479" s="4">
        <v>299</v>
      </c>
      <c r="H479" s="4">
        <f t="shared" si="21"/>
        <v>299</v>
      </c>
      <c r="I479" s="4">
        <v>224.25</v>
      </c>
      <c r="J479" s="4">
        <f t="shared" si="22"/>
        <v>224.25</v>
      </c>
      <c r="K479" s="3">
        <f t="shared" si="23"/>
        <v>0.25</v>
      </c>
      <c r="L479" s="11" t="s">
        <v>331</v>
      </c>
      <c r="M479" s="1">
        <v>7355119</v>
      </c>
      <c r="N479" s="1" t="s">
        <v>24</v>
      </c>
    </row>
    <row r="480" spans="1:14" x14ac:dyDescent="0.25">
      <c r="A480" s="1" t="s">
        <v>702</v>
      </c>
      <c r="B480" s="2">
        <v>44036</v>
      </c>
      <c r="C480" s="11" t="s">
        <v>31</v>
      </c>
      <c r="D480" s="11" t="s">
        <v>15</v>
      </c>
      <c r="E480" s="1" t="s">
        <v>32</v>
      </c>
      <c r="F480" s="1">
        <v>5</v>
      </c>
      <c r="G480" s="4">
        <v>109.9</v>
      </c>
      <c r="H480" s="4">
        <f t="shared" si="21"/>
        <v>549.5</v>
      </c>
      <c r="I480" s="4">
        <v>35.167999999999999</v>
      </c>
      <c r="J480" s="4">
        <f t="shared" si="22"/>
        <v>175.84</v>
      </c>
      <c r="K480" s="3">
        <f t="shared" si="23"/>
        <v>0.67999999999999994</v>
      </c>
      <c r="L480" s="11" t="s">
        <v>246</v>
      </c>
      <c r="M480" s="1">
        <v>7705472</v>
      </c>
      <c r="N480" s="1" t="s">
        <v>29</v>
      </c>
    </row>
    <row r="481" spans="1:14" x14ac:dyDescent="0.25">
      <c r="A481" s="1" t="s">
        <v>703</v>
      </c>
      <c r="B481" s="2">
        <v>44037</v>
      </c>
      <c r="C481" s="11" t="s">
        <v>26</v>
      </c>
      <c r="D481" s="11" t="s">
        <v>15</v>
      </c>
      <c r="E481" s="1" t="s">
        <v>27</v>
      </c>
      <c r="F481" s="1">
        <v>1</v>
      </c>
      <c r="G481" s="4">
        <v>103.18</v>
      </c>
      <c r="H481" s="4">
        <f t="shared" si="21"/>
        <v>103.18</v>
      </c>
      <c r="I481" s="4">
        <v>42.303800000000003</v>
      </c>
      <c r="J481" s="4">
        <f t="shared" si="22"/>
        <v>42.303800000000003</v>
      </c>
      <c r="K481" s="3">
        <f t="shared" si="23"/>
        <v>0.59</v>
      </c>
      <c r="L481" s="11" t="s">
        <v>180</v>
      </c>
      <c r="M481" s="1">
        <v>1815445</v>
      </c>
      <c r="N481" s="1" t="s">
        <v>34</v>
      </c>
    </row>
    <row r="482" spans="1:14" x14ac:dyDescent="0.25">
      <c r="A482" s="1" t="s">
        <v>704</v>
      </c>
      <c r="B482" s="2">
        <v>44038</v>
      </c>
      <c r="C482" s="11" t="s">
        <v>158</v>
      </c>
      <c r="D482" s="11" t="s">
        <v>37</v>
      </c>
      <c r="E482" s="1" t="s">
        <v>159</v>
      </c>
      <c r="F482" s="1">
        <v>1</v>
      </c>
      <c r="G482" s="4">
        <v>9.2899999999999991</v>
      </c>
      <c r="H482" s="4">
        <f t="shared" si="21"/>
        <v>9.2899999999999991</v>
      </c>
      <c r="I482" s="4">
        <v>3.1585999999999994</v>
      </c>
      <c r="J482" s="4">
        <f t="shared" si="22"/>
        <v>3.1585999999999994</v>
      </c>
      <c r="K482" s="3">
        <f t="shared" si="23"/>
        <v>0.66</v>
      </c>
      <c r="L482" s="11" t="s">
        <v>228</v>
      </c>
      <c r="M482" s="1">
        <v>3130858</v>
      </c>
      <c r="N482" s="1" t="s">
        <v>1796</v>
      </c>
    </row>
    <row r="483" spans="1:14" x14ac:dyDescent="0.25">
      <c r="A483" s="1" t="s">
        <v>705</v>
      </c>
      <c r="B483" s="2">
        <v>44039</v>
      </c>
      <c r="C483" s="11" t="s">
        <v>136</v>
      </c>
      <c r="D483" s="11" t="s">
        <v>15</v>
      </c>
      <c r="E483" s="1" t="s">
        <v>137</v>
      </c>
      <c r="F483" s="1">
        <v>6</v>
      </c>
      <c r="G483" s="4">
        <v>89.9</v>
      </c>
      <c r="H483" s="4">
        <f t="shared" si="21"/>
        <v>539.40000000000009</v>
      </c>
      <c r="I483" s="4">
        <v>64.728000000000009</v>
      </c>
      <c r="J483" s="4">
        <f t="shared" si="22"/>
        <v>388.36800000000005</v>
      </c>
      <c r="K483" s="3">
        <f t="shared" si="23"/>
        <v>0.28000000000000003</v>
      </c>
      <c r="L483" s="11" t="s">
        <v>393</v>
      </c>
      <c r="M483" s="1">
        <v>1537729</v>
      </c>
      <c r="N483" s="1" t="s">
        <v>1795</v>
      </c>
    </row>
    <row r="484" spans="1:14" x14ac:dyDescent="0.25">
      <c r="A484" s="1" t="s">
        <v>706</v>
      </c>
      <c r="B484" s="2">
        <v>44040</v>
      </c>
      <c r="C484" s="11" t="s">
        <v>43</v>
      </c>
      <c r="D484" s="11" t="s">
        <v>37</v>
      </c>
      <c r="E484" s="1" t="s">
        <v>44</v>
      </c>
      <c r="F484" s="1">
        <v>4</v>
      </c>
      <c r="G484" s="4">
        <v>102.87</v>
      </c>
      <c r="H484" s="4">
        <f t="shared" si="21"/>
        <v>411.48</v>
      </c>
      <c r="I484" s="4">
        <v>62.750700000000009</v>
      </c>
      <c r="J484" s="4">
        <f t="shared" si="22"/>
        <v>251.00280000000004</v>
      </c>
      <c r="K484" s="3">
        <f t="shared" si="23"/>
        <v>0.38999999999999996</v>
      </c>
      <c r="L484" s="11" t="s">
        <v>541</v>
      </c>
      <c r="M484" s="1">
        <v>8984579</v>
      </c>
      <c r="N484" s="1" t="s">
        <v>1794</v>
      </c>
    </row>
    <row r="485" spans="1:14" x14ac:dyDescent="0.25">
      <c r="A485" s="1" t="s">
        <v>707</v>
      </c>
      <c r="B485" s="2">
        <v>44041</v>
      </c>
      <c r="C485" s="11" t="s">
        <v>94</v>
      </c>
      <c r="D485" s="11" t="s">
        <v>15</v>
      </c>
      <c r="E485" s="1" t="s">
        <v>95</v>
      </c>
      <c r="F485" s="1">
        <v>1</v>
      </c>
      <c r="G485" s="4">
        <v>208.00800000000001</v>
      </c>
      <c r="H485" s="4">
        <f t="shared" si="21"/>
        <v>208.00800000000001</v>
      </c>
      <c r="I485" s="4">
        <v>183.04704000000001</v>
      </c>
      <c r="J485" s="4">
        <f t="shared" si="22"/>
        <v>183.04704000000001</v>
      </c>
      <c r="K485" s="3">
        <f t="shared" si="23"/>
        <v>0.12</v>
      </c>
      <c r="L485" s="11" t="s">
        <v>193</v>
      </c>
      <c r="M485" s="1">
        <v>4077043</v>
      </c>
      <c r="N485" s="1" t="s">
        <v>1793</v>
      </c>
    </row>
    <row r="486" spans="1:14" x14ac:dyDescent="0.25">
      <c r="A486" s="1" t="s">
        <v>708</v>
      </c>
      <c r="B486" s="2">
        <v>44042</v>
      </c>
      <c r="C486" s="11" t="s">
        <v>20</v>
      </c>
      <c r="D486" s="11" t="s">
        <v>21</v>
      </c>
      <c r="E486" s="1" t="s">
        <v>22</v>
      </c>
      <c r="F486" s="1">
        <v>3</v>
      </c>
      <c r="G486" s="4">
        <v>27.99</v>
      </c>
      <c r="H486" s="4">
        <f t="shared" si="21"/>
        <v>83.97</v>
      </c>
      <c r="I486" s="4">
        <v>14.5548</v>
      </c>
      <c r="J486" s="4">
        <f t="shared" si="22"/>
        <v>43.664400000000001</v>
      </c>
      <c r="K486" s="3">
        <f t="shared" si="23"/>
        <v>0.48</v>
      </c>
      <c r="L486" s="11" t="s">
        <v>186</v>
      </c>
      <c r="M486" s="1">
        <v>4001637</v>
      </c>
      <c r="N486" s="1" t="s">
        <v>1792</v>
      </c>
    </row>
    <row r="487" spans="1:14" x14ac:dyDescent="0.25">
      <c r="A487" s="1" t="s">
        <v>709</v>
      </c>
      <c r="B487" s="2">
        <v>44043</v>
      </c>
      <c r="C487" s="11" t="s">
        <v>20</v>
      </c>
      <c r="D487" s="11" t="s">
        <v>21</v>
      </c>
      <c r="E487" s="1" t="s">
        <v>22</v>
      </c>
      <c r="F487" s="1">
        <v>9</v>
      </c>
      <c r="G487" s="4">
        <v>2.29</v>
      </c>
      <c r="H487" s="4">
        <f t="shared" si="21"/>
        <v>20.61</v>
      </c>
      <c r="I487" s="4">
        <v>0.82440000000000002</v>
      </c>
      <c r="J487" s="4">
        <f t="shared" si="22"/>
        <v>7.4196</v>
      </c>
      <c r="K487" s="3">
        <f t="shared" si="23"/>
        <v>0.64</v>
      </c>
      <c r="L487" s="11" t="s">
        <v>710</v>
      </c>
      <c r="M487" s="1">
        <v>2123837</v>
      </c>
      <c r="N487" s="1" t="s">
        <v>1791</v>
      </c>
    </row>
    <row r="488" spans="1:14" x14ac:dyDescent="0.25">
      <c r="A488" s="1" t="s">
        <v>711</v>
      </c>
      <c r="B488" s="2">
        <v>44044</v>
      </c>
      <c r="C488" s="11" t="s">
        <v>36</v>
      </c>
      <c r="D488" s="11" t="s">
        <v>37</v>
      </c>
      <c r="E488" s="1" t="s">
        <v>38</v>
      </c>
      <c r="F488" s="1">
        <v>10</v>
      </c>
      <c r="G488" s="4">
        <v>14.49</v>
      </c>
      <c r="H488" s="4">
        <f t="shared" si="21"/>
        <v>144.9</v>
      </c>
      <c r="I488" s="4">
        <v>5.6511000000000005</v>
      </c>
      <c r="J488" s="4">
        <f t="shared" si="22"/>
        <v>56.511000000000003</v>
      </c>
      <c r="K488" s="3">
        <f t="shared" si="23"/>
        <v>0.6100000000000001</v>
      </c>
      <c r="L488" s="11" t="s">
        <v>371</v>
      </c>
      <c r="M488" s="1">
        <v>7352191</v>
      </c>
      <c r="N488" s="1" t="s">
        <v>1790</v>
      </c>
    </row>
    <row r="489" spans="1:14" x14ac:dyDescent="0.25">
      <c r="A489" s="1" t="s">
        <v>712</v>
      </c>
      <c r="B489" s="2">
        <v>44045</v>
      </c>
      <c r="C489" s="11" t="s">
        <v>31</v>
      </c>
      <c r="D489" s="11" t="s">
        <v>15</v>
      </c>
      <c r="E489" s="1" t="s">
        <v>32</v>
      </c>
      <c r="F489" s="1">
        <v>5</v>
      </c>
      <c r="G489" s="4">
        <v>109.9</v>
      </c>
      <c r="H489" s="4">
        <f t="shared" si="21"/>
        <v>549.5</v>
      </c>
      <c r="I489" s="4">
        <v>35.167999999999999</v>
      </c>
      <c r="J489" s="4">
        <f t="shared" si="22"/>
        <v>175.84</v>
      </c>
      <c r="K489" s="3">
        <f t="shared" si="23"/>
        <v>0.67999999999999994</v>
      </c>
      <c r="L489" s="11" t="s">
        <v>108</v>
      </c>
      <c r="M489" s="1">
        <v>9531365</v>
      </c>
      <c r="N489" s="1" t="s">
        <v>1788</v>
      </c>
    </row>
    <row r="490" spans="1:14" x14ac:dyDescent="0.25">
      <c r="A490" s="1" t="s">
        <v>713</v>
      </c>
      <c r="B490" s="2">
        <v>44046</v>
      </c>
      <c r="C490" s="11" t="s">
        <v>51</v>
      </c>
      <c r="D490" s="11" t="s">
        <v>52</v>
      </c>
      <c r="E490" s="1" t="s">
        <v>53</v>
      </c>
      <c r="F490" s="1">
        <v>4</v>
      </c>
      <c r="G490" s="4">
        <v>25.29</v>
      </c>
      <c r="H490" s="4">
        <f t="shared" si="21"/>
        <v>101.16</v>
      </c>
      <c r="I490" s="4">
        <v>20.484899999999996</v>
      </c>
      <c r="J490" s="4">
        <f t="shared" si="22"/>
        <v>81.939599999999984</v>
      </c>
      <c r="K490" s="3">
        <f t="shared" si="23"/>
        <v>0.19000000000000011</v>
      </c>
      <c r="L490" s="11" t="s">
        <v>230</v>
      </c>
      <c r="M490" s="1">
        <v>2502782</v>
      </c>
      <c r="N490" s="1" t="s">
        <v>1789</v>
      </c>
    </row>
    <row r="491" spans="1:14" x14ac:dyDescent="0.25">
      <c r="A491" s="1" t="s">
        <v>714</v>
      </c>
      <c r="B491" s="2">
        <v>44047</v>
      </c>
      <c r="C491" s="11" t="s">
        <v>14</v>
      </c>
      <c r="D491" s="11" t="s">
        <v>15</v>
      </c>
      <c r="E491" s="1" t="s">
        <v>16</v>
      </c>
      <c r="F491" s="1">
        <v>10</v>
      </c>
      <c r="G491" s="4">
        <v>15.29</v>
      </c>
      <c r="H491" s="4">
        <f t="shared" si="21"/>
        <v>152.89999999999998</v>
      </c>
      <c r="I491" s="4">
        <v>10.5501</v>
      </c>
      <c r="J491" s="4">
        <f t="shared" si="22"/>
        <v>105.501</v>
      </c>
      <c r="K491" s="3">
        <f t="shared" si="23"/>
        <v>0.30999999999999989</v>
      </c>
      <c r="L491" s="11" t="s">
        <v>138</v>
      </c>
      <c r="M491" s="1">
        <v>8814902</v>
      </c>
      <c r="N491" s="1" t="s">
        <v>1787</v>
      </c>
    </row>
    <row r="492" spans="1:14" x14ac:dyDescent="0.25">
      <c r="A492" s="1" t="s">
        <v>715</v>
      </c>
      <c r="B492" s="2">
        <v>44048</v>
      </c>
      <c r="C492" s="11" t="s">
        <v>14</v>
      </c>
      <c r="D492" s="11" t="s">
        <v>15</v>
      </c>
      <c r="E492" s="1" t="s">
        <v>16</v>
      </c>
      <c r="F492" s="1">
        <v>9</v>
      </c>
      <c r="G492" s="4">
        <v>15.29</v>
      </c>
      <c r="H492" s="4">
        <f t="shared" si="21"/>
        <v>137.60999999999999</v>
      </c>
      <c r="I492" s="4">
        <v>10.5501</v>
      </c>
      <c r="J492" s="4">
        <f t="shared" si="22"/>
        <v>94.950900000000004</v>
      </c>
      <c r="K492" s="3">
        <f t="shared" si="23"/>
        <v>0.30999999999999989</v>
      </c>
      <c r="L492" s="11" t="s">
        <v>64</v>
      </c>
      <c r="M492" s="1">
        <v>1309500</v>
      </c>
      <c r="N492" s="1" t="s">
        <v>1786</v>
      </c>
    </row>
    <row r="493" spans="1:14" x14ac:dyDescent="0.25">
      <c r="A493" s="1" t="s">
        <v>716</v>
      </c>
      <c r="B493" s="2">
        <v>44049</v>
      </c>
      <c r="C493" s="11" t="s">
        <v>26</v>
      </c>
      <c r="D493" s="11" t="s">
        <v>15</v>
      </c>
      <c r="E493" s="1" t="s">
        <v>27</v>
      </c>
      <c r="F493" s="1">
        <v>10</v>
      </c>
      <c r="G493" s="4">
        <v>299</v>
      </c>
      <c r="H493" s="4">
        <f t="shared" si="21"/>
        <v>2990</v>
      </c>
      <c r="I493" s="4">
        <v>224.25</v>
      </c>
      <c r="J493" s="4">
        <f t="shared" si="22"/>
        <v>2242.5</v>
      </c>
      <c r="K493" s="3">
        <f t="shared" si="23"/>
        <v>0.25</v>
      </c>
      <c r="L493" s="11" t="s">
        <v>361</v>
      </c>
      <c r="M493" s="1">
        <v>6513037</v>
      </c>
      <c r="N493" s="1" t="s">
        <v>1784</v>
      </c>
    </row>
    <row r="494" spans="1:14" x14ac:dyDescent="0.25">
      <c r="A494" s="1" t="s">
        <v>717</v>
      </c>
      <c r="B494" s="2">
        <v>44050</v>
      </c>
      <c r="C494" s="11" t="s">
        <v>14</v>
      </c>
      <c r="D494" s="11" t="s">
        <v>15</v>
      </c>
      <c r="E494" s="1" t="s">
        <v>16</v>
      </c>
      <c r="F494" s="1">
        <v>8</v>
      </c>
      <c r="G494" s="4">
        <v>115.56</v>
      </c>
      <c r="H494" s="4">
        <f t="shared" si="21"/>
        <v>924.48</v>
      </c>
      <c r="I494" s="4">
        <v>90.136800000000008</v>
      </c>
      <c r="J494" s="4">
        <f t="shared" si="22"/>
        <v>721.09440000000006</v>
      </c>
      <c r="K494" s="3">
        <f t="shared" si="23"/>
        <v>0.21999999999999995</v>
      </c>
      <c r="L494" s="11" t="s">
        <v>413</v>
      </c>
      <c r="M494" s="1">
        <v>7076612</v>
      </c>
      <c r="N494" s="1" t="s">
        <v>1783</v>
      </c>
    </row>
    <row r="495" spans="1:14" x14ac:dyDescent="0.25">
      <c r="A495" s="1" t="s">
        <v>718</v>
      </c>
      <c r="B495" s="2">
        <v>44051</v>
      </c>
      <c r="C495" s="11" t="s">
        <v>51</v>
      </c>
      <c r="D495" s="11" t="s">
        <v>52</v>
      </c>
      <c r="E495" s="1" t="s">
        <v>53</v>
      </c>
      <c r="F495" s="1">
        <v>5</v>
      </c>
      <c r="G495" s="4">
        <v>20.9</v>
      </c>
      <c r="H495" s="4">
        <f t="shared" si="21"/>
        <v>104.5</v>
      </c>
      <c r="I495" s="4">
        <v>18.809999999999999</v>
      </c>
      <c r="J495" s="4">
        <f t="shared" si="22"/>
        <v>94.05</v>
      </c>
      <c r="K495" s="3">
        <f t="shared" si="23"/>
        <v>0.10000000000000003</v>
      </c>
      <c r="L495" s="11" t="s">
        <v>381</v>
      </c>
      <c r="M495" s="1">
        <v>4160385</v>
      </c>
      <c r="N495" s="1" t="s">
        <v>1775</v>
      </c>
    </row>
    <row r="496" spans="1:14" x14ac:dyDescent="0.25">
      <c r="A496" s="1" t="s">
        <v>719</v>
      </c>
      <c r="B496" s="2">
        <v>44052</v>
      </c>
      <c r="C496" s="11" t="s">
        <v>158</v>
      </c>
      <c r="D496" s="11" t="s">
        <v>37</v>
      </c>
      <c r="E496" s="1" t="s">
        <v>159</v>
      </c>
      <c r="F496" s="1">
        <v>5</v>
      </c>
      <c r="G496" s="4">
        <v>9.2899999999999991</v>
      </c>
      <c r="H496" s="4">
        <f t="shared" si="21"/>
        <v>46.449999999999996</v>
      </c>
      <c r="I496" s="4">
        <v>3.1585999999999994</v>
      </c>
      <c r="J496" s="4">
        <f t="shared" si="22"/>
        <v>15.792999999999997</v>
      </c>
      <c r="K496" s="3">
        <f t="shared" si="23"/>
        <v>0.66</v>
      </c>
      <c r="L496" s="11" t="s">
        <v>211</v>
      </c>
      <c r="M496" s="1">
        <v>6268458</v>
      </c>
      <c r="N496" s="1" t="s">
        <v>1782</v>
      </c>
    </row>
    <row r="497" spans="1:14" x14ac:dyDescent="0.25">
      <c r="A497" s="1" t="s">
        <v>720</v>
      </c>
      <c r="B497" s="2">
        <v>44053</v>
      </c>
      <c r="C497" s="11" t="s">
        <v>31</v>
      </c>
      <c r="D497" s="11" t="s">
        <v>15</v>
      </c>
      <c r="E497" s="1" t="s">
        <v>32</v>
      </c>
      <c r="F497" s="1">
        <v>10</v>
      </c>
      <c r="G497" s="4">
        <v>109.9</v>
      </c>
      <c r="H497" s="4">
        <f t="shared" si="21"/>
        <v>1099</v>
      </c>
      <c r="I497" s="4">
        <v>35.167999999999999</v>
      </c>
      <c r="J497" s="4">
        <f t="shared" si="22"/>
        <v>351.68</v>
      </c>
      <c r="K497" s="3">
        <f t="shared" si="23"/>
        <v>0.67999999999999994</v>
      </c>
      <c r="L497" s="11" t="s">
        <v>415</v>
      </c>
      <c r="M497" s="1">
        <v>6045544</v>
      </c>
      <c r="N497" s="1" t="s">
        <v>1781</v>
      </c>
    </row>
    <row r="498" spans="1:14" x14ac:dyDescent="0.25">
      <c r="A498" s="1" t="s">
        <v>721</v>
      </c>
      <c r="B498" s="2">
        <v>44054</v>
      </c>
      <c r="C498" s="11" t="s">
        <v>26</v>
      </c>
      <c r="D498" s="11" t="s">
        <v>15</v>
      </c>
      <c r="E498" s="1" t="s">
        <v>27</v>
      </c>
      <c r="F498" s="1">
        <v>2</v>
      </c>
      <c r="G498" s="4">
        <v>175.71</v>
      </c>
      <c r="H498" s="4">
        <f t="shared" si="21"/>
        <v>351.42</v>
      </c>
      <c r="I498" s="4">
        <v>117.7257</v>
      </c>
      <c r="J498" s="4">
        <f t="shared" si="22"/>
        <v>235.45140000000001</v>
      </c>
      <c r="K498" s="3">
        <f t="shared" si="23"/>
        <v>0.33</v>
      </c>
      <c r="L498" s="11" t="s">
        <v>365</v>
      </c>
      <c r="M498" s="1">
        <v>4705217</v>
      </c>
      <c r="N498" s="1" t="s">
        <v>1780</v>
      </c>
    </row>
    <row r="499" spans="1:14" x14ac:dyDescent="0.25">
      <c r="A499" s="1" t="s">
        <v>722</v>
      </c>
      <c r="B499" s="2">
        <v>44055</v>
      </c>
      <c r="C499" s="11" t="s">
        <v>26</v>
      </c>
      <c r="D499" s="11" t="s">
        <v>15</v>
      </c>
      <c r="E499" s="1" t="s">
        <v>27</v>
      </c>
      <c r="F499" s="1">
        <v>10</v>
      </c>
      <c r="G499" s="4">
        <v>103.18</v>
      </c>
      <c r="H499" s="4">
        <f t="shared" si="21"/>
        <v>1031.8000000000002</v>
      </c>
      <c r="I499" s="4">
        <v>42.303800000000003</v>
      </c>
      <c r="J499" s="4">
        <f t="shared" si="22"/>
        <v>423.03800000000001</v>
      </c>
      <c r="K499" s="3">
        <f t="shared" si="23"/>
        <v>0.59000000000000008</v>
      </c>
      <c r="L499" s="11" t="s">
        <v>723</v>
      </c>
      <c r="M499" s="1">
        <v>7056028</v>
      </c>
      <c r="N499" s="1" t="s">
        <v>1779</v>
      </c>
    </row>
    <row r="500" spans="1:14" x14ac:dyDescent="0.25">
      <c r="A500" s="1" t="s">
        <v>724</v>
      </c>
      <c r="B500" s="2">
        <v>44056</v>
      </c>
      <c r="C500" s="11" t="s">
        <v>136</v>
      </c>
      <c r="D500" s="11" t="s">
        <v>15</v>
      </c>
      <c r="E500" s="1" t="s">
        <v>137</v>
      </c>
      <c r="F500" s="1">
        <v>2</v>
      </c>
      <c r="G500" s="4">
        <v>89.9</v>
      </c>
      <c r="H500" s="4">
        <f t="shared" si="21"/>
        <v>179.8</v>
      </c>
      <c r="I500" s="4">
        <v>64.728000000000009</v>
      </c>
      <c r="J500" s="4">
        <f t="shared" si="22"/>
        <v>129.45600000000002</v>
      </c>
      <c r="K500" s="3">
        <f t="shared" si="23"/>
        <v>0.27999999999999997</v>
      </c>
      <c r="L500" s="11" t="s">
        <v>287</v>
      </c>
      <c r="M500" s="1">
        <v>2846156</v>
      </c>
      <c r="N500" s="1" t="s">
        <v>1774</v>
      </c>
    </row>
    <row r="501" spans="1:14" x14ac:dyDescent="0.25">
      <c r="A501" s="1" t="s">
        <v>725</v>
      </c>
      <c r="B501" s="2">
        <v>44057</v>
      </c>
      <c r="C501" s="11" t="s">
        <v>68</v>
      </c>
      <c r="D501" s="11" t="s">
        <v>37</v>
      </c>
      <c r="E501" s="1" t="s">
        <v>69</v>
      </c>
      <c r="F501" s="1">
        <v>5</v>
      </c>
      <c r="G501" s="4">
        <v>19.79</v>
      </c>
      <c r="H501" s="4">
        <f t="shared" si="21"/>
        <v>98.949999999999989</v>
      </c>
      <c r="I501" s="4">
        <v>9.6970999999999989</v>
      </c>
      <c r="J501" s="4">
        <f t="shared" si="22"/>
        <v>48.485499999999995</v>
      </c>
      <c r="K501" s="3">
        <f t="shared" si="23"/>
        <v>0.51</v>
      </c>
      <c r="L501" s="11" t="s">
        <v>458</v>
      </c>
      <c r="M501" s="1">
        <v>9699913</v>
      </c>
      <c r="N501" s="1" t="s">
        <v>1776</v>
      </c>
    </row>
    <row r="502" spans="1:14" x14ac:dyDescent="0.25">
      <c r="A502" s="1" t="s">
        <v>726</v>
      </c>
      <c r="B502" s="2">
        <v>44058</v>
      </c>
      <c r="C502" s="11" t="s">
        <v>36</v>
      </c>
      <c r="D502" s="11" t="s">
        <v>37</v>
      </c>
      <c r="E502" s="1" t="s">
        <v>38</v>
      </c>
      <c r="F502" s="1">
        <v>4</v>
      </c>
      <c r="G502" s="4">
        <v>14.49</v>
      </c>
      <c r="H502" s="4">
        <f t="shared" si="21"/>
        <v>57.96</v>
      </c>
      <c r="I502" s="4">
        <v>5.6511000000000005</v>
      </c>
      <c r="J502" s="4">
        <f t="shared" si="22"/>
        <v>22.604400000000002</v>
      </c>
      <c r="K502" s="3">
        <f t="shared" si="23"/>
        <v>0.60999999999999988</v>
      </c>
      <c r="L502" s="11" t="s">
        <v>318</v>
      </c>
      <c r="M502" s="1">
        <v>5585375</v>
      </c>
      <c r="N502" s="1" t="s">
        <v>1777</v>
      </c>
    </row>
    <row r="503" spans="1:14" x14ac:dyDescent="0.25">
      <c r="A503" s="1" t="s">
        <v>727</v>
      </c>
      <c r="B503" s="2">
        <v>44059</v>
      </c>
      <c r="C503" s="11" t="s">
        <v>215</v>
      </c>
      <c r="D503" s="11" t="s">
        <v>15</v>
      </c>
      <c r="E503" s="1" t="s">
        <v>216</v>
      </c>
      <c r="F503" s="1">
        <v>1</v>
      </c>
      <c r="G503" s="4">
        <v>194.14079999999998</v>
      </c>
      <c r="H503" s="4">
        <f t="shared" si="21"/>
        <v>194.14079999999998</v>
      </c>
      <c r="I503" s="4">
        <v>151.429824</v>
      </c>
      <c r="J503" s="4">
        <f t="shared" si="22"/>
        <v>151.429824</v>
      </c>
      <c r="K503" s="3">
        <f t="shared" si="23"/>
        <v>0.21999999999999995</v>
      </c>
      <c r="L503" s="11" t="s">
        <v>369</v>
      </c>
      <c r="M503" s="1">
        <v>3749119</v>
      </c>
      <c r="N503" s="1" t="s">
        <v>1774</v>
      </c>
    </row>
    <row r="504" spans="1:14" x14ac:dyDescent="0.25">
      <c r="A504" s="1" t="s">
        <v>728</v>
      </c>
      <c r="B504" s="2">
        <v>44060</v>
      </c>
      <c r="C504" s="11" t="s">
        <v>31</v>
      </c>
      <c r="D504" s="11" t="s">
        <v>15</v>
      </c>
      <c r="E504" s="1" t="s">
        <v>32</v>
      </c>
      <c r="F504" s="1">
        <v>10</v>
      </c>
      <c r="G504" s="4">
        <v>129.74</v>
      </c>
      <c r="H504" s="4">
        <f t="shared" si="21"/>
        <v>1297.4000000000001</v>
      </c>
      <c r="I504" s="4">
        <v>79.141400000000004</v>
      </c>
      <c r="J504" s="4">
        <f t="shared" si="22"/>
        <v>791.41399999999999</v>
      </c>
      <c r="K504" s="3">
        <f t="shared" si="23"/>
        <v>0.39000000000000007</v>
      </c>
      <c r="L504" s="11" t="s">
        <v>729</v>
      </c>
      <c r="M504" s="1">
        <v>2763883</v>
      </c>
      <c r="N504" s="1" t="s">
        <v>1774</v>
      </c>
    </row>
    <row r="505" spans="1:14" x14ac:dyDescent="0.25">
      <c r="A505" s="1" t="s">
        <v>730</v>
      </c>
      <c r="B505" s="2">
        <v>44061</v>
      </c>
      <c r="C505" s="11" t="s">
        <v>31</v>
      </c>
      <c r="D505" s="11" t="s">
        <v>15</v>
      </c>
      <c r="E505" s="1" t="s">
        <v>32</v>
      </c>
      <c r="F505" s="1">
        <v>1</v>
      </c>
      <c r="G505" s="4">
        <v>109.9</v>
      </c>
      <c r="H505" s="4">
        <f t="shared" si="21"/>
        <v>109.9</v>
      </c>
      <c r="I505" s="4">
        <v>35.167999999999999</v>
      </c>
      <c r="J505" s="4">
        <f t="shared" si="22"/>
        <v>35.167999999999999</v>
      </c>
      <c r="K505" s="3">
        <f t="shared" si="23"/>
        <v>0.67999999999999994</v>
      </c>
      <c r="L505" s="11" t="s">
        <v>180</v>
      </c>
      <c r="M505" s="1">
        <v>4267354</v>
      </c>
      <c r="N505" s="1" t="s">
        <v>1774</v>
      </c>
    </row>
    <row r="506" spans="1:14" x14ac:dyDescent="0.25">
      <c r="A506" s="1" t="s">
        <v>731</v>
      </c>
      <c r="B506" s="2">
        <v>44062</v>
      </c>
      <c r="C506" s="11" t="s">
        <v>90</v>
      </c>
      <c r="D506" s="11" t="s">
        <v>52</v>
      </c>
      <c r="E506" s="1" t="s">
        <v>91</v>
      </c>
      <c r="F506" s="1">
        <v>2</v>
      </c>
      <c r="G506" s="4">
        <v>75.7</v>
      </c>
      <c r="H506" s="4">
        <f t="shared" si="21"/>
        <v>151.4</v>
      </c>
      <c r="I506" s="4">
        <v>48.448</v>
      </c>
      <c r="J506" s="4">
        <f t="shared" si="22"/>
        <v>96.896000000000001</v>
      </c>
      <c r="K506" s="3">
        <f t="shared" si="23"/>
        <v>0.36000000000000004</v>
      </c>
      <c r="L506" s="11" t="s">
        <v>168</v>
      </c>
      <c r="M506" s="1">
        <v>6731216</v>
      </c>
      <c r="N506" s="1" t="s">
        <v>18</v>
      </c>
    </row>
    <row r="507" spans="1:14" x14ac:dyDescent="0.25">
      <c r="A507" s="1" t="s">
        <v>732</v>
      </c>
      <c r="B507" s="2">
        <v>44063</v>
      </c>
      <c r="C507" s="11" t="s">
        <v>31</v>
      </c>
      <c r="D507" s="11" t="s">
        <v>15</v>
      </c>
      <c r="E507" s="1" t="s">
        <v>32</v>
      </c>
      <c r="F507" s="1">
        <v>8</v>
      </c>
      <c r="G507" s="4">
        <v>129.74</v>
      </c>
      <c r="H507" s="4">
        <f t="shared" si="21"/>
        <v>1037.92</v>
      </c>
      <c r="I507" s="4">
        <v>79.141400000000004</v>
      </c>
      <c r="J507" s="4">
        <f t="shared" si="22"/>
        <v>633.13120000000004</v>
      </c>
      <c r="K507" s="3">
        <f t="shared" si="23"/>
        <v>0.39</v>
      </c>
      <c r="L507" s="11" t="s">
        <v>54</v>
      </c>
      <c r="M507" s="1">
        <v>5716784</v>
      </c>
      <c r="N507" s="1" t="s">
        <v>24</v>
      </c>
    </row>
    <row r="508" spans="1:14" x14ac:dyDescent="0.25">
      <c r="A508" s="1" t="s">
        <v>733</v>
      </c>
      <c r="B508" s="2">
        <v>44064</v>
      </c>
      <c r="C508" s="11" t="s">
        <v>166</v>
      </c>
      <c r="D508" s="11" t="s">
        <v>15</v>
      </c>
      <c r="E508" s="1" t="s">
        <v>167</v>
      </c>
      <c r="F508" s="1">
        <v>5</v>
      </c>
      <c r="G508" s="4">
        <v>87.9</v>
      </c>
      <c r="H508" s="4">
        <f t="shared" si="21"/>
        <v>439.5</v>
      </c>
      <c r="I508" s="4">
        <v>65.924999999999997</v>
      </c>
      <c r="J508" s="4">
        <f t="shared" si="22"/>
        <v>329.625</v>
      </c>
      <c r="K508" s="3">
        <f t="shared" si="23"/>
        <v>0.25</v>
      </c>
      <c r="L508" s="11" t="s">
        <v>354</v>
      </c>
      <c r="M508" s="1">
        <v>9601536</v>
      </c>
      <c r="N508" s="1" t="s">
        <v>29</v>
      </c>
    </row>
    <row r="509" spans="1:14" x14ac:dyDescent="0.25">
      <c r="A509" s="1" t="s">
        <v>734</v>
      </c>
      <c r="B509" s="2">
        <v>44065</v>
      </c>
      <c r="C509" s="11" t="s">
        <v>90</v>
      </c>
      <c r="D509" s="11" t="s">
        <v>52</v>
      </c>
      <c r="E509" s="1" t="s">
        <v>91</v>
      </c>
      <c r="F509" s="1">
        <v>8</v>
      </c>
      <c r="G509" s="4">
        <v>75.7</v>
      </c>
      <c r="H509" s="4">
        <f t="shared" si="21"/>
        <v>605.6</v>
      </c>
      <c r="I509" s="4">
        <v>48.448</v>
      </c>
      <c r="J509" s="4">
        <f t="shared" si="22"/>
        <v>387.584</v>
      </c>
      <c r="K509" s="3">
        <f t="shared" si="23"/>
        <v>0.36000000000000004</v>
      </c>
      <c r="L509" s="11" t="s">
        <v>208</v>
      </c>
      <c r="M509" s="1">
        <v>5337516</v>
      </c>
      <c r="N509" s="1" t="s">
        <v>34</v>
      </c>
    </row>
    <row r="510" spans="1:14" x14ac:dyDescent="0.25">
      <c r="A510" s="1" t="s">
        <v>735</v>
      </c>
      <c r="B510" s="2">
        <v>44066</v>
      </c>
      <c r="C510" s="11" t="s">
        <v>36</v>
      </c>
      <c r="D510" s="11" t="s">
        <v>37</v>
      </c>
      <c r="E510" s="1" t="s">
        <v>38</v>
      </c>
      <c r="F510" s="1">
        <v>1</v>
      </c>
      <c r="G510" s="4">
        <v>14.49</v>
      </c>
      <c r="H510" s="4">
        <f t="shared" si="21"/>
        <v>14.49</v>
      </c>
      <c r="I510" s="4">
        <v>5.6511000000000005</v>
      </c>
      <c r="J510" s="4">
        <f t="shared" si="22"/>
        <v>5.6511000000000005</v>
      </c>
      <c r="K510" s="3">
        <f t="shared" si="23"/>
        <v>0.60999999999999988</v>
      </c>
      <c r="L510" s="11" t="s">
        <v>736</v>
      </c>
      <c r="M510" s="1">
        <v>5179009</v>
      </c>
      <c r="N510" s="1" t="s">
        <v>18</v>
      </c>
    </row>
    <row r="511" spans="1:14" x14ac:dyDescent="0.25">
      <c r="A511" s="1" t="s">
        <v>737</v>
      </c>
      <c r="B511" s="2">
        <v>44067</v>
      </c>
      <c r="C511" s="11" t="s">
        <v>68</v>
      </c>
      <c r="D511" s="11" t="s">
        <v>37</v>
      </c>
      <c r="E511" s="1" t="s">
        <v>69</v>
      </c>
      <c r="F511" s="1">
        <v>7</v>
      </c>
      <c r="G511" s="4">
        <v>19.79</v>
      </c>
      <c r="H511" s="4">
        <f t="shared" si="21"/>
        <v>138.53</v>
      </c>
      <c r="I511" s="4">
        <v>9.6970999999999989</v>
      </c>
      <c r="J511" s="4">
        <f t="shared" si="22"/>
        <v>67.879699999999985</v>
      </c>
      <c r="K511" s="3">
        <f t="shared" si="23"/>
        <v>0.51000000000000012</v>
      </c>
      <c r="L511" s="11" t="s">
        <v>102</v>
      </c>
      <c r="M511" s="1">
        <v>9321096</v>
      </c>
      <c r="N511" s="1" t="s">
        <v>24</v>
      </c>
    </row>
    <row r="512" spans="1:14" x14ac:dyDescent="0.25">
      <c r="A512" s="1" t="s">
        <v>738</v>
      </c>
      <c r="B512" s="2">
        <v>44068</v>
      </c>
      <c r="C512" s="11" t="s">
        <v>94</v>
      </c>
      <c r="D512" s="11" t="s">
        <v>15</v>
      </c>
      <c r="E512" s="1" t="s">
        <v>95</v>
      </c>
      <c r="F512" s="1">
        <v>7</v>
      </c>
      <c r="G512" s="4">
        <v>208.00800000000001</v>
      </c>
      <c r="H512" s="4">
        <f t="shared" si="21"/>
        <v>1456.056</v>
      </c>
      <c r="I512" s="4">
        <v>183.04704000000001</v>
      </c>
      <c r="J512" s="4">
        <f t="shared" si="22"/>
        <v>1281.3292800000002</v>
      </c>
      <c r="K512" s="3">
        <f t="shared" si="23"/>
        <v>0.11999999999999991</v>
      </c>
      <c r="L512" s="11" t="s">
        <v>547</v>
      </c>
      <c r="M512" s="1">
        <v>5423237</v>
      </c>
      <c r="N512" s="1" t="s">
        <v>29</v>
      </c>
    </row>
    <row r="513" spans="1:14" x14ac:dyDescent="0.25">
      <c r="A513" s="1" t="s">
        <v>739</v>
      </c>
      <c r="B513" s="2">
        <v>44069</v>
      </c>
      <c r="C513" s="11" t="s">
        <v>36</v>
      </c>
      <c r="D513" s="11" t="s">
        <v>37</v>
      </c>
      <c r="E513" s="1" t="s">
        <v>38</v>
      </c>
      <c r="F513" s="1">
        <v>1</v>
      </c>
      <c r="G513" s="4">
        <v>14.49</v>
      </c>
      <c r="H513" s="4">
        <f t="shared" si="21"/>
        <v>14.49</v>
      </c>
      <c r="I513" s="4">
        <v>5.6511000000000005</v>
      </c>
      <c r="J513" s="4">
        <f t="shared" si="22"/>
        <v>5.6511000000000005</v>
      </c>
      <c r="K513" s="3">
        <f t="shared" si="23"/>
        <v>0.60999999999999988</v>
      </c>
      <c r="L513" s="11" t="s">
        <v>233</v>
      </c>
      <c r="M513" s="1">
        <v>4062342</v>
      </c>
      <c r="N513" s="1" t="s">
        <v>34</v>
      </c>
    </row>
    <row r="514" spans="1:14" x14ac:dyDescent="0.25">
      <c r="A514" s="1" t="s">
        <v>740</v>
      </c>
      <c r="B514" s="2">
        <v>44070</v>
      </c>
      <c r="C514" s="11" t="s">
        <v>14</v>
      </c>
      <c r="D514" s="11" t="s">
        <v>15</v>
      </c>
      <c r="E514" s="1" t="s">
        <v>16</v>
      </c>
      <c r="F514" s="1">
        <v>1</v>
      </c>
      <c r="G514" s="4">
        <v>115.56</v>
      </c>
      <c r="H514" s="4">
        <f t="shared" si="21"/>
        <v>115.56</v>
      </c>
      <c r="I514" s="4">
        <v>90.136800000000008</v>
      </c>
      <c r="J514" s="4">
        <f t="shared" si="22"/>
        <v>90.136800000000008</v>
      </c>
      <c r="K514" s="3">
        <f t="shared" si="23"/>
        <v>0.21999999999999995</v>
      </c>
      <c r="L514" s="11" t="s">
        <v>393</v>
      </c>
      <c r="M514" s="1">
        <v>1780827</v>
      </c>
      <c r="N514" s="1" t="s">
        <v>18</v>
      </c>
    </row>
    <row r="515" spans="1:14" x14ac:dyDescent="0.25">
      <c r="A515" s="1" t="s">
        <v>741</v>
      </c>
      <c r="B515" s="2">
        <v>44071</v>
      </c>
      <c r="C515" s="11" t="s">
        <v>26</v>
      </c>
      <c r="D515" s="11" t="s">
        <v>15</v>
      </c>
      <c r="E515" s="1" t="s">
        <v>27</v>
      </c>
      <c r="F515" s="1">
        <v>7</v>
      </c>
      <c r="G515" s="4">
        <v>175.71</v>
      </c>
      <c r="H515" s="4">
        <f t="shared" ref="H515:H578" si="24">G515*F515</f>
        <v>1229.97</v>
      </c>
      <c r="I515" s="4">
        <v>117.7257</v>
      </c>
      <c r="J515" s="4">
        <f t="shared" ref="J515:J578" si="25">I515*F515</f>
        <v>824.07990000000007</v>
      </c>
      <c r="K515" s="3">
        <f t="shared" ref="K515:K578" si="26">(H515-J515)/H515</f>
        <v>0.32999999999999996</v>
      </c>
      <c r="L515" s="11" t="s">
        <v>45</v>
      </c>
      <c r="M515" s="1">
        <v>6118634</v>
      </c>
      <c r="N515" s="1" t="s">
        <v>24</v>
      </c>
    </row>
    <row r="516" spans="1:14" x14ac:dyDescent="0.25">
      <c r="A516" s="1" t="s">
        <v>742</v>
      </c>
      <c r="B516" s="2">
        <v>44072</v>
      </c>
      <c r="C516" s="11" t="s">
        <v>90</v>
      </c>
      <c r="D516" s="11" t="s">
        <v>52</v>
      </c>
      <c r="E516" s="1" t="s">
        <v>91</v>
      </c>
      <c r="F516" s="1">
        <v>7</v>
      </c>
      <c r="G516" s="4">
        <v>75.7</v>
      </c>
      <c r="H516" s="4">
        <f t="shared" si="24"/>
        <v>529.9</v>
      </c>
      <c r="I516" s="4">
        <v>48.448</v>
      </c>
      <c r="J516" s="4">
        <f t="shared" si="25"/>
        <v>339.13600000000002</v>
      </c>
      <c r="K516" s="3">
        <f t="shared" si="26"/>
        <v>0.35999999999999993</v>
      </c>
      <c r="L516" s="11" t="s">
        <v>60</v>
      </c>
      <c r="M516" s="1">
        <v>4068440</v>
      </c>
      <c r="N516" s="1" t="s">
        <v>29</v>
      </c>
    </row>
    <row r="517" spans="1:14" x14ac:dyDescent="0.25">
      <c r="A517" s="1" t="s">
        <v>743</v>
      </c>
      <c r="B517" s="2">
        <v>44073</v>
      </c>
      <c r="C517" s="11" t="s">
        <v>20</v>
      </c>
      <c r="D517" s="11" t="s">
        <v>21</v>
      </c>
      <c r="E517" s="1" t="s">
        <v>22</v>
      </c>
      <c r="F517" s="1">
        <v>5</v>
      </c>
      <c r="G517" s="4">
        <v>27.99</v>
      </c>
      <c r="H517" s="4">
        <f t="shared" si="24"/>
        <v>139.94999999999999</v>
      </c>
      <c r="I517" s="4">
        <v>14.5548</v>
      </c>
      <c r="J517" s="4">
        <f t="shared" si="25"/>
        <v>72.774000000000001</v>
      </c>
      <c r="K517" s="3">
        <f t="shared" si="26"/>
        <v>0.47999999999999993</v>
      </c>
      <c r="L517" s="11" t="s">
        <v>219</v>
      </c>
      <c r="M517" s="1">
        <v>4599145</v>
      </c>
      <c r="N517" s="1" t="s">
        <v>34</v>
      </c>
    </row>
    <row r="518" spans="1:14" x14ac:dyDescent="0.25">
      <c r="A518" s="1" t="s">
        <v>744</v>
      </c>
      <c r="B518" s="2">
        <v>44074</v>
      </c>
      <c r="C518" s="11" t="s">
        <v>94</v>
      </c>
      <c r="D518" s="11" t="s">
        <v>15</v>
      </c>
      <c r="E518" s="1" t="s">
        <v>95</v>
      </c>
      <c r="F518" s="1">
        <v>8</v>
      </c>
      <c r="G518" s="4">
        <v>69.335999999999999</v>
      </c>
      <c r="H518" s="4">
        <f t="shared" si="24"/>
        <v>554.68799999999999</v>
      </c>
      <c r="I518" s="4">
        <v>50.615280000000006</v>
      </c>
      <c r="J518" s="4">
        <f t="shared" si="25"/>
        <v>404.92224000000004</v>
      </c>
      <c r="K518" s="3">
        <f t="shared" si="26"/>
        <v>0.26999999999999991</v>
      </c>
      <c r="L518" s="11" t="s">
        <v>219</v>
      </c>
      <c r="M518" s="1">
        <v>7915805</v>
      </c>
      <c r="N518" s="1" t="s">
        <v>18</v>
      </c>
    </row>
    <row r="519" spans="1:14" x14ac:dyDescent="0.25">
      <c r="A519" s="1" t="s">
        <v>745</v>
      </c>
      <c r="B519" s="2">
        <v>44075</v>
      </c>
      <c r="C519" s="11" t="s">
        <v>166</v>
      </c>
      <c r="D519" s="11" t="s">
        <v>15</v>
      </c>
      <c r="E519" s="1" t="s">
        <v>167</v>
      </c>
      <c r="F519" s="1">
        <v>1</v>
      </c>
      <c r="G519" s="4">
        <v>87.9</v>
      </c>
      <c r="H519" s="4">
        <f t="shared" si="24"/>
        <v>87.9</v>
      </c>
      <c r="I519" s="4">
        <v>65.924999999999997</v>
      </c>
      <c r="J519" s="4">
        <f t="shared" si="25"/>
        <v>65.924999999999997</v>
      </c>
      <c r="K519" s="3">
        <f t="shared" si="26"/>
        <v>0.25000000000000006</v>
      </c>
      <c r="L519" s="11" t="s">
        <v>488</v>
      </c>
      <c r="M519" s="1">
        <v>6974539</v>
      </c>
      <c r="N519" s="1" t="s">
        <v>24</v>
      </c>
    </row>
    <row r="520" spans="1:14" x14ac:dyDescent="0.25">
      <c r="A520" s="1" t="s">
        <v>746</v>
      </c>
      <c r="B520" s="2">
        <v>44076</v>
      </c>
      <c r="C520" s="11" t="s">
        <v>51</v>
      </c>
      <c r="D520" s="11" t="s">
        <v>52</v>
      </c>
      <c r="E520" s="1" t="s">
        <v>53</v>
      </c>
      <c r="F520" s="1">
        <v>3</v>
      </c>
      <c r="G520" s="4">
        <v>20.9</v>
      </c>
      <c r="H520" s="4">
        <f t="shared" si="24"/>
        <v>62.699999999999996</v>
      </c>
      <c r="I520" s="4">
        <v>18.809999999999999</v>
      </c>
      <c r="J520" s="4">
        <f t="shared" si="25"/>
        <v>56.429999999999993</v>
      </c>
      <c r="K520" s="3">
        <f t="shared" si="26"/>
        <v>0.10000000000000006</v>
      </c>
      <c r="L520" s="11" t="s">
        <v>494</v>
      </c>
      <c r="M520" s="1">
        <v>1193597</v>
      </c>
      <c r="N520" s="1" t="s">
        <v>29</v>
      </c>
    </row>
    <row r="521" spans="1:14" x14ac:dyDescent="0.25">
      <c r="A521" s="1" t="s">
        <v>747</v>
      </c>
      <c r="B521" s="2">
        <v>44077</v>
      </c>
      <c r="C521" s="11" t="s">
        <v>90</v>
      </c>
      <c r="D521" s="11" t="s">
        <v>52</v>
      </c>
      <c r="E521" s="1" t="s">
        <v>91</v>
      </c>
      <c r="F521" s="1">
        <v>1</v>
      </c>
      <c r="G521" s="4">
        <v>75.7</v>
      </c>
      <c r="H521" s="4">
        <f t="shared" si="24"/>
        <v>75.7</v>
      </c>
      <c r="I521" s="4">
        <v>48.448</v>
      </c>
      <c r="J521" s="4">
        <f t="shared" si="25"/>
        <v>48.448</v>
      </c>
      <c r="K521" s="3">
        <f t="shared" si="26"/>
        <v>0.36000000000000004</v>
      </c>
      <c r="L521" s="11" t="s">
        <v>294</v>
      </c>
      <c r="M521" s="1">
        <v>8751511</v>
      </c>
      <c r="N521" s="1" t="s">
        <v>34</v>
      </c>
    </row>
    <row r="522" spans="1:14" x14ac:dyDescent="0.25">
      <c r="A522" s="1" t="s">
        <v>748</v>
      </c>
      <c r="B522" s="2">
        <v>44078</v>
      </c>
      <c r="C522" s="11" t="s">
        <v>31</v>
      </c>
      <c r="D522" s="11" t="s">
        <v>15</v>
      </c>
      <c r="E522" s="1" t="s">
        <v>32</v>
      </c>
      <c r="F522" s="1">
        <v>6</v>
      </c>
      <c r="G522" s="4">
        <v>109.9</v>
      </c>
      <c r="H522" s="4">
        <f t="shared" si="24"/>
        <v>659.40000000000009</v>
      </c>
      <c r="I522" s="4">
        <v>35.167999999999999</v>
      </c>
      <c r="J522" s="4">
        <f t="shared" si="25"/>
        <v>211.00799999999998</v>
      </c>
      <c r="K522" s="3">
        <f t="shared" si="26"/>
        <v>0.68</v>
      </c>
      <c r="L522" s="11" t="s">
        <v>191</v>
      </c>
      <c r="M522" s="1">
        <v>6247575</v>
      </c>
      <c r="N522" s="1" t="s">
        <v>18</v>
      </c>
    </row>
    <row r="523" spans="1:14" x14ac:dyDescent="0.25">
      <c r="A523" s="1" t="s">
        <v>749</v>
      </c>
      <c r="B523" s="2">
        <v>44079</v>
      </c>
      <c r="C523" s="11" t="s">
        <v>51</v>
      </c>
      <c r="D523" s="11" t="s">
        <v>52</v>
      </c>
      <c r="E523" s="1" t="s">
        <v>53</v>
      </c>
      <c r="F523" s="1">
        <v>1</v>
      </c>
      <c r="G523" s="4">
        <v>25.29</v>
      </c>
      <c r="H523" s="4">
        <f t="shared" si="24"/>
        <v>25.29</v>
      </c>
      <c r="I523" s="4">
        <v>20.484899999999996</v>
      </c>
      <c r="J523" s="4">
        <f t="shared" si="25"/>
        <v>20.484899999999996</v>
      </c>
      <c r="K523" s="3">
        <f t="shared" si="26"/>
        <v>0.19000000000000011</v>
      </c>
      <c r="L523" s="11" t="s">
        <v>223</v>
      </c>
      <c r="M523" s="1">
        <v>8632752</v>
      </c>
      <c r="N523" s="1" t="s">
        <v>24</v>
      </c>
    </row>
    <row r="524" spans="1:14" x14ac:dyDescent="0.25">
      <c r="A524" s="1" t="s">
        <v>750</v>
      </c>
      <c r="B524" s="2">
        <v>44080</v>
      </c>
      <c r="C524" s="11" t="s">
        <v>14</v>
      </c>
      <c r="D524" s="11" t="s">
        <v>15</v>
      </c>
      <c r="E524" s="1" t="s">
        <v>16</v>
      </c>
      <c r="F524" s="1">
        <v>10</v>
      </c>
      <c r="G524" s="4">
        <v>15.29</v>
      </c>
      <c r="H524" s="4">
        <f t="shared" si="24"/>
        <v>152.89999999999998</v>
      </c>
      <c r="I524" s="4">
        <v>10.5501</v>
      </c>
      <c r="J524" s="4">
        <f t="shared" si="25"/>
        <v>105.501</v>
      </c>
      <c r="K524" s="3">
        <f t="shared" si="26"/>
        <v>0.30999999999999989</v>
      </c>
      <c r="L524" s="11" t="s">
        <v>266</v>
      </c>
      <c r="M524" s="1">
        <v>6397959</v>
      </c>
      <c r="N524" s="1" t="s">
        <v>29</v>
      </c>
    </row>
    <row r="525" spans="1:14" x14ac:dyDescent="0.25">
      <c r="A525" s="1" t="s">
        <v>751</v>
      </c>
      <c r="B525" s="2">
        <v>44081</v>
      </c>
      <c r="C525" s="11" t="s">
        <v>90</v>
      </c>
      <c r="D525" s="11" t="s">
        <v>52</v>
      </c>
      <c r="E525" s="1" t="s">
        <v>91</v>
      </c>
      <c r="F525" s="1">
        <v>9</v>
      </c>
      <c r="G525" s="4">
        <v>75.7</v>
      </c>
      <c r="H525" s="4">
        <f t="shared" si="24"/>
        <v>681.30000000000007</v>
      </c>
      <c r="I525" s="4">
        <v>48.448</v>
      </c>
      <c r="J525" s="4">
        <f t="shared" si="25"/>
        <v>436.03199999999998</v>
      </c>
      <c r="K525" s="3">
        <f t="shared" si="26"/>
        <v>0.3600000000000001</v>
      </c>
      <c r="L525" s="11" t="s">
        <v>565</v>
      </c>
      <c r="M525" s="1">
        <v>5672518</v>
      </c>
      <c r="N525" s="1" t="s">
        <v>34</v>
      </c>
    </row>
    <row r="526" spans="1:14" x14ac:dyDescent="0.25">
      <c r="A526" s="1" t="s">
        <v>752</v>
      </c>
      <c r="B526" s="2">
        <v>44082</v>
      </c>
      <c r="C526" s="11" t="s">
        <v>26</v>
      </c>
      <c r="D526" s="11" t="s">
        <v>15</v>
      </c>
      <c r="E526" s="1" t="s">
        <v>27</v>
      </c>
      <c r="F526" s="1">
        <v>7</v>
      </c>
      <c r="G526" s="4">
        <v>175.71</v>
      </c>
      <c r="H526" s="4">
        <f t="shared" si="24"/>
        <v>1229.97</v>
      </c>
      <c r="I526" s="4">
        <v>117.7257</v>
      </c>
      <c r="J526" s="4">
        <f t="shared" si="25"/>
        <v>824.07990000000007</v>
      </c>
      <c r="K526" s="3">
        <f t="shared" si="26"/>
        <v>0.32999999999999996</v>
      </c>
      <c r="L526" s="11" t="s">
        <v>223</v>
      </c>
      <c r="M526" s="1">
        <v>6523079</v>
      </c>
      <c r="N526" s="1" t="s">
        <v>18</v>
      </c>
    </row>
    <row r="527" spans="1:14" x14ac:dyDescent="0.25">
      <c r="A527" s="1" t="s">
        <v>753</v>
      </c>
      <c r="B527" s="2">
        <v>44083</v>
      </c>
      <c r="C527" s="11" t="s">
        <v>14</v>
      </c>
      <c r="D527" s="11" t="s">
        <v>15</v>
      </c>
      <c r="E527" s="1" t="s">
        <v>16</v>
      </c>
      <c r="F527" s="1">
        <v>4</v>
      </c>
      <c r="G527" s="4">
        <v>115.56</v>
      </c>
      <c r="H527" s="4">
        <f t="shared" si="24"/>
        <v>462.24</v>
      </c>
      <c r="I527" s="4">
        <v>90.136800000000008</v>
      </c>
      <c r="J527" s="4">
        <f t="shared" si="25"/>
        <v>360.54720000000003</v>
      </c>
      <c r="K527" s="3">
        <f t="shared" si="26"/>
        <v>0.21999999999999995</v>
      </c>
      <c r="L527" s="11" t="s">
        <v>17</v>
      </c>
      <c r="M527" s="1">
        <v>9195730</v>
      </c>
      <c r="N527" s="1" t="s">
        <v>24</v>
      </c>
    </row>
    <row r="528" spans="1:14" x14ac:dyDescent="0.25">
      <c r="A528" s="1" t="s">
        <v>754</v>
      </c>
      <c r="B528" s="2">
        <v>44084</v>
      </c>
      <c r="C528" s="11" t="s">
        <v>90</v>
      </c>
      <c r="D528" s="11" t="s">
        <v>52</v>
      </c>
      <c r="E528" s="1" t="s">
        <v>91</v>
      </c>
      <c r="F528" s="1">
        <v>8</v>
      </c>
      <c r="G528" s="4">
        <v>75.7</v>
      </c>
      <c r="H528" s="4">
        <f t="shared" si="24"/>
        <v>605.6</v>
      </c>
      <c r="I528" s="4">
        <v>48.448</v>
      </c>
      <c r="J528" s="4">
        <f t="shared" si="25"/>
        <v>387.584</v>
      </c>
      <c r="K528" s="3">
        <f t="shared" si="26"/>
        <v>0.36000000000000004</v>
      </c>
      <c r="L528" s="11" t="s">
        <v>294</v>
      </c>
      <c r="M528" s="1">
        <v>7005365</v>
      </c>
      <c r="N528" s="1" t="s">
        <v>29</v>
      </c>
    </row>
    <row r="529" spans="1:14" x14ac:dyDescent="0.25">
      <c r="A529" s="1" t="s">
        <v>755</v>
      </c>
      <c r="B529" s="2">
        <v>44085</v>
      </c>
      <c r="C529" s="11" t="s">
        <v>136</v>
      </c>
      <c r="D529" s="11" t="s">
        <v>15</v>
      </c>
      <c r="E529" s="1" t="s">
        <v>137</v>
      </c>
      <c r="F529" s="1">
        <v>9</v>
      </c>
      <c r="G529" s="4">
        <v>89.9</v>
      </c>
      <c r="H529" s="4">
        <f t="shared" si="24"/>
        <v>809.1</v>
      </c>
      <c r="I529" s="4">
        <v>64.728000000000009</v>
      </c>
      <c r="J529" s="4">
        <f t="shared" si="25"/>
        <v>582.55200000000013</v>
      </c>
      <c r="K529" s="3">
        <f t="shared" si="26"/>
        <v>0.27999999999999986</v>
      </c>
      <c r="L529" s="11" t="s">
        <v>150</v>
      </c>
      <c r="M529" s="1">
        <v>4367066</v>
      </c>
      <c r="N529" s="1" t="s">
        <v>34</v>
      </c>
    </row>
    <row r="530" spans="1:14" x14ac:dyDescent="0.25">
      <c r="A530" s="1" t="s">
        <v>756</v>
      </c>
      <c r="B530" s="2">
        <v>44086</v>
      </c>
      <c r="C530" s="11" t="s">
        <v>20</v>
      </c>
      <c r="D530" s="11" t="s">
        <v>21</v>
      </c>
      <c r="E530" s="1" t="s">
        <v>22</v>
      </c>
      <c r="F530" s="1">
        <v>7</v>
      </c>
      <c r="G530" s="4">
        <v>27.99</v>
      </c>
      <c r="H530" s="4">
        <f t="shared" si="24"/>
        <v>195.92999999999998</v>
      </c>
      <c r="I530" s="4">
        <v>14.5548</v>
      </c>
      <c r="J530" s="4">
        <f t="shared" si="25"/>
        <v>101.8836</v>
      </c>
      <c r="K530" s="3">
        <f t="shared" si="26"/>
        <v>0.47999999999999993</v>
      </c>
      <c r="L530" s="11" t="s">
        <v>241</v>
      </c>
      <c r="M530" s="1">
        <v>1336912</v>
      </c>
      <c r="N530" s="1" t="s">
        <v>18</v>
      </c>
    </row>
    <row r="531" spans="1:14" x14ac:dyDescent="0.25">
      <c r="A531" s="1" t="s">
        <v>757</v>
      </c>
      <c r="B531" s="2">
        <v>44087</v>
      </c>
      <c r="C531" s="11" t="s">
        <v>14</v>
      </c>
      <c r="D531" s="11" t="s">
        <v>15</v>
      </c>
      <c r="E531" s="1" t="s">
        <v>16</v>
      </c>
      <c r="F531" s="1">
        <v>4</v>
      </c>
      <c r="G531" s="4">
        <v>15.29</v>
      </c>
      <c r="H531" s="4">
        <f t="shared" si="24"/>
        <v>61.16</v>
      </c>
      <c r="I531" s="4">
        <v>10.5501</v>
      </c>
      <c r="J531" s="4">
        <f t="shared" si="25"/>
        <v>42.200400000000002</v>
      </c>
      <c r="K531" s="3">
        <f t="shared" si="26"/>
        <v>0.30999999999999994</v>
      </c>
      <c r="L531" s="11" t="s">
        <v>758</v>
      </c>
      <c r="M531" s="1">
        <v>5802580</v>
      </c>
      <c r="N531" s="1" t="s">
        <v>24</v>
      </c>
    </row>
    <row r="532" spans="1:14" x14ac:dyDescent="0.25">
      <c r="A532" s="1" t="s">
        <v>759</v>
      </c>
      <c r="B532" s="2">
        <v>44088</v>
      </c>
      <c r="C532" s="11" t="s">
        <v>31</v>
      </c>
      <c r="D532" s="11" t="s">
        <v>15</v>
      </c>
      <c r="E532" s="1" t="s">
        <v>32</v>
      </c>
      <c r="F532" s="1">
        <v>5</v>
      </c>
      <c r="G532" s="4">
        <v>109.9</v>
      </c>
      <c r="H532" s="4">
        <f t="shared" si="24"/>
        <v>549.5</v>
      </c>
      <c r="I532" s="4">
        <v>35.167999999999999</v>
      </c>
      <c r="J532" s="4">
        <f t="shared" si="25"/>
        <v>175.84</v>
      </c>
      <c r="K532" s="3">
        <f t="shared" si="26"/>
        <v>0.67999999999999994</v>
      </c>
      <c r="L532" s="11" t="s">
        <v>23</v>
      </c>
      <c r="M532" s="1">
        <v>6672767</v>
      </c>
      <c r="N532" s="1" t="s">
        <v>29</v>
      </c>
    </row>
    <row r="533" spans="1:14" x14ac:dyDescent="0.25">
      <c r="A533" s="1" t="s">
        <v>760</v>
      </c>
      <c r="B533" s="2">
        <v>44089</v>
      </c>
      <c r="C533" s="11" t="s">
        <v>20</v>
      </c>
      <c r="D533" s="11" t="s">
        <v>21</v>
      </c>
      <c r="E533" s="1" t="s">
        <v>22</v>
      </c>
      <c r="F533" s="1">
        <v>2</v>
      </c>
      <c r="G533" s="4">
        <v>27.99</v>
      </c>
      <c r="H533" s="4">
        <f t="shared" si="24"/>
        <v>55.98</v>
      </c>
      <c r="I533" s="4">
        <v>14.5548</v>
      </c>
      <c r="J533" s="4">
        <f t="shared" si="25"/>
        <v>29.1096</v>
      </c>
      <c r="K533" s="3">
        <f t="shared" si="26"/>
        <v>0.48</v>
      </c>
      <c r="L533" s="11" t="s">
        <v>343</v>
      </c>
      <c r="M533" s="1">
        <v>4195882</v>
      </c>
      <c r="N533" s="1" t="s">
        <v>34</v>
      </c>
    </row>
    <row r="534" spans="1:14" x14ac:dyDescent="0.25">
      <c r="A534" s="1" t="s">
        <v>761</v>
      </c>
      <c r="B534" s="2">
        <v>44090</v>
      </c>
      <c r="C534" s="11" t="s">
        <v>36</v>
      </c>
      <c r="D534" s="11" t="s">
        <v>37</v>
      </c>
      <c r="E534" s="1" t="s">
        <v>38</v>
      </c>
      <c r="F534" s="1">
        <v>4</v>
      </c>
      <c r="G534" s="4">
        <v>14.49</v>
      </c>
      <c r="H534" s="4">
        <f t="shared" si="24"/>
        <v>57.96</v>
      </c>
      <c r="I534" s="4">
        <v>5.6511000000000005</v>
      </c>
      <c r="J534" s="4">
        <f t="shared" si="25"/>
        <v>22.604400000000002</v>
      </c>
      <c r="K534" s="3">
        <f t="shared" si="26"/>
        <v>0.60999999999999988</v>
      </c>
      <c r="L534" s="11" t="s">
        <v>401</v>
      </c>
      <c r="M534" s="1">
        <v>2130475</v>
      </c>
      <c r="N534" s="1" t="s">
        <v>18</v>
      </c>
    </row>
    <row r="535" spans="1:14" x14ac:dyDescent="0.25">
      <c r="A535" s="1" t="s">
        <v>762</v>
      </c>
      <c r="B535" s="2">
        <v>44091</v>
      </c>
      <c r="C535" s="11" t="s">
        <v>14</v>
      </c>
      <c r="D535" s="11" t="s">
        <v>15</v>
      </c>
      <c r="E535" s="1" t="s">
        <v>16</v>
      </c>
      <c r="F535" s="1">
        <v>3</v>
      </c>
      <c r="G535" s="4">
        <v>15.29</v>
      </c>
      <c r="H535" s="4">
        <f t="shared" si="24"/>
        <v>45.87</v>
      </c>
      <c r="I535" s="4">
        <v>10.5501</v>
      </c>
      <c r="J535" s="4">
        <f t="shared" si="25"/>
        <v>31.650300000000001</v>
      </c>
      <c r="K535" s="3">
        <f t="shared" si="26"/>
        <v>0.30999999999999994</v>
      </c>
      <c r="L535" s="11" t="s">
        <v>590</v>
      </c>
      <c r="M535" s="1">
        <v>1601711</v>
      </c>
      <c r="N535" s="1" t="s">
        <v>24</v>
      </c>
    </row>
    <row r="536" spans="1:14" x14ac:dyDescent="0.25">
      <c r="A536" s="1" t="s">
        <v>763</v>
      </c>
      <c r="B536" s="2">
        <v>44092</v>
      </c>
      <c r="C536" s="11" t="s">
        <v>43</v>
      </c>
      <c r="D536" s="11" t="s">
        <v>37</v>
      </c>
      <c r="E536" s="1" t="s">
        <v>44</v>
      </c>
      <c r="F536" s="1">
        <v>8</v>
      </c>
      <c r="G536" s="4">
        <v>102.87</v>
      </c>
      <c r="H536" s="4">
        <f t="shared" si="24"/>
        <v>822.96</v>
      </c>
      <c r="I536" s="4">
        <v>62.750700000000009</v>
      </c>
      <c r="J536" s="4">
        <f t="shared" si="25"/>
        <v>502.00560000000007</v>
      </c>
      <c r="K536" s="3">
        <f t="shared" si="26"/>
        <v>0.38999999999999996</v>
      </c>
      <c r="L536" s="11" t="s">
        <v>282</v>
      </c>
      <c r="M536" s="1">
        <v>5399376</v>
      </c>
      <c r="N536" s="1" t="s">
        <v>29</v>
      </c>
    </row>
    <row r="537" spans="1:14" x14ac:dyDescent="0.25">
      <c r="A537" s="1" t="s">
        <v>764</v>
      </c>
      <c r="B537" s="2">
        <v>44093</v>
      </c>
      <c r="C537" s="11" t="s">
        <v>43</v>
      </c>
      <c r="D537" s="11" t="s">
        <v>37</v>
      </c>
      <c r="E537" s="1" t="s">
        <v>44</v>
      </c>
      <c r="F537" s="1">
        <v>5</v>
      </c>
      <c r="G537" s="4">
        <v>102.87</v>
      </c>
      <c r="H537" s="4">
        <f t="shared" si="24"/>
        <v>514.35</v>
      </c>
      <c r="I537" s="4">
        <v>62.750700000000009</v>
      </c>
      <c r="J537" s="4">
        <f t="shared" si="25"/>
        <v>313.75350000000003</v>
      </c>
      <c r="K537" s="3">
        <f t="shared" si="26"/>
        <v>0.38999999999999996</v>
      </c>
      <c r="L537" s="11" t="s">
        <v>608</v>
      </c>
      <c r="M537" s="1">
        <v>4466712</v>
      </c>
      <c r="N537" s="1" t="s">
        <v>34</v>
      </c>
    </row>
    <row r="538" spans="1:14" x14ac:dyDescent="0.25">
      <c r="A538" s="1" t="s">
        <v>765</v>
      </c>
      <c r="B538" s="2">
        <v>44094</v>
      </c>
      <c r="C538" s="11" t="s">
        <v>146</v>
      </c>
      <c r="D538" s="11" t="s">
        <v>15</v>
      </c>
      <c r="E538" s="1" t="s">
        <v>147</v>
      </c>
      <c r="F538" s="1">
        <v>10</v>
      </c>
      <c r="G538" s="4">
        <v>114.74</v>
      </c>
      <c r="H538" s="4">
        <f t="shared" si="24"/>
        <v>1147.3999999999999</v>
      </c>
      <c r="I538" s="4">
        <v>61.959600000000002</v>
      </c>
      <c r="J538" s="4">
        <f t="shared" si="25"/>
        <v>619.596</v>
      </c>
      <c r="K538" s="3">
        <f t="shared" si="26"/>
        <v>0.45999999999999991</v>
      </c>
      <c r="L538" s="11" t="s">
        <v>161</v>
      </c>
      <c r="M538" s="1">
        <v>8503571</v>
      </c>
      <c r="N538" s="1" t="s">
        <v>18</v>
      </c>
    </row>
    <row r="539" spans="1:14" x14ac:dyDescent="0.25">
      <c r="A539" s="1" t="s">
        <v>766</v>
      </c>
      <c r="B539" s="2">
        <v>44095</v>
      </c>
      <c r="C539" s="11" t="s">
        <v>26</v>
      </c>
      <c r="D539" s="11" t="s">
        <v>15</v>
      </c>
      <c r="E539" s="1" t="s">
        <v>27</v>
      </c>
      <c r="F539" s="1">
        <v>9</v>
      </c>
      <c r="G539" s="4">
        <v>57.32</v>
      </c>
      <c r="H539" s="4">
        <f t="shared" si="24"/>
        <v>515.88</v>
      </c>
      <c r="I539" s="4">
        <v>47.002399999999994</v>
      </c>
      <c r="J539" s="4">
        <f t="shared" si="25"/>
        <v>423.02159999999992</v>
      </c>
      <c r="K539" s="3">
        <f t="shared" si="26"/>
        <v>0.18000000000000013</v>
      </c>
      <c r="L539" s="11" t="s">
        <v>411</v>
      </c>
      <c r="M539" s="1">
        <v>3257154</v>
      </c>
      <c r="N539" s="1" t="s">
        <v>24</v>
      </c>
    </row>
    <row r="540" spans="1:14" x14ac:dyDescent="0.25">
      <c r="A540" s="1" t="s">
        <v>767</v>
      </c>
      <c r="B540" s="2">
        <v>44096</v>
      </c>
      <c r="C540" s="11" t="s">
        <v>158</v>
      </c>
      <c r="D540" s="11" t="s">
        <v>37</v>
      </c>
      <c r="E540" s="1" t="s">
        <v>159</v>
      </c>
      <c r="F540" s="1">
        <v>2</v>
      </c>
      <c r="G540" s="4">
        <v>9.2899999999999991</v>
      </c>
      <c r="H540" s="4">
        <f t="shared" si="24"/>
        <v>18.579999999999998</v>
      </c>
      <c r="I540" s="4">
        <v>3.1585999999999994</v>
      </c>
      <c r="J540" s="4">
        <f t="shared" si="25"/>
        <v>6.3171999999999988</v>
      </c>
      <c r="K540" s="3">
        <f t="shared" si="26"/>
        <v>0.66</v>
      </c>
      <c r="L540" s="11" t="s">
        <v>203</v>
      </c>
      <c r="M540" s="1">
        <v>6864806</v>
      </c>
      <c r="N540" s="1" t="s">
        <v>29</v>
      </c>
    </row>
    <row r="541" spans="1:14" x14ac:dyDescent="0.25">
      <c r="A541" s="1" t="s">
        <v>768</v>
      </c>
      <c r="B541" s="2">
        <v>44097</v>
      </c>
      <c r="C541" s="11" t="s">
        <v>14</v>
      </c>
      <c r="D541" s="11" t="s">
        <v>15</v>
      </c>
      <c r="E541" s="1" t="s">
        <v>16</v>
      </c>
      <c r="F541" s="1">
        <v>1</v>
      </c>
      <c r="G541" s="4">
        <v>15.29</v>
      </c>
      <c r="H541" s="4">
        <f t="shared" si="24"/>
        <v>15.29</v>
      </c>
      <c r="I541" s="4">
        <v>10.5501</v>
      </c>
      <c r="J541" s="4">
        <f t="shared" si="25"/>
        <v>10.5501</v>
      </c>
      <c r="K541" s="3">
        <f t="shared" si="26"/>
        <v>0.30999999999999994</v>
      </c>
      <c r="L541" s="11" t="s">
        <v>608</v>
      </c>
      <c r="M541" s="1">
        <v>4146689</v>
      </c>
      <c r="N541" s="1" t="s">
        <v>34</v>
      </c>
    </row>
    <row r="542" spans="1:14" x14ac:dyDescent="0.25">
      <c r="A542" s="1" t="s">
        <v>769</v>
      </c>
      <c r="B542" s="2">
        <v>44098</v>
      </c>
      <c r="C542" s="11" t="s">
        <v>136</v>
      </c>
      <c r="D542" s="11" t="s">
        <v>15</v>
      </c>
      <c r="E542" s="1" t="s">
        <v>137</v>
      </c>
      <c r="F542" s="1">
        <v>3</v>
      </c>
      <c r="G542" s="4">
        <v>89.9</v>
      </c>
      <c r="H542" s="4">
        <f t="shared" si="24"/>
        <v>269.70000000000005</v>
      </c>
      <c r="I542" s="4">
        <v>64.728000000000009</v>
      </c>
      <c r="J542" s="4">
        <f t="shared" si="25"/>
        <v>194.18400000000003</v>
      </c>
      <c r="K542" s="3">
        <f t="shared" si="26"/>
        <v>0.28000000000000003</v>
      </c>
      <c r="L542" s="11" t="s">
        <v>494</v>
      </c>
      <c r="M542" s="1">
        <v>3063448</v>
      </c>
      <c r="N542" s="1" t="s">
        <v>18</v>
      </c>
    </row>
    <row r="543" spans="1:14" x14ac:dyDescent="0.25">
      <c r="A543" s="1" t="s">
        <v>770</v>
      </c>
      <c r="B543" s="2">
        <v>44099</v>
      </c>
      <c r="C543" s="11" t="s">
        <v>51</v>
      </c>
      <c r="D543" s="11" t="s">
        <v>52</v>
      </c>
      <c r="E543" s="1" t="s">
        <v>53</v>
      </c>
      <c r="F543" s="1">
        <v>3</v>
      </c>
      <c r="G543" s="4">
        <v>20.9</v>
      </c>
      <c r="H543" s="4">
        <f t="shared" si="24"/>
        <v>62.699999999999996</v>
      </c>
      <c r="I543" s="4">
        <v>18.809999999999999</v>
      </c>
      <c r="J543" s="4">
        <f t="shared" si="25"/>
        <v>56.429999999999993</v>
      </c>
      <c r="K543" s="3">
        <f t="shared" si="26"/>
        <v>0.10000000000000006</v>
      </c>
      <c r="L543" s="11" t="s">
        <v>72</v>
      </c>
      <c r="M543" s="1">
        <v>2516024</v>
      </c>
      <c r="N543" s="1" t="s">
        <v>24</v>
      </c>
    </row>
    <row r="544" spans="1:14" x14ac:dyDescent="0.25">
      <c r="A544" s="1" t="s">
        <v>771</v>
      </c>
      <c r="B544" s="2">
        <v>44100</v>
      </c>
      <c r="C544" s="11" t="s">
        <v>26</v>
      </c>
      <c r="D544" s="11" t="s">
        <v>15</v>
      </c>
      <c r="E544" s="1" t="s">
        <v>27</v>
      </c>
      <c r="F544" s="1">
        <v>4</v>
      </c>
      <c r="G544" s="4">
        <v>299</v>
      </c>
      <c r="H544" s="4">
        <f t="shared" si="24"/>
        <v>1196</v>
      </c>
      <c r="I544" s="4">
        <v>224.25</v>
      </c>
      <c r="J544" s="4">
        <f t="shared" si="25"/>
        <v>897</v>
      </c>
      <c r="K544" s="3">
        <f t="shared" si="26"/>
        <v>0.25</v>
      </c>
      <c r="L544" s="11" t="s">
        <v>168</v>
      </c>
      <c r="M544" s="1">
        <v>9401870</v>
      </c>
      <c r="N544" s="1" t="s">
        <v>29</v>
      </c>
    </row>
    <row r="545" spans="1:14" x14ac:dyDescent="0.25">
      <c r="A545" s="1" t="s">
        <v>772</v>
      </c>
      <c r="B545" s="2">
        <v>44101</v>
      </c>
      <c r="C545" s="11" t="s">
        <v>26</v>
      </c>
      <c r="D545" s="11" t="s">
        <v>15</v>
      </c>
      <c r="E545" s="1" t="s">
        <v>27</v>
      </c>
      <c r="F545" s="1">
        <v>10</v>
      </c>
      <c r="G545" s="4">
        <v>175.71</v>
      </c>
      <c r="H545" s="4">
        <f t="shared" si="24"/>
        <v>1757.1000000000001</v>
      </c>
      <c r="I545" s="4">
        <v>117.7257</v>
      </c>
      <c r="J545" s="4">
        <f t="shared" si="25"/>
        <v>1177.2570000000001</v>
      </c>
      <c r="K545" s="3">
        <f t="shared" si="26"/>
        <v>0.33</v>
      </c>
      <c r="L545" s="11" t="s">
        <v>86</v>
      </c>
      <c r="M545" s="1">
        <v>1196359</v>
      </c>
      <c r="N545" s="1" t="s">
        <v>34</v>
      </c>
    </row>
    <row r="546" spans="1:14" x14ac:dyDescent="0.25">
      <c r="A546" s="1" t="s">
        <v>773</v>
      </c>
      <c r="B546" s="2">
        <v>44102</v>
      </c>
      <c r="C546" s="11" t="s">
        <v>215</v>
      </c>
      <c r="D546" s="11" t="s">
        <v>15</v>
      </c>
      <c r="E546" s="1" t="s">
        <v>216</v>
      </c>
      <c r="F546" s="1">
        <v>6</v>
      </c>
      <c r="G546" s="4">
        <v>194.14079999999998</v>
      </c>
      <c r="H546" s="4">
        <f t="shared" si="24"/>
        <v>1164.8447999999999</v>
      </c>
      <c r="I546" s="4">
        <v>151.429824</v>
      </c>
      <c r="J546" s="4">
        <f t="shared" si="25"/>
        <v>908.57894399999998</v>
      </c>
      <c r="K546" s="3">
        <f t="shared" si="26"/>
        <v>0.21999999999999992</v>
      </c>
      <c r="L546" s="11" t="s">
        <v>481</v>
      </c>
      <c r="M546" s="1">
        <v>6412158</v>
      </c>
      <c r="N546" s="1" t="s">
        <v>18</v>
      </c>
    </row>
    <row r="547" spans="1:14" x14ac:dyDescent="0.25">
      <c r="A547" s="1" t="s">
        <v>774</v>
      </c>
      <c r="B547" s="2">
        <v>44103</v>
      </c>
      <c r="C547" s="11" t="s">
        <v>26</v>
      </c>
      <c r="D547" s="11" t="s">
        <v>15</v>
      </c>
      <c r="E547" s="1" t="s">
        <v>27</v>
      </c>
      <c r="F547" s="1">
        <v>5</v>
      </c>
      <c r="G547" s="4">
        <v>57.32</v>
      </c>
      <c r="H547" s="4">
        <f t="shared" si="24"/>
        <v>286.60000000000002</v>
      </c>
      <c r="I547" s="4">
        <v>47.002399999999994</v>
      </c>
      <c r="J547" s="4">
        <f t="shared" si="25"/>
        <v>235.01199999999997</v>
      </c>
      <c r="K547" s="3">
        <f t="shared" si="26"/>
        <v>0.18000000000000016</v>
      </c>
      <c r="L547" s="11" t="s">
        <v>464</v>
      </c>
      <c r="M547" s="1">
        <v>4258592</v>
      </c>
      <c r="N547" s="1" t="s">
        <v>24</v>
      </c>
    </row>
    <row r="548" spans="1:14" x14ac:dyDescent="0.25">
      <c r="A548" s="1" t="s">
        <v>775</v>
      </c>
      <c r="B548" s="2">
        <v>44104</v>
      </c>
      <c r="C548" s="11" t="s">
        <v>14</v>
      </c>
      <c r="D548" s="11" t="s">
        <v>15</v>
      </c>
      <c r="E548" s="1" t="s">
        <v>16</v>
      </c>
      <c r="F548" s="1">
        <v>3</v>
      </c>
      <c r="G548" s="4">
        <v>115.56</v>
      </c>
      <c r="H548" s="4">
        <f t="shared" si="24"/>
        <v>346.68</v>
      </c>
      <c r="I548" s="4">
        <v>90.136800000000008</v>
      </c>
      <c r="J548" s="4">
        <f t="shared" si="25"/>
        <v>270.41040000000004</v>
      </c>
      <c r="K548" s="3">
        <f t="shared" si="26"/>
        <v>0.21999999999999992</v>
      </c>
      <c r="L548" s="11" t="s">
        <v>28</v>
      </c>
      <c r="M548" s="1">
        <v>2116755</v>
      </c>
      <c r="N548" s="1" t="s">
        <v>29</v>
      </c>
    </row>
    <row r="549" spans="1:14" x14ac:dyDescent="0.25">
      <c r="A549" s="1" t="s">
        <v>776</v>
      </c>
      <c r="B549" s="2">
        <v>44105</v>
      </c>
      <c r="C549" s="11" t="s">
        <v>31</v>
      </c>
      <c r="D549" s="11" t="s">
        <v>15</v>
      </c>
      <c r="E549" s="1" t="s">
        <v>32</v>
      </c>
      <c r="F549" s="1">
        <v>4</v>
      </c>
      <c r="G549" s="4">
        <v>129.74</v>
      </c>
      <c r="H549" s="4">
        <f t="shared" si="24"/>
        <v>518.96</v>
      </c>
      <c r="I549" s="4">
        <v>79.141400000000004</v>
      </c>
      <c r="J549" s="4">
        <f t="shared" si="25"/>
        <v>316.56560000000002</v>
      </c>
      <c r="K549" s="3">
        <f t="shared" si="26"/>
        <v>0.39</v>
      </c>
      <c r="L549" s="11" t="s">
        <v>78</v>
      </c>
      <c r="M549" s="1">
        <v>2013354</v>
      </c>
      <c r="N549" s="1" t="s">
        <v>34</v>
      </c>
    </row>
    <row r="550" spans="1:14" x14ac:dyDescent="0.25">
      <c r="A550" s="1" t="s">
        <v>777</v>
      </c>
      <c r="B550" s="2">
        <v>44106</v>
      </c>
      <c r="C550" s="11" t="s">
        <v>94</v>
      </c>
      <c r="D550" s="11" t="s">
        <v>15</v>
      </c>
      <c r="E550" s="1" t="s">
        <v>95</v>
      </c>
      <c r="F550" s="1">
        <v>10</v>
      </c>
      <c r="G550" s="4">
        <v>69.335999999999999</v>
      </c>
      <c r="H550" s="4">
        <f t="shared" si="24"/>
        <v>693.36</v>
      </c>
      <c r="I550" s="4">
        <v>50.615280000000006</v>
      </c>
      <c r="J550" s="4">
        <f t="shared" si="25"/>
        <v>506.15280000000007</v>
      </c>
      <c r="K550" s="3">
        <f t="shared" si="26"/>
        <v>0.26999999999999991</v>
      </c>
      <c r="L550" s="11" t="s">
        <v>395</v>
      </c>
      <c r="M550" s="1">
        <v>3780575</v>
      </c>
      <c r="N550" s="1" t="s">
        <v>18</v>
      </c>
    </row>
    <row r="551" spans="1:14" x14ac:dyDescent="0.25">
      <c r="A551" s="1" t="s">
        <v>778</v>
      </c>
      <c r="B551" s="2">
        <v>44107</v>
      </c>
      <c r="C551" s="11" t="s">
        <v>26</v>
      </c>
      <c r="D551" s="11" t="s">
        <v>15</v>
      </c>
      <c r="E551" s="1" t="s">
        <v>27</v>
      </c>
      <c r="F551" s="1">
        <v>8</v>
      </c>
      <c r="G551" s="4">
        <v>175.71</v>
      </c>
      <c r="H551" s="4">
        <f t="shared" si="24"/>
        <v>1405.68</v>
      </c>
      <c r="I551" s="4">
        <v>117.7257</v>
      </c>
      <c r="J551" s="4">
        <f t="shared" si="25"/>
        <v>941.80560000000003</v>
      </c>
      <c r="K551" s="3">
        <f t="shared" si="26"/>
        <v>0.33</v>
      </c>
      <c r="L551" s="11" t="s">
        <v>134</v>
      </c>
      <c r="M551" s="1">
        <v>5983540</v>
      </c>
      <c r="N551" s="1" t="s">
        <v>24</v>
      </c>
    </row>
    <row r="552" spans="1:14" x14ac:dyDescent="0.25">
      <c r="A552" s="1" t="s">
        <v>779</v>
      </c>
      <c r="B552" s="2">
        <v>44108</v>
      </c>
      <c r="C552" s="11" t="s">
        <v>26</v>
      </c>
      <c r="D552" s="11" t="s">
        <v>15</v>
      </c>
      <c r="E552" s="1" t="s">
        <v>27</v>
      </c>
      <c r="F552" s="1">
        <v>9</v>
      </c>
      <c r="G552" s="4">
        <v>175.71</v>
      </c>
      <c r="H552" s="4">
        <f t="shared" si="24"/>
        <v>1581.39</v>
      </c>
      <c r="I552" s="4">
        <v>117.7257</v>
      </c>
      <c r="J552" s="4">
        <f t="shared" si="25"/>
        <v>1059.5313000000001</v>
      </c>
      <c r="K552" s="3">
        <f t="shared" si="26"/>
        <v>0.32999999999999996</v>
      </c>
      <c r="L552" s="11" t="s">
        <v>582</v>
      </c>
      <c r="M552" s="1">
        <v>1759543</v>
      </c>
      <c r="N552" s="1" t="s">
        <v>29</v>
      </c>
    </row>
    <row r="553" spans="1:14" x14ac:dyDescent="0.25">
      <c r="A553" s="1" t="s">
        <v>780</v>
      </c>
      <c r="B553" s="2">
        <v>44109</v>
      </c>
      <c r="C553" s="11" t="s">
        <v>90</v>
      </c>
      <c r="D553" s="11" t="s">
        <v>52</v>
      </c>
      <c r="E553" s="1" t="s">
        <v>91</v>
      </c>
      <c r="F553" s="1">
        <v>7</v>
      </c>
      <c r="G553" s="4">
        <v>75.7</v>
      </c>
      <c r="H553" s="4">
        <f t="shared" si="24"/>
        <v>529.9</v>
      </c>
      <c r="I553" s="4">
        <v>48.448</v>
      </c>
      <c r="J553" s="4">
        <f t="shared" si="25"/>
        <v>339.13600000000002</v>
      </c>
      <c r="K553" s="3">
        <f t="shared" si="26"/>
        <v>0.35999999999999993</v>
      </c>
      <c r="L553" s="11" t="s">
        <v>302</v>
      </c>
      <c r="M553" s="1">
        <v>9452670</v>
      </c>
      <c r="N553" s="1" t="s">
        <v>34</v>
      </c>
    </row>
    <row r="554" spans="1:14" x14ac:dyDescent="0.25">
      <c r="A554" s="1" t="s">
        <v>781</v>
      </c>
      <c r="B554" s="2">
        <v>44110</v>
      </c>
      <c r="C554" s="11" t="s">
        <v>94</v>
      </c>
      <c r="D554" s="11" t="s">
        <v>15</v>
      </c>
      <c r="E554" s="1" t="s">
        <v>95</v>
      </c>
      <c r="F554" s="1">
        <v>2</v>
      </c>
      <c r="G554" s="4">
        <v>208.00800000000001</v>
      </c>
      <c r="H554" s="4">
        <f t="shared" si="24"/>
        <v>416.01600000000002</v>
      </c>
      <c r="I554" s="4">
        <v>183.04704000000001</v>
      </c>
      <c r="J554" s="4">
        <f t="shared" si="25"/>
        <v>366.09408000000002</v>
      </c>
      <c r="K554" s="3">
        <f t="shared" si="26"/>
        <v>0.12</v>
      </c>
      <c r="L554" s="11" t="s">
        <v>782</v>
      </c>
      <c r="M554" s="1">
        <v>6257359</v>
      </c>
      <c r="N554" s="1" t="s">
        <v>18</v>
      </c>
    </row>
    <row r="555" spans="1:14" x14ac:dyDescent="0.25">
      <c r="A555" s="1" t="s">
        <v>783</v>
      </c>
      <c r="B555" s="2">
        <v>44111</v>
      </c>
      <c r="C555" s="11" t="s">
        <v>51</v>
      </c>
      <c r="D555" s="11" t="s">
        <v>52</v>
      </c>
      <c r="E555" s="1" t="s">
        <v>53</v>
      </c>
      <c r="F555" s="1">
        <v>8</v>
      </c>
      <c r="G555" s="4">
        <v>20.9</v>
      </c>
      <c r="H555" s="4">
        <f t="shared" si="24"/>
        <v>167.2</v>
      </c>
      <c r="I555" s="4">
        <v>18.809999999999999</v>
      </c>
      <c r="J555" s="4">
        <f t="shared" si="25"/>
        <v>150.47999999999999</v>
      </c>
      <c r="K555" s="3">
        <f t="shared" si="26"/>
        <v>0.1</v>
      </c>
      <c r="L555" s="11" t="s">
        <v>298</v>
      </c>
      <c r="M555" s="1">
        <v>5294320</v>
      </c>
      <c r="N555" s="1" t="s">
        <v>24</v>
      </c>
    </row>
    <row r="556" spans="1:14" x14ac:dyDescent="0.25">
      <c r="A556" s="1" t="s">
        <v>784</v>
      </c>
      <c r="B556" s="2">
        <v>44112</v>
      </c>
      <c r="C556" s="11" t="s">
        <v>94</v>
      </c>
      <c r="D556" s="11" t="s">
        <v>15</v>
      </c>
      <c r="E556" s="1" t="s">
        <v>95</v>
      </c>
      <c r="F556" s="1">
        <v>10</v>
      </c>
      <c r="G556" s="4">
        <v>208.00800000000001</v>
      </c>
      <c r="H556" s="4">
        <f t="shared" si="24"/>
        <v>2080.08</v>
      </c>
      <c r="I556" s="4">
        <v>183.04704000000001</v>
      </c>
      <c r="J556" s="4">
        <f t="shared" si="25"/>
        <v>1830.4704000000002</v>
      </c>
      <c r="K556" s="3">
        <f t="shared" si="26"/>
        <v>0.1199999999999999</v>
      </c>
      <c r="L556" s="11" t="s">
        <v>113</v>
      </c>
      <c r="M556" s="1">
        <v>9108039</v>
      </c>
      <c r="N556" s="1" t="s">
        <v>29</v>
      </c>
    </row>
    <row r="557" spans="1:14" x14ac:dyDescent="0.25">
      <c r="A557" s="1" t="s">
        <v>785</v>
      </c>
      <c r="B557" s="2">
        <v>44113</v>
      </c>
      <c r="C557" s="11" t="s">
        <v>146</v>
      </c>
      <c r="D557" s="11" t="s">
        <v>15</v>
      </c>
      <c r="E557" s="1" t="s">
        <v>147</v>
      </c>
      <c r="F557" s="1">
        <v>6</v>
      </c>
      <c r="G557" s="4">
        <v>114.74</v>
      </c>
      <c r="H557" s="4">
        <f t="shared" si="24"/>
        <v>688.43999999999994</v>
      </c>
      <c r="I557" s="4">
        <v>61.959600000000002</v>
      </c>
      <c r="J557" s="4">
        <f t="shared" si="25"/>
        <v>371.75760000000002</v>
      </c>
      <c r="K557" s="3">
        <f t="shared" si="26"/>
        <v>0.45999999999999991</v>
      </c>
      <c r="L557" s="11" t="s">
        <v>56</v>
      </c>
      <c r="M557" s="1">
        <v>2491083</v>
      </c>
      <c r="N557" s="1" t="s">
        <v>34</v>
      </c>
    </row>
    <row r="558" spans="1:14" x14ac:dyDescent="0.25">
      <c r="A558" s="1" t="s">
        <v>786</v>
      </c>
      <c r="B558" s="2">
        <v>44114</v>
      </c>
      <c r="C558" s="11" t="s">
        <v>94</v>
      </c>
      <c r="D558" s="11" t="s">
        <v>15</v>
      </c>
      <c r="E558" s="1" t="s">
        <v>95</v>
      </c>
      <c r="F558" s="1">
        <v>3</v>
      </c>
      <c r="G558" s="4">
        <v>208.00800000000001</v>
      </c>
      <c r="H558" s="4">
        <f t="shared" si="24"/>
        <v>624.024</v>
      </c>
      <c r="I558" s="4">
        <v>183.04704000000001</v>
      </c>
      <c r="J558" s="4">
        <f t="shared" si="25"/>
        <v>549.14112</v>
      </c>
      <c r="K558" s="3">
        <f t="shared" si="26"/>
        <v>0.12</v>
      </c>
      <c r="L558" s="11" t="s">
        <v>401</v>
      </c>
      <c r="M558" s="1">
        <v>9759522</v>
      </c>
      <c r="N558" s="1" t="s">
        <v>18</v>
      </c>
    </row>
    <row r="559" spans="1:14" x14ac:dyDescent="0.25">
      <c r="A559" s="1" t="s">
        <v>787</v>
      </c>
      <c r="B559" s="2">
        <v>44115</v>
      </c>
      <c r="C559" s="11" t="s">
        <v>26</v>
      </c>
      <c r="D559" s="11" t="s">
        <v>15</v>
      </c>
      <c r="E559" s="1" t="s">
        <v>27</v>
      </c>
      <c r="F559" s="1">
        <v>7</v>
      </c>
      <c r="G559" s="4">
        <v>299</v>
      </c>
      <c r="H559" s="4">
        <f t="shared" si="24"/>
        <v>2093</v>
      </c>
      <c r="I559" s="4">
        <v>224.25</v>
      </c>
      <c r="J559" s="4">
        <f t="shared" si="25"/>
        <v>1569.75</v>
      </c>
      <c r="K559" s="3">
        <f t="shared" si="26"/>
        <v>0.25</v>
      </c>
      <c r="L559" s="11" t="s">
        <v>302</v>
      </c>
      <c r="M559" s="1">
        <v>3278677</v>
      </c>
      <c r="N559" s="1" t="s">
        <v>24</v>
      </c>
    </row>
    <row r="560" spans="1:14" x14ac:dyDescent="0.25">
      <c r="A560" s="1" t="s">
        <v>788</v>
      </c>
      <c r="B560" s="2">
        <v>44116</v>
      </c>
      <c r="C560" s="11" t="s">
        <v>51</v>
      </c>
      <c r="D560" s="11" t="s">
        <v>52</v>
      </c>
      <c r="E560" s="1" t="s">
        <v>53</v>
      </c>
      <c r="F560" s="1">
        <v>1</v>
      </c>
      <c r="G560" s="4">
        <v>25.29</v>
      </c>
      <c r="H560" s="4">
        <f t="shared" si="24"/>
        <v>25.29</v>
      </c>
      <c r="I560" s="4">
        <v>20.484899999999996</v>
      </c>
      <c r="J560" s="4">
        <f t="shared" si="25"/>
        <v>20.484899999999996</v>
      </c>
      <c r="K560" s="3">
        <f t="shared" si="26"/>
        <v>0.19000000000000011</v>
      </c>
      <c r="L560" s="11" t="s">
        <v>138</v>
      </c>
      <c r="M560" s="1">
        <v>3934701</v>
      </c>
      <c r="N560" s="1" t="s">
        <v>29</v>
      </c>
    </row>
    <row r="561" spans="1:14" x14ac:dyDescent="0.25">
      <c r="A561" s="1" t="s">
        <v>789</v>
      </c>
      <c r="B561" s="2">
        <v>44117</v>
      </c>
      <c r="C561" s="11" t="s">
        <v>36</v>
      </c>
      <c r="D561" s="11" t="s">
        <v>37</v>
      </c>
      <c r="E561" s="1" t="s">
        <v>38</v>
      </c>
      <c r="F561" s="1">
        <v>5</v>
      </c>
      <c r="G561" s="4">
        <v>14.49</v>
      </c>
      <c r="H561" s="4">
        <f t="shared" si="24"/>
        <v>72.45</v>
      </c>
      <c r="I561" s="4">
        <v>5.6511000000000005</v>
      </c>
      <c r="J561" s="4">
        <f t="shared" si="25"/>
        <v>28.255500000000001</v>
      </c>
      <c r="K561" s="3">
        <f t="shared" si="26"/>
        <v>0.6100000000000001</v>
      </c>
      <c r="L561" s="11" t="s">
        <v>292</v>
      </c>
      <c r="M561" s="1">
        <v>5577293</v>
      </c>
      <c r="N561" s="1" t="s">
        <v>34</v>
      </c>
    </row>
    <row r="562" spans="1:14" x14ac:dyDescent="0.25">
      <c r="A562" s="1" t="s">
        <v>790</v>
      </c>
      <c r="B562" s="2">
        <v>44118</v>
      </c>
      <c r="C562" s="11" t="s">
        <v>26</v>
      </c>
      <c r="D562" s="11" t="s">
        <v>15</v>
      </c>
      <c r="E562" s="1" t="s">
        <v>27</v>
      </c>
      <c r="F562" s="1">
        <v>8</v>
      </c>
      <c r="G562" s="4">
        <v>175.71</v>
      </c>
      <c r="H562" s="4">
        <f t="shared" si="24"/>
        <v>1405.68</v>
      </c>
      <c r="I562" s="4">
        <v>117.7257</v>
      </c>
      <c r="J562" s="4">
        <f t="shared" si="25"/>
        <v>941.80560000000003</v>
      </c>
      <c r="K562" s="3">
        <f t="shared" si="26"/>
        <v>0.33</v>
      </c>
      <c r="L562" s="11" t="s">
        <v>213</v>
      </c>
      <c r="M562" s="1">
        <v>5261228</v>
      </c>
      <c r="N562" s="1" t="s">
        <v>18</v>
      </c>
    </row>
    <row r="563" spans="1:14" x14ac:dyDescent="0.25">
      <c r="A563" s="1" t="s">
        <v>791</v>
      </c>
      <c r="B563" s="2">
        <v>44119</v>
      </c>
      <c r="C563" s="11" t="s">
        <v>14</v>
      </c>
      <c r="D563" s="11" t="s">
        <v>15</v>
      </c>
      <c r="E563" s="1" t="s">
        <v>16</v>
      </c>
      <c r="F563" s="1">
        <v>8</v>
      </c>
      <c r="G563" s="4">
        <v>15.29</v>
      </c>
      <c r="H563" s="4">
        <f t="shared" si="24"/>
        <v>122.32</v>
      </c>
      <c r="I563" s="4">
        <v>10.5501</v>
      </c>
      <c r="J563" s="4">
        <f t="shared" si="25"/>
        <v>84.400800000000004</v>
      </c>
      <c r="K563" s="3">
        <f t="shared" si="26"/>
        <v>0.30999999999999994</v>
      </c>
      <c r="L563" s="11" t="s">
        <v>113</v>
      </c>
      <c r="M563" s="1">
        <v>5321373</v>
      </c>
      <c r="N563" s="1" t="s">
        <v>24</v>
      </c>
    </row>
    <row r="564" spans="1:14" x14ac:dyDescent="0.25">
      <c r="A564" s="1" t="s">
        <v>792</v>
      </c>
      <c r="B564" s="2">
        <v>44120</v>
      </c>
      <c r="C564" s="11" t="s">
        <v>90</v>
      </c>
      <c r="D564" s="11" t="s">
        <v>52</v>
      </c>
      <c r="E564" s="1" t="s">
        <v>91</v>
      </c>
      <c r="F564" s="1">
        <v>4</v>
      </c>
      <c r="G564" s="4">
        <v>75.7</v>
      </c>
      <c r="H564" s="4">
        <f t="shared" si="24"/>
        <v>302.8</v>
      </c>
      <c r="I564" s="4">
        <v>48.448</v>
      </c>
      <c r="J564" s="4">
        <f t="shared" si="25"/>
        <v>193.792</v>
      </c>
      <c r="K564" s="3">
        <f t="shared" si="26"/>
        <v>0.36000000000000004</v>
      </c>
      <c r="L564" s="11" t="s">
        <v>269</v>
      </c>
      <c r="M564" s="1">
        <v>8374481</v>
      </c>
      <c r="N564" s="1" t="s">
        <v>29</v>
      </c>
    </row>
    <row r="565" spans="1:14" x14ac:dyDescent="0.25">
      <c r="A565" s="1" t="s">
        <v>793</v>
      </c>
      <c r="B565" s="2">
        <v>44121</v>
      </c>
      <c r="C565" s="11" t="s">
        <v>20</v>
      </c>
      <c r="D565" s="11" t="s">
        <v>21</v>
      </c>
      <c r="E565" s="1" t="s">
        <v>22</v>
      </c>
      <c r="F565" s="1">
        <v>10</v>
      </c>
      <c r="G565" s="4">
        <v>27.99</v>
      </c>
      <c r="H565" s="4">
        <f t="shared" si="24"/>
        <v>279.89999999999998</v>
      </c>
      <c r="I565" s="4">
        <v>14.5548</v>
      </c>
      <c r="J565" s="4">
        <f t="shared" si="25"/>
        <v>145.548</v>
      </c>
      <c r="K565" s="3">
        <f t="shared" si="26"/>
        <v>0.47999999999999993</v>
      </c>
      <c r="L565" s="11" t="s">
        <v>253</v>
      </c>
      <c r="M565" s="1">
        <v>6426219</v>
      </c>
      <c r="N565" s="1" t="s">
        <v>34</v>
      </c>
    </row>
    <row r="566" spans="1:14" x14ac:dyDescent="0.25">
      <c r="A566" s="1" t="s">
        <v>794</v>
      </c>
      <c r="B566" s="2">
        <v>44122</v>
      </c>
      <c r="C566" s="11" t="s">
        <v>68</v>
      </c>
      <c r="D566" s="11" t="s">
        <v>37</v>
      </c>
      <c r="E566" s="1" t="s">
        <v>69</v>
      </c>
      <c r="F566" s="1">
        <v>8</v>
      </c>
      <c r="G566" s="4">
        <v>19.79</v>
      </c>
      <c r="H566" s="4">
        <f t="shared" si="24"/>
        <v>158.32</v>
      </c>
      <c r="I566" s="4">
        <v>9.6970999999999989</v>
      </c>
      <c r="J566" s="4">
        <f t="shared" si="25"/>
        <v>77.576799999999992</v>
      </c>
      <c r="K566" s="3">
        <f t="shared" si="26"/>
        <v>0.51</v>
      </c>
      <c r="L566" s="11" t="s">
        <v>614</v>
      </c>
      <c r="M566" s="1">
        <v>2969681</v>
      </c>
      <c r="N566" s="1" t="s">
        <v>18</v>
      </c>
    </row>
    <row r="567" spans="1:14" x14ac:dyDescent="0.25">
      <c r="A567" s="1" t="s">
        <v>795</v>
      </c>
      <c r="B567" s="2">
        <v>44123</v>
      </c>
      <c r="C567" s="11" t="s">
        <v>43</v>
      </c>
      <c r="D567" s="11" t="s">
        <v>37</v>
      </c>
      <c r="E567" s="1" t="s">
        <v>44</v>
      </c>
      <c r="F567" s="1">
        <v>8</v>
      </c>
      <c r="G567" s="4">
        <v>102.87</v>
      </c>
      <c r="H567" s="4">
        <f t="shared" si="24"/>
        <v>822.96</v>
      </c>
      <c r="I567" s="4">
        <v>62.750700000000009</v>
      </c>
      <c r="J567" s="4">
        <f t="shared" si="25"/>
        <v>502.00560000000007</v>
      </c>
      <c r="K567" s="3">
        <f t="shared" si="26"/>
        <v>0.38999999999999996</v>
      </c>
      <c r="L567" s="11" t="s">
        <v>66</v>
      </c>
      <c r="M567" s="1">
        <v>2473352</v>
      </c>
      <c r="N567" s="1" t="s">
        <v>24</v>
      </c>
    </row>
    <row r="568" spans="1:14" x14ac:dyDescent="0.25">
      <c r="A568" s="1" t="s">
        <v>796</v>
      </c>
      <c r="B568" s="2">
        <v>44124</v>
      </c>
      <c r="C568" s="11" t="s">
        <v>146</v>
      </c>
      <c r="D568" s="11" t="s">
        <v>15</v>
      </c>
      <c r="E568" s="1" t="s">
        <v>147</v>
      </c>
      <c r="F568" s="1">
        <v>7</v>
      </c>
      <c r="G568" s="4">
        <v>114.74</v>
      </c>
      <c r="H568" s="4">
        <f t="shared" si="24"/>
        <v>803.18</v>
      </c>
      <c r="I568" s="4">
        <v>61.959600000000002</v>
      </c>
      <c r="J568" s="4">
        <f t="shared" si="25"/>
        <v>433.71719999999999</v>
      </c>
      <c r="K568" s="3">
        <f t="shared" si="26"/>
        <v>0.45999999999999996</v>
      </c>
      <c r="L568" s="11" t="s">
        <v>797</v>
      </c>
      <c r="M568" s="1">
        <v>2350195</v>
      </c>
      <c r="N568" s="1" t="s">
        <v>29</v>
      </c>
    </row>
    <row r="569" spans="1:14" x14ac:dyDescent="0.25">
      <c r="A569" s="1" t="s">
        <v>798</v>
      </c>
      <c r="B569" s="2">
        <v>44125</v>
      </c>
      <c r="C569" s="11" t="s">
        <v>20</v>
      </c>
      <c r="D569" s="11" t="s">
        <v>21</v>
      </c>
      <c r="E569" s="1" t="s">
        <v>22</v>
      </c>
      <c r="F569" s="1">
        <v>4</v>
      </c>
      <c r="G569" s="4">
        <v>27.99</v>
      </c>
      <c r="H569" s="4">
        <f t="shared" si="24"/>
        <v>111.96</v>
      </c>
      <c r="I569" s="4">
        <v>14.5548</v>
      </c>
      <c r="J569" s="4">
        <f t="shared" si="25"/>
        <v>58.219200000000001</v>
      </c>
      <c r="K569" s="3">
        <f t="shared" si="26"/>
        <v>0.48</v>
      </c>
      <c r="L569" s="11" t="s">
        <v>608</v>
      </c>
      <c r="M569" s="1">
        <v>6863339</v>
      </c>
      <c r="N569" s="1" t="s">
        <v>34</v>
      </c>
    </row>
    <row r="570" spans="1:14" x14ac:dyDescent="0.25">
      <c r="A570" s="1" t="s">
        <v>799</v>
      </c>
      <c r="B570" s="2">
        <v>44126</v>
      </c>
      <c r="C570" s="11" t="s">
        <v>43</v>
      </c>
      <c r="D570" s="11" t="s">
        <v>37</v>
      </c>
      <c r="E570" s="1" t="s">
        <v>44</v>
      </c>
      <c r="F570" s="1">
        <v>5</v>
      </c>
      <c r="G570" s="4">
        <v>102.87</v>
      </c>
      <c r="H570" s="4">
        <f t="shared" si="24"/>
        <v>514.35</v>
      </c>
      <c r="I570" s="4">
        <v>62.750700000000009</v>
      </c>
      <c r="J570" s="4">
        <f t="shared" si="25"/>
        <v>313.75350000000003</v>
      </c>
      <c r="K570" s="3">
        <f t="shared" si="26"/>
        <v>0.38999999999999996</v>
      </c>
      <c r="L570" s="11" t="s">
        <v>45</v>
      </c>
      <c r="M570" s="1">
        <v>7303611</v>
      </c>
      <c r="N570" s="1" t="s">
        <v>18</v>
      </c>
    </row>
    <row r="571" spans="1:14" x14ac:dyDescent="0.25">
      <c r="A571" s="1" t="s">
        <v>800</v>
      </c>
      <c r="B571" s="2">
        <v>44127</v>
      </c>
      <c r="C571" s="11" t="s">
        <v>94</v>
      </c>
      <c r="D571" s="11" t="s">
        <v>15</v>
      </c>
      <c r="E571" s="1" t="s">
        <v>95</v>
      </c>
      <c r="F571" s="1">
        <v>6</v>
      </c>
      <c r="G571" s="4">
        <v>208.00800000000001</v>
      </c>
      <c r="H571" s="4">
        <f t="shared" si="24"/>
        <v>1248.048</v>
      </c>
      <c r="I571" s="4">
        <v>183.04704000000001</v>
      </c>
      <c r="J571" s="4">
        <f t="shared" si="25"/>
        <v>1098.28224</v>
      </c>
      <c r="K571" s="3">
        <f t="shared" si="26"/>
        <v>0.12</v>
      </c>
      <c r="L571" s="11" t="s">
        <v>183</v>
      </c>
      <c r="M571" s="1">
        <v>1179482</v>
      </c>
      <c r="N571" s="1" t="s">
        <v>24</v>
      </c>
    </row>
    <row r="572" spans="1:14" x14ac:dyDescent="0.25">
      <c r="A572" s="1" t="s">
        <v>801</v>
      </c>
      <c r="B572" s="2">
        <v>44128</v>
      </c>
      <c r="C572" s="11" t="s">
        <v>166</v>
      </c>
      <c r="D572" s="11" t="s">
        <v>15</v>
      </c>
      <c r="E572" s="1" t="s">
        <v>167</v>
      </c>
      <c r="F572" s="1">
        <v>9</v>
      </c>
      <c r="G572" s="4">
        <v>87.9</v>
      </c>
      <c r="H572" s="4">
        <f t="shared" si="24"/>
        <v>791.1</v>
      </c>
      <c r="I572" s="4">
        <v>65.924999999999997</v>
      </c>
      <c r="J572" s="4">
        <f t="shared" si="25"/>
        <v>593.32499999999993</v>
      </c>
      <c r="K572" s="3">
        <f t="shared" si="26"/>
        <v>0.25000000000000011</v>
      </c>
      <c r="L572" s="11" t="s">
        <v>84</v>
      </c>
      <c r="M572" s="1">
        <v>3077540</v>
      </c>
      <c r="N572" s="1" t="s">
        <v>29</v>
      </c>
    </row>
    <row r="573" spans="1:14" x14ac:dyDescent="0.25">
      <c r="A573" s="1" t="s">
        <v>802</v>
      </c>
      <c r="B573" s="2">
        <v>44129</v>
      </c>
      <c r="C573" s="11" t="s">
        <v>158</v>
      </c>
      <c r="D573" s="11" t="s">
        <v>37</v>
      </c>
      <c r="E573" s="1" t="s">
        <v>159</v>
      </c>
      <c r="F573" s="1">
        <v>7</v>
      </c>
      <c r="G573" s="4">
        <v>9.2899999999999991</v>
      </c>
      <c r="H573" s="4">
        <f t="shared" si="24"/>
        <v>65.03</v>
      </c>
      <c r="I573" s="4">
        <v>3.1585999999999994</v>
      </c>
      <c r="J573" s="4">
        <f t="shared" si="25"/>
        <v>22.110199999999995</v>
      </c>
      <c r="K573" s="3">
        <f t="shared" si="26"/>
        <v>0.66000000000000014</v>
      </c>
      <c r="L573" s="11" t="s">
        <v>144</v>
      </c>
      <c r="M573" s="1">
        <v>1033971</v>
      </c>
      <c r="N573" s="1" t="s">
        <v>34</v>
      </c>
    </row>
    <row r="574" spans="1:14" x14ac:dyDescent="0.25">
      <c r="A574" s="1" t="s">
        <v>803</v>
      </c>
      <c r="B574" s="2">
        <v>44130</v>
      </c>
      <c r="C574" s="11" t="s">
        <v>14</v>
      </c>
      <c r="D574" s="11" t="s">
        <v>15</v>
      </c>
      <c r="E574" s="1" t="s">
        <v>16</v>
      </c>
      <c r="F574" s="1">
        <v>9</v>
      </c>
      <c r="G574" s="4">
        <v>115.56</v>
      </c>
      <c r="H574" s="4">
        <f t="shared" si="24"/>
        <v>1040.04</v>
      </c>
      <c r="I574" s="4">
        <v>90.136800000000008</v>
      </c>
      <c r="J574" s="4">
        <f t="shared" si="25"/>
        <v>811.23120000000006</v>
      </c>
      <c r="K574" s="3">
        <f t="shared" si="26"/>
        <v>0.21999999999999992</v>
      </c>
      <c r="L574" s="11" t="s">
        <v>199</v>
      </c>
      <c r="M574" s="1">
        <v>8835586</v>
      </c>
      <c r="N574" s="1" t="s">
        <v>18</v>
      </c>
    </row>
    <row r="575" spans="1:14" x14ac:dyDescent="0.25">
      <c r="A575" s="1" t="s">
        <v>804</v>
      </c>
      <c r="B575" s="2">
        <v>44131</v>
      </c>
      <c r="C575" s="11" t="s">
        <v>94</v>
      </c>
      <c r="D575" s="11" t="s">
        <v>15</v>
      </c>
      <c r="E575" s="1" t="s">
        <v>95</v>
      </c>
      <c r="F575" s="1">
        <v>2</v>
      </c>
      <c r="G575" s="4">
        <v>208.00800000000001</v>
      </c>
      <c r="H575" s="4">
        <f t="shared" si="24"/>
        <v>416.01600000000002</v>
      </c>
      <c r="I575" s="4">
        <v>183.04704000000001</v>
      </c>
      <c r="J575" s="4">
        <f t="shared" si="25"/>
        <v>366.09408000000002</v>
      </c>
      <c r="K575" s="3">
        <f t="shared" si="26"/>
        <v>0.12</v>
      </c>
      <c r="L575" s="11" t="s">
        <v>84</v>
      </c>
      <c r="M575" s="1">
        <v>9716449</v>
      </c>
      <c r="N575" s="1" t="s">
        <v>24</v>
      </c>
    </row>
    <row r="576" spans="1:14" x14ac:dyDescent="0.25">
      <c r="A576" s="1" t="s">
        <v>805</v>
      </c>
      <c r="B576" s="2">
        <v>44132</v>
      </c>
      <c r="C576" s="11" t="s">
        <v>26</v>
      </c>
      <c r="D576" s="11" t="s">
        <v>15</v>
      </c>
      <c r="E576" s="1" t="s">
        <v>27</v>
      </c>
      <c r="F576" s="1">
        <v>1</v>
      </c>
      <c r="G576" s="4">
        <v>57.32</v>
      </c>
      <c r="H576" s="4">
        <f t="shared" si="24"/>
        <v>57.32</v>
      </c>
      <c r="I576" s="4">
        <v>47.002399999999994</v>
      </c>
      <c r="J576" s="4">
        <f t="shared" si="25"/>
        <v>47.002399999999994</v>
      </c>
      <c r="K576" s="3">
        <f t="shared" si="26"/>
        <v>0.1800000000000001</v>
      </c>
      <c r="L576" s="11" t="s">
        <v>233</v>
      </c>
      <c r="M576" s="1">
        <v>1470870</v>
      </c>
      <c r="N576" s="1" t="s">
        <v>29</v>
      </c>
    </row>
    <row r="577" spans="1:14" x14ac:dyDescent="0.25">
      <c r="A577" s="1" t="s">
        <v>806</v>
      </c>
      <c r="B577" s="2">
        <v>44133</v>
      </c>
      <c r="C577" s="11" t="s">
        <v>26</v>
      </c>
      <c r="D577" s="11" t="s">
        <v>15</v>
      </c>
      <c r="E577" s="1" t="s">
        <v>27</v>
      </c>
      <c r="F577" s="1">
        <v>1</v>
      </c>
      <c r="G577" s="4">
        <v>103.18</v>
      </c>
      <c r="H577" s="4">
        <f t="shared" si="24"/>
        <v>103.18</v>
      </c>
      <c r="I577" s="4">
        <v>42.303800000000003</v>
      </c>
      <c r="J577" s="4">
        <f t="shared" si="25"/>
        <v>42.303800000000003</v>
      </c>
      <c r="K577" s="3">
        <f t="shared" si="26"/>
        <v>0.59</v>
      </c>
      <c r="L577" s="11" t="s">
        <v>710</v>
      </c>
      <c r="M577" s="1">
        <v>5910322</v>
      </c>
      <c r="N577" s="1" t="s">
        <v>34</v>
      </c>
    </row>
    <row r="578" spans="1:14" x14ac:dyDescent="0.25">
      <c r="A578" s="1" t="s">
        <v>807</v>
      </c>
      <c r="B578" s="2">
        <v>44134</v>
      </c>
      <c r="C578" s="11" t="s">
        <v>90</v>
      </c>
      <c r="D578" s="11" t="s">
        <v>52</v>
      </c>
      <c r="E578" s="1" t="s">
        <v>91</v>
      </c>
      <c r="F578" s="1">
        <v>5</v>
      </c>
      <c r="G578" s="4">
        <v>75.7</v>
      </c>
      <c r="H578" s="4">
        <f t="shared" si="24"/>
        <v>378.5</v>
      </c>
      <c r="I578" s="4">
        <v>48.448</v>
      </c>
      <c r="J578" s="4">
        <f t="shared" si="25"/>
        <v>242.24</v>
      </c>
      <c r="K578" s="3">
        <f t="shared" si="26"/>
        <v>0.36</v>
      </c>
      <c r="L578" s="11" t="s">
        <v>525</v>
      </c>
      <c r="M578" s="1">
        <v>4798767</v>
      </c>
      <c r="N578" s="1" t="s">
        <v>18</v>
      </c>
    </row>
    <row r="579" spans="1:14" x14ac:dyDescent="0.25">
      <c r="A579" s="1" t="s">
        <v>808</v>
      </c>
      <c r="B579" s="2">
        <v>44135</v>
      </c>
      <c r="C579" s="11" t="s">
        <v>51</v>
      </c>
      <c r="D579" s="11" t="s">
        <v>52</v>
      </c>
      <c r="E579" s="1" t="s">
        <v>53</v>
      </c>
      <c r="F579" s="1">
        <v>1</v>
      </c>
      <c r="G579" s="4">
        <v>25.29</v>
      </c>
      <c r="H579" s="4">
        <f t="shared" ref="H579:H642" si="27">G579*F579</f>
        <v>25.29</v>
      </c>
      <c r="I579" s="4">
        <v>20.484899999999996</v>
      </c>
      <c r="J579" s="4">
        <f t="shared" ref="J579:J642" si="28">I579*F579</f>
        <v>20.484899999999996</v>
      </c>
      <c r="K579" s="3">
        <f t="shared" ref="K579:K642" si="29">(H579-J579)/H579</f>
        <v>0.19000000000000011</v>
      </c>
      <c r="L579" s="11" t="s">
        <v>47</v>
      </c>
      <c r="M579" s="1">
        <v>8737360</v>
      </c>
      <c r="N579" s="1" t="s">
        <v>24</v>
      </c>
    </row>
    <row r="580" spans="1:14" x14ac:dyDescent="0.25">
      <c r="A580" s="1" t="s">
        <v>809</v>
      </c>
      <c r="B580" s="2">
        <v>44136</v>
      </c>
      <c r="C580" s="11" t="s">
        <v>20</v>
      </c>
      <c r="D580" s="11" t="s">
        <v>21</v>
      </c>
      <c r="E580" s="1" t="s">
        <v>22</v>
      </c>
      <c r="F580" s="1">
        <v>3</v>
      </c>
      <c r="G580" s="4">
        <v>2.29</v>
      </c>
      <c r="H580" s="4">
        <f t="shared" si="27"/>
        <v>6.87</v>
      </c>
      <c r="I580" s="4">
        <v>0.82440000000000002</v>
      </c>
      <c r="J580" s="4">
        <f t="shared" si="28"/>
        <v>2.4732000000000003</v>
      </c>
      <c r="K580" s="3">
        <f t="shared" si="29"/>
        <v>0.64</v>
      </c>
      <c r="L580" s="11" t="s">
        <v>810</v>
      </c>
      <c r="M580" s="1">
        <v>3216684</v>
      </c>
      <c r="N580" s="1" t="s">
        <v>29</v>
      </c>
    </row>
    <row r="581" spans="1:14" x14ac:dyDescent="0.25">
      <c r="A581" s="1" t="s">
        <v>811</v>
      </c>
      <c r="B581" s="2">
        <v>44137</v>
      </c>
      <c r="C581" s="11" t="s">
        <v>166</v>
      </c>
      <c r="D581" s="11" t="s">
        <v>15</v>
      </c>
      <c r="E581" s="1" t="s">
        <v>167</v>
      </c>
      <c r="F581" s="1">
        <v>7</v>
      </c>
      <c r="G581" s="4">
        <v>87.9</v>
      </c>
      <c r="H581" s="4">
        <f t="shared" si="27"/>
        <v>615.30000000000007</v>
      </c>
      <c r="I581" s="4">
        <v>65.924999999999997</v>
      </c>
      <c r="J581" s="4">
        <f t="shared" si="28"/>
        <v>461.47499999999997</v>
      </c>
      <c r="K581" s="3">
        <f t="shared" si="29"/>
        <v>0.25000000000000011</v>
      </c>
      <c r="L581" s="11" t="s">
        <v>104</v>
      </c>
      <c r="M581" s="1">
        <v>8251836</v>
      </c>
      <c r="N581" s="1" t="s">
        <v>34</v>
      </c>
    </row>
    <row r="582" spans="1:14" x14ac:dyDescent="0.25">
      <c r="A582" s="1" t="s">
        <v>812</v>
      </c>
      <c r="B582" s="2">
        <v>44138</v>
      </c>
      <c r="C582" s="11" t="s">
        <v>166</v>
      </c>
      <c r="D582" s="11" t="s">
        <v>15</v>
      </c>
      <c r="E582" s="1" t="s">
        <v>167</v>
      </c>
      <c r="F582" s="1">
        <v>3</v>
      </c>
      <c r="G582" s="4">
        <v>87.9</v>
      </c>
      <c r="H582" s="4">
        <f t="shared" si="27"/>
        <v>263.70000000000005</v>
      </c>
      <c r="I582" s="4">
        <v>65.924999999999997</v>
      </c>
      <c r="J582" s="4">
        <f t="shared" si="28"/>
        <v>197.77499999999998</v>
      </c>
      <c r="K582" s="3">
        <f t="shared" si="29"/>
        <v>0.25000000000000022</v>
      </c>
      <c r="L582" s="11" t="s">
        <v>180</v>
      </c>
      <c r="M582" s="1">
        <v>5692686</v>
      </c>
      <c r="N582" s="1" t="s">
        <v>18</v>
      </c>
    </row>
    <row r="583" spans="1:14" x14ac:dyDescent="0.25">
      <c r="A583" s="1" t="s">
        <v>813</v>
      </c>
      <c r="B583" s="2">
        <v>44139</v>
      </c>
      <c r="C583" s="11" t="s">
        <v>94</v>
      </c>
      <c r="D583" s="11" t="s">
        <v>15</v>
      </c>
      <c r="E583" s="1" t="s">
        <v>95</v>
      </c>
      <c r="F583" s="1">
        <v>9</v>
      </c>
      <c r="G583" s="4">
        <v>208.00800000000001</v>
      </c>
      <c r="H583" s="4">
        <f t="shared" si="27"/>
        <v>1872.0720000000001</v>
      </c>
      <c r="I583" s="4">
        <v>183.04704000000001</v>
      </c>
      <c r="J583" s="4">
        <f t="shared" si="28"/>
        <v>1647.42336</v>
      </c>
      <c r="K583" s="3">
        <f t="shared" si="29"/>
        <v>0.12000000000000005</v>
      </c>
      <c r="L583" s="11" t="s">
        <v>195</v>
      </c>
      <c r="M583" s="1">
        <v>2633334</v>
      </c>
      <c r="N583" s="1" t="s">
        <v>24</v>
      </c>
    </row>
    <row r="584" spans="1:14" x14ac:dyDescent="0.25">
      <c r="A584" s="1" t="s">
        <v>814</v>
      </c>
      <c r="B584" s="2">
        <v>44140</v>
      </c>
      <c r="C584" s="11" t="s">
        <v>51</v>
      </c>
      <c r="D584" s="11" t="s">
        <v>52</v>
      </c>
      <c r="E584" s="1" t="s">
        <v>53</v>
      </c>
      <c r="F584" s="1">
        <v>2</v>
      </c>
      <c r="G584" s="4">
        <v>25.29</v>
      </c>
      <c r="H584" s="4">
        <f t="shared" si="27"/>
        <v>50.58</v>
      </c>
      <c r="I584" s="4">
        <v>20.484899999999996</v>
      </c>
      <c r="J584" s="4">
        <f t="shared" si="28"/>
        <v>40.969799999999992</v>
      </c>
      <c r="K584" s="3">
        <f t="shared" si="29"/>
        <v>0.19000000000000011</v>
      </c>
      <c r="L584" s="11" t="s">
        <v>815</v>
      </c>
      <c r="M584" s="1">
        <v>8294984</v>
      </c>
      <c r="N584" s="1" t="s">
        <v>29</v>
      </c>
    </row>
    <row r="585" spans="1:14" x14ac:dyDescent="0.25">
      <c r="A585" s="1" t="s">
        <v>816</v>
      </c>
      <c r="B585" s="2">
        <v>44141</v>
      </c>
      <c r="C585" s="11" t="s">
        <v>136</v>
      </c>
      <c r="D585" s="11" t="s">
        <v>15</v>
      </c>
      <c r="E585" s="1" t="s">
        <v>137</v>
      </c>
      <c r="F585" s="1">
        <v>9</v>
      </c>
      <c r="G585" s="4">
        <v>89.9</v>
      </c>
      <c r="H585" s="4">
        <f t="shared" si="27"/>
        <v>809.1</v>
      </c>
      <c r="I585" s="4">
        <v>64.728000000000009</v>
      </c>
      <c r="J585" s="4">
        <f t="shared" si="28"/>
        <v>582.55200000000013</v>
      </c>
      <c r="K585" s="3">
        <f t="shared" si="29"/>
        <v>0.27999999999999986</v>
      </c>
      <c r="L585" s="11" t="s">
        <v>723</v>
      </c>
      <c r="M585" s="1">
        <v>9677825</v>
      </c>
      <c r="N585" s="1" t="s">
        <v>34</v>
      </c>
    </row>
    <row r="586" spans="1:14" x14ac:dyDescent="0.25">
      <c r="A586" s="1" t="s">
        <v>817</v>
      </c>
      <c r="B586" s="2">
        <v>44142</v>
      </c>
      <c r="C586" s="11" t="s">
        <v>51</v>
      </c>
      <c r="D586" s="11" t="s">
        <v>52</v>
      </c>
      <c r="E586" s="1" t="s">
        <v>53</v>
      </c>
      <c r="F586" s="1">
        <v>4</v>
      </c>
      <c r="G586" s="4">
        <v>20.9</v>
      </c>
      <c r="H586" s="4">
        <f t="shared" si="27"/>
        <v>83.6</v>
      </c>
      <c r="I586" s="4">
        <v>18.809999999999999</v>
      </c>
      <c r="J586" s="4">
        <f t="shared" si="28"/>
        <v>75.239999999999995</v>
      </c>
      <c r="K586" s="3">
        <f t="shared" si="29"/>
        <v>0.1</v>
      </c>
      <c r="L586" s="11" t="s">
        <v>460</v>
      </c>
      <c r="M586" s="1">
        <v>2656487</v>
      </c>
      <c r="N586" s="1" t="s">
        <v>18</v>
      </c>
    </row>
    <row r="587" spans="1:14" x14ac:dyDescent="0.25">
      <c r="A587" s="1" t="s">
        <v>818</v>
      </c>
      <c r="B587" s="2">
        <v>44143</v>
      </c>
      <c r="C587" s="11" t="s">
        <v>136</v>
      </c>
      <c r="D587" s="11" t="s">
        <v>15</v>
      </c>
      <c r="E587" s="1" t="s">
        <v>137</v>
      </c>
      <c r="F587" s="1">
        <v>1</v>
      </c>
      <c r="G587" s="4">
        <v>89.9</v>
      </c>
      <c r="H587" s="4">
        <f t="shared" si="27"/>
        <v>89.9</v>
      </c>
      <c r="I587" s="4">
        <v>64.728000000000009</v>
      </c>
      <c r="J587" s="4">
        <f t="shared" si="28"/>
        <v>64.728000000000009</v>
      </c>
      <c r="K587" s="3">
        <f t="shared" si="29"/>
        <v>0.27999999999999997</v>
      </c>
      <c r="L587" s="11" t="s">
        <v>464</v>
      </c>
      <c r="M587" s="1">
        <v>2775517</v>
      </c>
      <c r="N587" s="1" t="s">
        <v>24</v>
      </c>
    </row>
    <row r="588" spans="1:14" x14ac:dyDescent="0.25">
      <c r="A588" s="1" t="s">
        <v>819</v>
      </c>
      <c r="B588" s="2">
        <v>44144</v>
      </c>
      <c r="C588" s="11" t="s">
        <v>51</v>
      </c>
      <c r="D588" s="11" t="s">
        <v>52</v>
      </c>
      <c r="E588" s="1" t="s">
        <v>53</v>
      </c>
      <c r="F588" s="1">
        <v>9</v>
      </c>
      <c r="G588" s="4">
        <v>20.9</v>
      </c>
      <c r="H588" s="4">
        <f t="shared" si="27"/>
        <v>188.1</v>
      </c>
      <c r="I588" s="4">
        <v>18.809999999999999</v>
      </c>
      <c r="J588" s="4">
        <f t="shared" si="28"/>
        <v>169.29</v>
      </c>
      <c r="K588" s="3">
        <f t="shared" si="29"/>
        <v>0.10000000000000002</v>
      </c>
      <c r="L588" s="11" t="s">
        <v>144</v>
      </c>
      <c r="M588" s="1">
        <v>1652519</v>
      </c>
      <c r="N588" s="1" t="s">
        <v>29</v>
      </c>
    </row>
    <row r="589" spans="1:14" x14ac:dyDescent="0.25">
      <c r="A589" s="1" t="s">
        <v>820</v>
      </c>
      <c r="B589" s="2">
        <v>44145</v>
      </c>
      <c r="C589" s="11" t="s">
        <v>136</v>
      </c>
      <c r="D589" s="11" t="s">
        <v>15</v>
      </c>
      <c r="E589" s="1" t="s">
        <v>137</v>
      </c>
      <c r="F589" s="1">
        <v>6</v>
      </c>
      <c r="G589" s="4">
        <v>89.9</v>
      </c>
      <c r="H589" s="4">
        <f t="shared" si="27"/>
        <v>539.40000000000009</v>
      </c>
      <c r="I589" s="4">
        <v>64.728000000000009</v>
      </c>
      <c r="J589" s="4">
        <f t="shared" si="28"/>
        <v>388.36800000000005</v>
      </c>
      <c r="K589" s="3">
        <f t="shared" si="29"/>
        <v>0.28000000000000003</v>
      </c>
      <c r="L589" s="11" t="s">
        <v>197</v>
      </c>
      <c r="M589" s="1">
        <v>2562377</v>
      </c>
      <c r="N589" s="1" t="s">
        <v>34</v>
      </c>
    </row>
    <row r="590" spans="1:14" x14ac:dyDescent="0.25">
      <c r="A590" s="1" t="s">
        <v>821</v>
      </c>
      <c r="B590" s="2">
        <v>44146</v>
      </c>
      <c r="C590" s="11" t="s">
        <v>158</v>
      </c>
      <c r="D590" s="11" t="s">
        <v>37</v>
      </c>
      <c r="E590" s="1" t="s">
        <v>159</v>
      </c>
      <c r="F590" s="1">
        <v>8</v>
      </c>
      <c r="G590" s="4">
        <v>9.2899999999999991</v>
      </c>
      <c r="H590" s="4">
        <f t="shared" si="27"/>
        <v>74.319999999999993</v>
      </c>
      <c r="I590" s="4">
        <v>3.1585999999999994</v>
      </c>
      <c r="J590" s="4">
        <f t="shared" si="28"/>
        <v>25.268799999999995</v>
      </c>
      <c r="K590" s="3">
        <f t="shared" si="29"/>
        <v>0.66</v>
      </c>
      <c r="L590" s="11" t="s">
        <v>150</v>
      </c>
      <c r="M590" s="1">
        <v>5647989</v>
      </c>
      <c r="N590" s="1" t="s">
        <v>18</v>
      </c>
    </row>
    <row r="591" spans="1:14" x14ac:dyDescent="0.25">
      <c r="A591" s="1" t="s">
        <v>822</v>
      </c>
      <c r="B591" s="2">
        <v>44147</v>
      </c>
      <c r="C591" s="11" t="s">
        <v>215</v>
      </c>
      <c r="D591" s="11" t="s">
        <v>15</v>
      </c>
      <c r="E591" s="1" t="s">
        <v>216</v>
      </c>
      <c r="F591" s="1">
        <v>2</v>
      </c>
      <c r="G591" s="4">
        <v>194.14079999999998</v>
      </c>
      <c r="H591" s="4">
        <f t="shared" si="27"/>
        <v>388.28159999999997</v>
      </c>
      <c r="I591" s="4">
        <v>151.429824</v>
      </c>
      <c r="J591" s="4">
        <f t="shared" si="28"/>
        <v>302.85964799999999</v>
      </c>
      <c r="K591" s="3">
        <f t="shared" si="29"/>
        <v>0.21999999999999995</v>
      </c>
      <c r="L591" s="11" t="s">
        <v>266</v>
      </c>
      <c r="M591" s="1">
        <v>1839120</v>
      </c>
      <c r="N591" s="1" t="s">
        <v>24</v>
      </c>
    </row>
    <row r="592" spans="1:14" x14ac:dyDescent="0.25">
      <c r="A592" s="1" t="s">
        <v>823</v>
      </c>
      <c r="B592" s="2">
        <v>44148</v>
      </c>
      <c r="C592" s="11" t="s">
        <v>136</v>
      </c>
      <c r="D592" s="11" t="s">
        <v>15</v>
      </c>
      <c r="E592" s="1" t="s">
        <v>137</v>
      </c>
      <c r="F592" s="1">
        <v>7</v>
      </c>
      <c r="G592" s="4">
        <v>89.9</v>
      </c>
      <c r="H592" s="4">
        <f t="shared" si="27"/>
        <v>629.30000000000007</v>
      </c>
      <c r="I592" s="4">
        <v>64.728000000000009</v>
      </c>
      <c r="J592" s="4">
        <f t="shared" si="28"/>
        <v>453.09600000000006</v>
      </c>
      <c r="K592" s="3">
        <f t="shared" si="29"/>
        <v>0.27999999999999997</v>
      </c>
      <c r="L592" s="11" t="s">
        <v>54</v>
      </c>
      <c r="M592" s="1">
        <v>9077932</v>
      </c>
      <c r="N592" s="1" t="s">
        <v>29</v>
      </c>
    </row>
    <row r="593" spans="1:14" x14ac:dyDescent="0.25">
      <c r="A593" s="1" t="s">
        <v>824</v>
      </c>
      <c r="B593" s="2">
        <v>44149</v>
      </c>
      <c r="C593" s="11" t="s">
        <v>36</v>
      </c>
      <c r="D593" s="11" t="s">
        <v>37</v>
      </c>
      <c r="E593" s="1" t="s">
        <v>38</v>
      </c>
      <c r="F593" s="1">
        <v>1</v>
      </c>
      <c r="G593" s="4">
        <v>14.49</v>
      </c>
      <c r="H593" s="4">
        <f t="shared" si="27"/>
        <v>14.49</v>
      </c>
      <c r="I593" s="4">
        <v>5.6511000000000005</v>
      </c>
      <c r="J593" s="4">
        <f t="shared" si="28"/>
        <v>5.6511000000000005</v>
      </c>
      <c r="K593" s="3">
        <f t="shared" si="29"/>
        <v>0.60999999999999988</v>
      </c>
      <c r="L593" s="11" t="s">
        <v>219</v>
      </c>
      <c r="M593" s="1">
        <v>5734731</v>
      </c>
      <c r="N593" s="1" t="s">
        <v>34</v>
      </c>
    </row>
    <row r="594" spans="1:14" x14ac:dyDescent="0.25">
      <c r="A594" s="1" t="s">
        <v>825</v>
      </c>
      <c r="B594" s="2">
        <v>44150</v>
      </c>
      <c r="C594" s="11" t="s">
        <v>26</v>
      </c>
      <c r="D594" s="11" t="s">
        <v>15</v>
      </c>
      <c r="E594" s="1" t="s">
        <v>27</v>
      </c>
      <c r="F594" s="1">
        <v>2</v>
      </c>
      <c r="G594" s="4">
        <v>57.32</v>
      </c>
      <c r="H594" s="4">
        <f t="shared" si="27"/>
        <v>114.64</v>
      </c>
      <c r="I594" s="4">
        <v>47.002399999999994</v>
      </c>
      <c r="J594" s="4">
        <f t="shared" si="28"/>
        <v>94.004799999999989</v>
      </c>
      <c r="K594" s="3">
        <f t="shared" si="29"/>
        <v>0.1800000000000001</v>
      </c>
      <c r="L594" s="11" t="s">
        <v>826</v>
      </c>
      <c r="M594" s="1">
        <v>8446766</v>
      </c>
      <c r="N594" s="1" t="s">
        <v>18</v>
      </c>
    </row>
    <row r="595" spans="1:14" x14ac:dyDescent="0.25">
      <c r="A595" s="1" t="s">
        <v>827</v>
      </c>
      <c r="B595" s="2">
        <v>44151</v>
      </c>
      <c r="C595" s="11" t="s">
        <v>146</v>
      </c>
      <c r="D595" s="11" t="s">
        <v>15</v>
      </c>
      <c r="E595" s="1" t="s">
        <v>147</v>
      </c>
      <c r="F595" s="1">
        <v>7</v>
      </c>
      <c r="G595" s="4">
        <v>114.74</v>
      </c>
      <c r="H595" s="4">
        <f t="shared" si="27"/>
        <v>803.18</v>
      </c>
      <c r="I595" s="4">
        <v>61.959600000000002</v>
      </c>
      <c r="J595" s="4">
        <f t="shared" si="28"/>
        <v>433.71719999999999</v>
      </c>
      <c r="K595" s="3">
        <f t="shared" si="29"/>
        <v>0.45999999999999996</v>
      </c>
      <c r="L595" s="11" t="s">
        <v>88</v>
      </c>
      <c r="M595" s="1">
        <v>7904597</v>
      </c>
      <c r="N595" s="1" t="s">
        <v>24</v>
      </c>
    </row>
    <row r="596" spans="1:14" x14ac:dyDescent="0.25">
      <c r="A596" s="1" t="s">
        <v>828</v>
      </c>
      <c r="B596" s="2">
        <v>44152</v>
      </c>
      <c r="C596" s="11" t="s">
        <v>26</v>
      </c>
      <c r="D596" s="11" t="s">
        <v>15</v>
      </c>
      <c r="E596" s="1" t="s">
        <v>27</v>
      </c>
      <c r="F596" s="1">
        <v>5</v>
      </c>
      <c r="G596" s="4">
        <v>57.32</v>
      </c>
      <c r="H596" s="4">
        <f t="shared" si="27"/>
        <v>286.60000000000002</v>
      </c>
      <c r="I596" s="4">
        <v>47.002399999999994</v>
      </c>
      <c r="J596" s="4">
        <f t="shared" si="28"/>
        <v>235.01199999999997</v>
      </c>
      <c r="K596" s="3">
        <f t="shared" si="29"/>
        <v>0.18000000000000016</v>
      </c>
      <c r="L596" s="11" t="s">
        <v>421</v>
      </c>
      <c r="M596" s="1">
        <v>6065787</v>
      </c>
      <c r="N596" s="1" t="s">
        <v>29</v>
      </c>
    </row>
    <row r="597" spans="1:14" x14ac:dyDescent="0.25">
      <c r="A597" s="1" t="s">
        <v>829</v>
      </c>
      <c r="B597" s="2">
        <v>44153</v>
      </c>
      <c r="C597" s="11" t="s">
        <v>20</v>
      </c>
      <c r="D597" s="11" t="s">
        <v>21</v>
      </c>
      <c r="E597" s="1" t="s">
        <v>22</v>
      </c>
      <c r="F597" s="1">
        <v>9</v>
      </c>
      <c r="G597" s="4">
        <v>2.29</v>
      </c>
      <c r="H597" s="4">
        <f t="shared" si="27"/>
        <v>20.61</v>
      </c>
      <c r="I597" s="4">
        <v>0.82440000000000002</v>
      </c>
      <c r="J597" s="4">
        <f t="shared" si="28"/>
        <v>7.4196</v>
      </c>
      <c r="K597" s="3">
        <f t="shared" si="29"/>
        <v>0.64</v>
      </c>
      <c r="L597" s="11" t="s">
        <v>217</v>
      </c>
      <c r="M597" s="1">
        <v>8184698</v>
      </c>
      <c r="N597" s="1" t="s">
        <v>34</v>
      </c>
    </row>
    <row r="598" spans="1:14" x14ac:dyDescent="0.25">
      <c r="A598" s="1" t="s">
        <v>830</v>
      </c>
      <c r="B598" s="2">
        <v>44154</v>
      </c>
      <c r="C598" s="11" t="s">
        <v>31</v>
      </c>
      <c r="D598" s="11" t="s">
        <v>15</v>
      </c>
      <c r="E598" s="1" t="s">
        <v>32</v>
      </c>
      <c r="F598" s="1">
        <v>7</v>
      </c>
      <c r="G598" s="4">
        <v>109.9</v>
      </c>
      <c r="H598" s="4">
        <f t="shared" si="27"/>
        <v>769.30000000000007</v>
      </c>
      <c r="I598" s="4">
        <v>35.167999999999999</v>
      </c>
      <c r="J598" s="4">
        <f t="shared" si="28"/>
        <v>246.17599999999999</v>
      </c>
      <c r="K598" s="3">
        <f t="shared" si="29"/>
        <v>0.67999999999999994</v>
      </c>
      <c r="L598" s="11" t="s">
        <v>203</v>
      </c>
      <c r="M598" s="1">
        <v>8805195</v>
      </c>
      <c r="N598" s="1" t="s">
        <v>18</v>
      </c>
    </row>
    <row r="599" spans="1:14" x14ac:dyDescent="0.25">
      <c r="A599" s="1" t="s">
        <v>831</v>
      </c>
      <c r="B599" s="2">
        <v>44155</v>
      </c>
      <c r="C599" s="11" t="s">
        <v>43</v>
      </c>
      <c r="D599" s="11" t="s">
        <v>37</v>
      </c>
      <c r="E599" s="1" t="s">
        <v>44</v>
      </c>
      <c r="F599" s="1">
        <v>4</v>
      </c>
      <c r="G599" s="4">
        <v>102.87</v>
      </c>
      <c r="H599" s="4">
        <f t="shared" si="27"/>
        <v>411.48</v>
      </c>
      <c r="I599" s="4">
        <v>62.750700000000009</v>
      </c>
      <c r="J599" s="4">
        <f t="shared" si="28"/>
        <v>251.00280000000004</v>
      </c>
      <c r="K599" s="3">
        <f t="shared" si="29"/>
        <v>0.38999999999999996</v>
      </c>
      <c r="L599" s="11" t="s">
        <v>223</v>
      </c>
      <c r="M599" s="1">
        <v>2793809</v>
      </c>
      <c r="N599" s="1" t="s">
        <v>24</v>
      </c>
    </row>
    <row r="600" spans="1:14" x14ac:dyDescent="0.25">
      <c r="A600" s="1" t="s">
        <v>832</v>
      </c>
      <c r="B600" s="2">
        <v>44156</v>
      </c>
      <c r="C600" s="11" t="s">
        <v>158</v>
      </c>
      <c r="D600" s="11" t="s">
        <v>37</v>
      </c>
      <c r="E600" s="1" t="s">
        <v>159</v>
      </c>
      <c r="F600" s="1">
        <v>2</v>
      </c>
      <c r="G600" s="4">
        <v>9.2899999999999991</v>
      </c>
      <c r="H600" s="4">
        <f t="shared" si="27"/>
        <v>18.579999999999998</v>
      </c>
      <c r="I600" s="4">
        <v>3.1585999999999994</v>
      </c>
      <c r="J600" s="4">
        <f t="shared" si="28"/>
        <v>6.3171999999999988</v>
      </c>
      <c r="K600" s="3">
        <f t="shared" si="29"/>
        <v>0.66</v>
      </c>
      <c r="L600" s="11" t="s">
        <v>76</v>
      </c>
      <c r="M600" s="1">
        <v>8648557</v>
      </c>
      <c r="N600" s="1" t="s">
        <v>29</v>
      </c>
    </row>
    <row r="601" spans="1:14" x14ac:dyDescent="0.25">
      <c r="A601" s="1" t="s">
        <v>833</v>
      </c>
      <c r="B601" s="2">
        <v>44157</v>
      </c>
      <c r="C601" s="11" t="s">
        <v>26</v>
      </c>
      <c r="D601" s="11" t="s">
        <v>15</v>
      </c>
      <c r="E601" s="1" t="s">
        <v>27</v>
      </c>
      <c r="F601" s="1">
        <v>1</v>
      </c>
      <c r="G601" s="4">
        <v>299</v>
      </c>
      <c r="H601" s="4">
        <f t="shared" si="27"/>
        <v>299</v>
      </c>
      <c r="I601" s="4">
        <v>224.25</v>
      </c>
      <c r="J601" s="4">
        <f t="shared" si="28"/>
        <v>224.25</v>
      </c>
      <c r="K601" s="3">
        <f t="shared" si="29"/>
        <v>0.25</v>
      </c>
      <c r="L601" s="11" t="s">
        <v>334</v>
      </c>
      <c r="M601" s="1">
        <v>7578003</v>
      </c>
      <c r="N601" s="1" t="s">
        <v>34</v>
      </c>
    </row>
    <row r="602" spans="1:14" x14ac:dyDescent="0.25">
      <c r="A602" s="1" t="s">
        <v>834</v>
      </c>
      <c r="B602" s="2">
        <v>44158</v>
      </c>
      <c r="C602" s="11" t="s">
        <v>31</v>
      </c>
      <c r="D602" s="11" t="s">
        <v>15</v>
      </c>
      <c r="E602" s="1" t="s">
        <v>32</v>
      </c>
      <c r="F602" s="1">
        <v>1</v>
      </c>
      <c r="G602" s="4">
        <v>129.74</v>
      </c>
      <c r="H602" s="4">
        <f t="shared" si="27"/>
        <v>129.74</v>
      </c>
      <c r="I602" s="4">
        <v>79.141400000000004</v>
      </c>
      <c r="J602" s="4">
        <f t="shared" si="28"/>
        <v>79.141400000000004</v>
      </c>
      <c r="K602" s="3">
        <f t="shared" si="29"/>
        <v>0.39</v>
      </c>
      <c r="L602" s="11" t="s">
        <v>835</v>
      </c>
      <c r="M602" s="1">
        <v>1138938</v>
      </c>
      <c r="N602" s="1" t="s">
        <v>18</v>
      </c>
    </row>
    <row r="603" spans="1:14" x14ac:dyDescent="0.25">
      <c r="A603" s="1" t="s">
        <v>836</v>
      </c>
      <c r="B603" s="2">
        <v>44159</v>
      </c>
      <c r="C603" s="11" t="s">
        <v>51</v>
      </c>
      <c r="D603" s="11" t="s">
        <v>52</v>
      </c>
      <c r="E603" s="1" t="s">
        <v>53</v>
      </c>
      <c r="F603" s="1">
        <v>3</v>
      </c>
      <c r="G603" s="4">
        <v>25.29</v>
      </c>
      <c r="H603" s="4">
        <f t="shared" si="27"/>
        <v>75.87</v>
      </c>
      <c r="I603" s="4">
        <v>20.484899999999996</v>
      </c>
      <c r="J603" s="4">
        <f t="shared" si="28"/>
        <v>61.454699999999988</v>
      </c>
      <c r="K603" s="3">
        <f t="shared" si="29"/>
        <v>0.1900000000000002</v>
      </c>
      <c r="L603" s="11" t="s">
        <v>723</v>
      </c>
      <c r="M603" s="1">
        <v>8310473</v>
      </c>
      <c r="N603" s="1" t="s">
        <v>24</v>
      </c>
    </row>
    <row r="604" spans="1:14" x14ac:dyDescent="0.25">
      <c r="A604" s="1" t="s">
        <v>837</v>
      </c>
      <c r="B604" s="2">
        <v>44160</v>
      </c>
      <c r="C604" s="11" t="s">
        <v>51</v>
      </c>
      <c r="D604" s="11" t="s">
        <v>52</v>
      </c>
      <c r="E604" s="1" t="s">
        <v>53</v>
      </c>
      <c r="F604" s="1">
        <v>10</v>
      </c>
      <c r="G604" s="4">
        <v>25.29</v>
      </c>
      <c r="H604" s="4">
        <f t="shared" si="27"/>
        <v>252.89999999999998</v>
      </c>
      <c r="I604" s="4">
        <v>20.484899999999996</v>
      </c>
      <c r="J604" s="4">
        <f t="shared" si="28"/>
        <v>204.84899999999996</v>
      </c>
      <c r="K604" s="3">
        <f t="shared" si="29"/>
        <v>0.19000000000000009</v>
      </c>
      <c r="L604" s="11" t="s">
        <v>228</v>
      </c>
      <c r="M604" s="1">
        <v>8604217</v>
      </c>
      <c r="N604" s="1" t="s">
        <v>29</v>
      </c>
    </row>
    <row r="605" spans="1:14" x14ac:dyDescent="0.25">
      <c r="A605" s="1" t="s">
        <v>838</v>
      </c>
      <c r="B605" s="2">
        <v>44161</v>
      </c>
      <c r="C605" s="11" t="s">
        <v>166</v>
      </c>
      <c r="D605" s="11" t="s">
        <v>15</v>
      </c>
      <c r="E605" s="1" t="s">
        <v>167</v>
      </c>
      <c r="F605" s="1">
        <v>5</v>
      </c>
      <c r="G605" s="4">
        <v>87.9</v>
      </c>
      <c r="H605" s="4">
        <f t="shared" si="27"/>
        <v>439.5</v>
      </c>
      <c r="I605" s="4">
        <v>65.924999999999997</v>
      </c>
      <c r="J605" s="4">
        <f t="shared" si="28"/>
        <v>329.625</v>
      </c>
      <c r="K605" s="3">
        <f t="shared" si="29"/>
        <v>0.25</v>
      </c>
      <c r="L605" s="11" t="s">
        <v>134</v>
      </c>
      <c r="M605" s="1">
        <v>4461705</v>
      </c>
      <c r="N605" s="1" t="s">
        <v>34</v>
      </c>
    </row>
    <row r="606" spans="1:14" x14ac:dyDescent="0.25">
      <c r="A606" s="1" t="s">
        <v>839</v>
      </c>
      <c r="B606" s="2">
        <v>44162</v>
      </c>
      <c r="C606" s="11" t="s">
        <v>90</v>
      </c>
      <c r="D606" s="11" t="s">
        <v>52</v>
      </c>
      <c r="E606" s="1" t="s">
        <v>91</v>
      </c>
      <c r="F606" s="1">
        <v>5</v>
      </c>
      <c r="G606" s="4">
        <v>75.7</v>
      </c>
      <c r="H606" s="4">
        <f t="shared" si="27"/>
        <v>378.5</v>
      </c>
      <c r="I606" s="4">
        <v>48.448</v>
      </c>
      <c r="J606" s="4">
        <f t="shared" si="28"/>
        <v>242.24</v>
      </c>
      <c r="K606" s="3">
        <f t="shared" si="29"/>
        <v>0.36</v>
      </c>
      <c r="L606" s="11" t="s">
        <v>331</v>
      </c>
      <c r="M606" s="1">
        <v>3078698</v>
      </c>
      <c r="N606" s="1" t="s">
        <v>18</v>
      </c>
    </row>
    <row r="607" spans="1:14" x14ac:dyDescent="0.25">
      <c r="A607" s="1" t="s">
        <v>840</v>
      </c>
      <c r="B607" s="2">
        <v>44163</v>
      </c>
      <c r="C607" s="11" t="s">
        <v>146</v>
      </c>
      <c r="D607" s="11" t="s">
        <v>15</v>
      </c>
      <c r="E607" s="1" t="s">
        <v>147</v>
      </c>
      <c r="F607" s="1">
        <v>8</v>
      </c>
      <c r="G607" s="4">
        <v>114.74</v>
      </c>
      <c r="H607" s="4">
        <f t="shared" si="27"/>
        <v>917.92</v>
      </c>
      <c r="I607" s="4">
        <v>61.959600000000002</v>
      </c>
      <c r="J607" s="4">
        <f t="shared" si="28"/>
        <v>495.67680000000001</v>
      </c>
      <c r="K607" s="3">
        <f t="shared" si="29"/>
        <v>0.45999999999999996</v>
      </c>
      <c r="L607" s="11" t="s">
        <v>33</v>
      </c>
      <c r="M607" s="1">
        <v>9522064</v>
      </c>
      <c r="N607" s="1" t="s">
        <v>24</v>
      </c>
    </row>
    <row r="608" spans="1:14" x14ac:dyDescent="0.25">
      <c r="A608" s="1" t="s">
        <v>841</v>
      </c>
      <c r="B608" s="2">
        <v>44164</v>
      </c>
      <c r="C608" s="11" t="s">
        <v>90</v>
      </c>
      <c r="D608" s="11" t="s">
        <v>52</v>
      </c>
      <c r="E608" s="1" t="s">
        <v>91</v>
      </c>
      <c r="F608" s="1">
        <v>2</v>
      </c>
      <c r="G608" s="4">
        <v>75.7</v>
      </c>
      <c r="H608" s="4">
        <f t="shared" si="27"/>
        <v>151.4</v>
      </c>
      <c r="I608" s="4">
        <v>48.448</v>
      </c>
      <c r="J608" s="4">
        <f t="shared" si="28"/>
        <v>96.896000000000001</v>
      </c>
      <c r="K608" s="3">
        <f t="shared" si="29"/>
        <v>0.36000000000000004</v>
      </c>
      <c r="L608" s="11" t="s">
        <v>842</v>
      </c>
      <c r="M608" s="1">
        <v>4763006</v>
      </c>
      <c r="N608" s="1" t="s">
        <v>29</v>
      </c>
    </row>
    <row r="609" spans="1:14" x14ac:dyDescent="0.25">
      <c r="A609" s="1" t="s">
        <v>843</v>
      </c>
      <c r="B609" s="2">
        <v>44165</v>
      </c>
      <c r="C609" s="11" t="s">
        <v>20</v>
      </c>
      <c r="D609" s="11" t="s">
        <v>21</v>
      </c>
      <c r="E609" s="1" t="s">
        <v>22</v>
      </c>
      <c r="F609" s="1">
        <v>7</v>
      </c>
      <c r="G609" s="4">
        <v>2.29</v>
      </c>
      <c r="H609" s="4">
        <f t="shared" si="27"/>
        <v>16.03</v>
      </c>
      <c r="I609" s="4">
        <v>0.82440000000000002</v>
      </c>
      <c r="J609" s="4">
        <f t="shared" si="28"/>
        <v>5.7708000000000004</v>
      </c>
      <c r="K609" s="3">
        <f t="shared" si="29"/>
        <v>0.6399999999999999</v>
      </c>
      <c r="L609" s="11" t="s">
        <v>260</v>
      </c>
      <c r="M609" s="1">
        <v>8914436</v>
      </c>
      <c r="N609" s="1" t="s">
        <v>34</v>
      </c>
    </row>
    <row r="610" spans="1:14" x14ac:dyDescent="0.25">
      <c r="A610" s="1" t="s">
        <v>844</v>
      </c>
      <c r="B610" s="2">
        <v>44166</v>
      </c>
      <c r="C610" s="11" t="s">
        <v>43</v>
      </c>
      <c r="D610" s="11" t="s">
        <v>37</v>
      </c>
      <c r="E610" s="1" t="s">
        <v>44</v>
      </c>
      <c r="F610" s="1">
        <v>8</v>
      </c>
      <c r="G610" s="4">
        <v>102.87</v>
      </c>
      <c r="H610" s="4">
        <f t="shared" si="27"/>
        <v>822.96</v>
      </c>
      <c r="I610" s="4">
        <v>62.750700000000009</v>
      </c>
      <c r="J610" s="4">
        <f t="shared" si="28"/>
        <v>502.00560000000007</v>
      </c>
      <c r="K610" s="3">
        <f t="shared" si="29"/>
        <v>0.38999999999999996</v>
      </c>
      <c r="L610" s="11" t="s">
        <v>308</v>
      </c>
      <c r="M610" s="1">
        <v>5449167</v>
      </c>
      <c r="N610" s="1" t="s">
        <v>18</v>
      </c>
    </row>
    <row r="611" spans="1:14" x14ac:dyDescent="0.25">
      <c r="A611" s="1" t="s">
        <v>845</v>
      </c>
      <c r="B611" s="2">
        <v>44167</v>
      </c>
      <c r="C611" s="11" t="s">
        <v>31</v>
      </c>
      <c r="D611" s="11" t="s">
        <v>15</v>
      </c>
      <c r="E611" s="1" t="s">
        <v>32</v>
      </c>
      <c r="F611" s="1">
        <v>8</v>
      </c>
      <c r="G611" s="4">
        <v>109.9</v>
      </c>
      <c r="H611" s="4">
        <f t="shared" si="27"/>
        <v>879.2</v>
      </c>
      <c r="I611" s="4">
        <v>35.167999999999999</v>
      </c>
      <c r="J611" s="4">
        <f t="shared" si="28"/>
        <v>281.34399999999999</v>
      </c>
      <c r="K611" s="3">
        <f t="shared" si="29"/>
        <v>0.67999999999999994</v>
      </c>
      <c r="L611" s="11" t="s">
        <v>260</v>
      </c>
      <c r="M611" s="1">
        <v>7870797</v>
      </c>
      <c r="N611" s="1" t="s">
        <v>24</v>
      </c>
    </row>
    <row r="612" spans="1:14" x14ac:dyDescent="0.25">
      <c r="A612" s="1" t="s">
        <v>846</v>
      </c>
      <c r="B612" s="2">
        <v>44168</v>
      </c>
      <c r="C612" s="11" t="s">
        <v>158</v>
      </c>
      <c r="D612" s="11" t="s">
        <v>37</v>
      </c>
      <c r="E612" s="1" t="s">
        <v>159</v>
      </c>
      <c r="F612" s="1">
        <v>10</v>
      </c>
      <c r="G612" s="4">
        <v>9.2899999999999991</v>
      </c>
      <c r="H612" s="4">
        <f t="shared" si="27"/>
        <v>92.899999999999991</v>
      </c>
      <c r="I612" s="4">
        <v>3.1585999999999994</v>
      </c>
      <c r="J612" s="4">
        <f t="shared" si="28"/>
        <v>31.585999999999995</v>
      </c>
      <c r="K612" s="3">
        <f t="shared" si="29"/>
        <v>0.66</v>
      </c>
      <c r="L612" s="11" t="s">
        <v>124</v>
      </c>
      <c r="M612" s="1">
        <v>2250912</v>
      </c>
      <c r="N612" s="1" t="s">
        <v>29</v>
      </c>
    </row>
    <row r="613" spans="1:14" x14ac:dyDescent="0.25">
      <c r="A613" s="1" t="s">
        <v>847</v>
      </c>
      <c r="B613" s="2">
        <v>44169</v>
      </c>
      <c r="C613" s="11" t="s">
        <v>215</v>
      </c>
      <c r="D613" s="11" t="s">
        <v>15</v>
      </c>
      <c r="E613" s="1" t="s">
        <v>216</v>
      </c>
      <c r="F613" s="1">
        <v>1</v>
      </c>
      <c r="G613" s="4">
        <v>194.14079999999998</v>
      </c>
      <c r="H613" s="4">
        <f t="shared" si="27"/>
        <v>194.14079999999998</v>
      </c>
      <c r="I613" s="4">
        <v>151.429824</v>
      </c>
      <c r="J613" s="4">
        <f t="shared" si="28"/>
        <v>151.429824</v>
      </c>
      <c r="K613" s="3">
        <f t="shared" si="29"/>
        <v>0.21999999999999995</v>
      </c>
      <c r="L613" s="11" t="s">
        <v>723</v>
      </c>
      <c r="M613" s="1">
        <v>5751889</v>
      </c>
      <c r="N613" s="1" t="s">
        <v>34</v>
      </c>
    </row>
    <row r="614" spans="1:14" x14ac:dyDescent="0.25">
      <c r="A614" s="1" t="s">
        <v>848</v>
      </c>
      <c r="B614" s="2">
        <v>44170</v>
      </c>
      <c r="C614" s="11" t="s">
        <v>31</v>
      </c>
      <c r="D614" s="11" t="s">
        <v>15</v>
      </c>
      <c r="E614" s="1" t="s">
        <v>32</v>
      </c>
      <c r="F614" s="1">
        <v>9</v>
      </c>
      <c r="G614" s="4">
        <v>129.74</v>
      </c>
      <c r="H614" s="4">
        <f t="shared" si="27"/>
        <v>1167.6600000000001</v>
      </c>
      <c r="I614" s="4">
        <v>79.141400000000004</v>
      </c>
      <c r="J614" s="4">
        <f t="shared" si="28"/>
        <v>712.27260000000001</v>
      </c>
      <c r="K614" s="3">
        <f t="shared" si="29"/>
        <v>0.39</v>
      </c>
      <c r="L614" s="11" t="s">
        <v>849</v>
      </c>
      <c r="M614" s="1">
        <v>3617280</v>
      </c>
      <c r="N614" s="1" t="s">
        <v>18</v>
      </c>
    </row>
    <row r="615" spans="1:14" x14ac:dyDescent="0.25">
      <c r="A615" s="1" t="s">
        <v>850</v>
      </c>
      <c r="B615" s="2">
        <v>44171</v>
      </c>
      <c r="C615" s="11" t="s">
        <v>26</v>
      </c>
      <c r="D615" s="11" t="s">
        <v>15</v>
      </c>
      <c r="E615" s="1" t="s">
        <v>27</v>
      </c>
      <c r="F615" s="1">
        <v>10</v>
      </c>
      <c r="G615" s="4">
        <v>103.18</v>
      </c>
      <c r="H615" s="4">
        <f t="shared" si="27"/>
        <v>1031.8000000000002</v>
      </c>
      <c r="I615" s="4">
        <v>42.303800000000003</v>
      </c>
      <c r="J615" s="4">
        <f t="shared" si="28"/>
        <v>423.03800000000001</v>
      </c>
      <c r="K615" s="3">
        <f t="shared" si="29"/>
        <v>0.59000000000000008</v>
      </c>
      <c r="L615" s="11" t="s">
        <v>193</v>
      </c>
      <c r="M615" s="1">
        <v>6811131</v>
      </c>
      <c r="N615" s="1" t="s">
        <v>24</v>
      </c>
    </row>
    <row r="616" spans="1:14" x14ac:dyDescent="0.25">
      <c r="A616" s="1" t="s">
        <v>851</v>
      </c>
      <c r="B616" s="2">
        <v>44172</v>
      </c>
      <c r="C616" s="11" t="s">
        <v>136</v>
      </c>
      <c r="D616" s="11" t="s">
        <v>15</v>
      </c>
      <c r="E616" s="1" t="s">
        <v>137</v>
      </c>
      <c r="F616" s="1">
        <v>3</v>
      </c>
      <c r="G616" s="4">
        <v>89.9</v>
      </c>
      <c r="H616" s="4">
        <f t="shared" si="27"/>
        <v>269.70000000000005</v>
      </c>
      <c r="I616" s="4">
        <v>64.728000000000009</v>
      </c>
      <c r="J616" s="4">
        <f t="shared" si="28"/>
        <v>194.18400000000003</v>
      </c>
      <c r="K616" s="3">
        <f t="shared" si="29"/>
        <v>0.28000000000000003</v>
      </c>
      <c r="L616" s="11" t="s">
        <v>130</v>
      </c>
      <c r="M616" s="1">
        <v>3361930</v>
      </c>
      <c r="N616" s="1" t="s">
        <v>29</v>
      </c>
    </row>
    <row r="617" spans="1:14" x14ac:dyDescent="0.25">
      <c r="A617" s="1" t="s">
        <v>852</v>
      </c>
      <c r="B617" s="2">
        <v>44173</v>
      </c>
      <c r="C617" s="11" t="s">
        <v>31</v>
      </c>
      <c r="D617" s="11" t="s">
        <v>15</v>
      </c>
      <c r="E617" s="1" t="s">
        <v>32</v>
      </c>
      <c r="F617" s="1">
        <v>3</v>
      </c>
      <c r="G617" s="4">
        <v>109.9</v>
      </c>
      <c r="H617" s="4">
        <f t="shared" si="27"/>
        <v>329.70000000000005</v>
      </c>
      <c r="I617" s="4">
        <v>35.167999999999999</v>
      </c>
      <c r="J617" s="4">
        <f t="shared" si="28"/>
        <v>105.50399999999999</v>
      </c>
      <c r="K617" s="3">
        <f t="shared" si="29"/>
        <v>0.68</v>
      </c>
      <c r="L617" s="11" t="s">
        <v>49</v>
      </c>
      <c r="M617" s="1">
        <v>2356308</v>
      </c>
      <c r="N617" s="1" t="s">
        <v>34</v>
      </c>
    </row>
    <row r="618" spans="1:14" x14ac:dyDescent="0.25">
      <c r="A618" s="1" t="s">
        <v>853</v>
      </c>
      <c r="B618" s="2">
        <v>44174</v>
      </c>
      <c r="C618" s="11" t="s">
        <v>14</v>
      </c>
      <c r="D618" s="11" t="s">
        <v>15</v>
      </c>
      <c r="E618" s="1" t="s">
        <v>16</v>
      </c>
      <c r="F618" s="1">
        <v>9</v>
      </c>
      <c r="G618" s="4">
        <v>115.56</v>
      </c>
      <c r="H618" s="4">
        <f t="shared" si="27"/>
        <v>1040.04</v>
      </c>
      <c r="I618" s="4">
        <v>90.136800000000008</v>
      </c>
      <c r="J618" s="4">
        <f t="shared" si="28"/>
        <v>811.23120000000006</v>
      </c>
      <c r="K618" s="3">
        <f t="shared" si="29"/>
        <v>0.21999999999999992</v>
      </c>
      <c r="L618" s="11" t="s">
        <v>302</v>
      </c>
      <c r="M618" s="1">
        <v>2861797</v>
      </c>
      <c r="N618" s="1" t="s">
        <v>18</v>
      </c>
    </row>
    <row r="619" spans="1:14" x14ac:dyDescent="0.25">
      <c r="A619" s="1" t="s">
        <v>854</v>
      </c>
      <c r="B619" s="2">
        <v>44175</v>
      </c>
      <c r="C619" s="11" t="s">
        <v>215</v>
      </c>
      <c r="D619" s="11" t="s">
        <v>15</v>
      </c>
      <c r="E619" s="1" t="s">
        <v>216</v>
      </c>
      <c r="F619" s="1">
        <v>6</v>
      </c>
      <c r="G619" s="4">
        <v>194.14079999999998</v>
      </c>
      <c r="H619" s="4">
        <f t="shared" si="27"/>
        <v>1164.8447999999999</v>
      </c>
      <c r="I619" s="4">
        <v>151.429824</v>
      </c>
      <c r="J619" s="4">
        <f t="shared" si="28"/>
        <v>908.57894399999998</v>
      </c>
      <c r="K619" s="3">
        <f t="shared" si="29"/>
        <v>0.21999999999999992</v>
      </c>
      <c r="L619" s="11" t="s">
        <v>70</v>
      </c>
      <c r="M619" s="1">
        <v>2657742</v>
      </c>
      <c r="N619" s="1" t="s">
        <v>24</v>
      </c>
    </row>
    <row r="620" spans="1:14" x14ac:dyDescent="0.25">
      <c r="A620" s="1" t="s">
        <v>855</v>
      </c>
      <c r="B620" s="2">
        <v>44176</v>
      </c>
      <c r="C620" s="11" t="s">
        <v>94</v>
      </c>
      <c r="D620" s="11" t="s">
        <v>15</v>
      </c>
      <c r="E620" s="1" t="s">
        <v>95</v>
      </c>
      <c r="F620" s="1">
        <v>6</v>
      </c>
      <c r="G620" s="4">
        <v>69.335999999999999</v>
      </c>
      <c r="H620" s="4">
        <f t="shared" si="27"/>
        <v>416.01599999999996</v>
      </c>
      <c r="I620" s="4">
        <v>50.615280000000006</v>
      </c>
      <c r="J620" s="4">
        <f t="shared" si="28"/>
        <v>303.69168000000002</v>
      </c>
      <c r="K620" s="3">
        <f t="shared" si="29"/>
        <v>0.26999999999999991</v>
      </c>
      <c r="L620" s="11" t="s">
        <v>188</v>
      </c>
      <c r="M620" s="1">
        <v>3407763</v>
      </c>
      <c r="N620" s="1" t="s">
        <v>29</v>
      </c>
    </row>
    <row r="621" spans="1:14" x14ac:dyDescent="0.25">
      <c r="A621" s="1" t="s">
        <v>856</v>
      </c>
      <c r="B621" s="2">
        <v>44177</v>
      </c>
      <c r="C621" s="11" t="s">
        <v>51</v>
      </c>
      <c r="D621" s="11" t="s">
        <v>52</v>
      </c>
      <c r="E621" s="1" t="s">
        <v>53</v>
      </c>
      <c r="F621" s="1">
        <v>9</v>
      </c>
      <c r="G621" s="4">
        <v>20.9</v>
      </c>
      <c r="H621" s="4">
        <f t="shared" si="27"/>
        <v>188.1</v>
      </c>
      <c r="I621" s="4">
        <v>18.809999999999999</v>
      </c>
      <c r="J621" s="4">
        <f t="shared" si="28"/>
        <v>169.29</v>
      </c>
      <c r="K621" s="3">
        <f t="shared" si="29"/>
        <v>0.10000000000000002</v>
      </c>
      <c r="L621" s="11" t="s">
        <v>381</v>
      </c>
      <c r="M621" s="1">
        <v>7817003</v>
      </c>
      <c r="N621" s="1" t="s">
        <v>34</v>
      </c>
    </row>
    <row r="622" spans="1:14" x14ac:dyDescent="0.25">
      <c r="A622" s="1" t="s">
        <v>857</v>
      </c>
      <c r="B622" s="2">
        <v>44178</v>
      </c>
      <c r="C622" s="11" t="s">
        <v>146</v>
      </c>
      <c r="D622" s="11" t="s">
        <v>15</v>
      </c>
      <c r="E622" s="1" t="s">
        <v>147</v>
      </c>
      <c r="F622" s="1">
        <v>1</v>
      </c>
      <c r="G622" s="4">
        <v>114.74</v>
      </c>
      <c r="H622" s="4">
        <f t="shared" si="27"/>
        <v>114.74</v>
      </c>
      <c r="I622" s="4">
        <v>61.959600000000002</v>
      </c>
      <c r="J622" s="4">
        <f t="shared" si="28"/>
        <v>61.959600000000002</v>
      </c>
      <c r="K622" s="3">
        <f t="shared" si="29"/>
        <v>0.45999999999999996</v>
      </c>
      <c r="L622" s="11" t="s">
        <v>113</v>
      </c>
      <c r="M622" s="1">
        <v>8468998</v>
      </c>
      <c r="N622" s="1" t="s">
        <v>18</v>
      </c>
    </row>
    <row r="623" spans="1:14" x14ac:dyDescent="0.25">
      <c r="A623" s="1" t="s">
        <v>858</v>
      </c>
      <c r="B623" s="2">
        <v>44179</v>
      </c>
      <c r="C623" s="11" t="s">
        <v>31</v>
      </c>
      <c r="D623" s="11" t="s">
        <v>15</v>
      </c>
      <c r="E623" s="1" t="s">
        <v>32</v>
      </c>
      <c r="F623" s="1">
        <v>2</v>
      </c>
      <c r="G623" s="4">
        <v>109.9</v>
      </c>
      <c r="H623" s="4">
        <f t="shared" si="27"/>
        <v>219.8</v>
      </c>
      <c r="I623" s="4">
        <v>35.167999999999999</v>
      </c>
      <c r="J623" s="4">
        <f t="shared" si="28"/>
        <v>70.335999999999999</v>
      </c>
      <c r="K623" s="3">
        <f t="shared" si="29"/>
        <v>0.67999999999999994</v>
      </c>
      <c r="L623" s="11" t="s">
        <v>246</v>
      </c>
      <c r="M623" s="1">
        <v>2151320</v>
      </c>
      <c r="N623" s="1" t="s">
        <v>24</v>
      </c>
    </row>
    <row r="624" spans="1:14" x14ac:dyDescent="0.25">
      <c r="A624" s="1" t="s">
        <v>859</v>
      </c>
      <c r="B624" s="2">
        <v>44180</v>
      </c>
      <c r="C624" s="11" t="s">
        <v>51</v>
      </c>
      <c r="D624" s="11" t="s">
        <v>52</v>
      </c>
      <c r="E624" s="1" t="s">
        <v>53</v>
      </c>
      <c r="F624" s="1">
        <v>1</v>
      </c>
      <c r="G624" s="4">
        <v>25.29</v>
      </c>
      <c r="H624" s="4">
        <f t="shared" si="27"/>
        <v>25.29</v>
      </c>
      <c r="I624" s="4">
        <v>20.484899999999996</v>
      </c>
      <c r="J624" s="4">
        <f t="shared" si="28"/>
        <v>20.484899999999996</v>
      </c>
      <c r="K624" s="3">
        <f t="shared" si="29"/>
        <v>0.19000000000000011</v>
      </c>
      <c r="L624" s="11" t="s">
        <v>538</v>
      </c>
      <c r="M624" s="1">
        <v>5056652</v>
      </c>
      <c r="N624" s="1" t="s">
        <v>29</v>
      </c>
    </row>
    <row r="625" spans="1:14" x14ac:dyDescent="0.25">
      <c r="A625" s="1" t="s">
        <v>860</v>
      </c>
      <c r="B625" s="2">
        <v>44181</v>
      </c>
      <c r="C625" s="11" t="s">
        <v>31</v>
      </c>
      <c r="D625" s="11" t="s">
        <v>15</v>
      </c>
      <c r="E625" s="1" t="s">
        <v>32</v>
      </c>
      <c r="F625" s="1">
        <v>6</v>
      </c>
      <c r="G625" s="4">
        <v>109.9</v>
      </c>
      <c r="H625" s="4">
        <f t="shared" si="27"/>
        <v>659.40000000000009</v>
      </c>
      <c r="I625" s="4">
        <v>35.167999999999999</v>
      </c>
      <c r="J625" s="4">
        <f t="shared" si="28"/>
        <v>211.00799999999998</v>
      </c>
      <c r="K625" s="3">
        <f t="shared" si="29"/>
        <v>0.68</v>
      </c>
      <c r="L625" s="11" t="s">
        <v>381</v>
      </c>
      <c r="M625" s="1">
        <v>2280433</v>
      </c>
      <c r="N625" s="1" t="s">
        <v>34</v>
      </c>
    </row>
    <row r="626" spans="1:14" x14ac:dyDescent="0.25">
      <c r="A626" s="1" t="s">
        <v>861</v>
      </c>
      <c r="B626" s="2">
        <v>44182</v>
      </c>
      <c r="C626" s="11" t="s">
        <v>26</v>
      </c>
      <c r="D626" s="11" t="s">
        <v>15</v>
      </c>
      <c r="E626" s="1" t="s">
        <v>27</v>
      </c>
      <c r="F626" s="1">
        <v>6</v>
      </c>
      <c r="G626" s="4">
        <v>299</v>
      </c>
      <c r="H626" s="4">
        <f t="shared" si="27"/>
        <v>1794</v>
      </c>
      <c r="I626" s="4">
        <v>224.25</v>
      </c>
      <c r="J626" s="4">
        <f t="shared" si="28"/>
        <v>1345.5</v>
      </c>
      <c r="K626" s="3">
        <f t="shared" si="29"/>
        <v>0.25</v>
      </c>
      <c r="L626" s="11" t="s">
        <v>661</v>
      </c>
      <c r="M626" s="1">
        <v>4046374</v>
      </c>
      <c r="N626" s="1" t="s">
        <v>18</v>
      </c>
    </row>
    <row r="627" spans="1:14" x14ac:dyDescent="0.25">
      <c r="A627" s="1" t="s">
        <v>862</v>
      </c>
      <c r="B627" s="2">
        <v>44183</v>
      </c>
      <c r="C627" s="11" t="s">
        <v>94</v>
      </c>
      <c r="D627" s="11" t="s">
        <v>15</v>
      </c>
      <c r="E627" s="1" t="s">
        <v>95</v>
      </c>
      <c r="F627" s="1">
        <v>8</v>
      </c>
      <c r="G627" s="4">
        <v>208.00800000000001</v>
      </c>
      <c r="H627" s="4">
        <f t="shared" si="27"/>
        <v>1664.0640000000001</v>
      </c>
      <c r="I627" s="4">
        <v>183.04704000000001</v>
      </c>
      <c r="J627" s="4">
        <f t="shared" si="28"/>
        <v>1464.3763200000001</v>
      </c>
      <c r="K627" s="3">
        <f t="shared" si="29"/>
        <v>0.12</v>
      </c>
      <c r="L627" s="11" t="s">
        <v>144</v>
      </c>
      <c r="M627" s="1">
        <v>4147945</v>
      </c>
      <c r="N627" s="1" t="s">
        <v>24</v>
      </c>
    </row>
    <row r="628" spans="1:14" x14ac:dyDescent="0.25">
      <c r="A628" s="1" t="s">
        <v>863</v>
      </c>
      <c r="B628" s="2">
        <v>44184</v>
      </c>
      <c r="C628" s="11" t="s">
        <v>31</v>
      </c>
      <c r="D628" s="11" t="s">
        <v>15</v>
      </c>
      <c r="E628" s="1" t="s">
        <v>32</v>
      </c>
      <c r="F628" s="1">
        <v>4</v>
      </c>
      <c r="G628" s="4">
        <v>129.74</v>
      </c>
      <c r="H628" s="4">
        <f t="shared" si="27"/>
        <v>518.96</v>
      </c>
      <c r="I628" s="4">
        <v>79.141400000000004</v>
      </c>
      <c r="J628" s="4">
        <f t="shared" si="28"/>
        <v>316.56560000000002</v>
      </c>
      <c r="K628" s="3">
        <f t="shared" si="29"/>
        <v>0.39</v>
      </c>
      <c r="L628" s="11" t="s">
        <v>395</v>
      </c>
      <c r="M628" s="1">
        <v>8157894</v>
      </c>
      <c r="N628" s="1" t="s">
        <v>29</v>
      </c>
    </row>
    <row r="629" spans="1:14" x14ac:dyDescent="0.25">
      <c r="A629" s="1" t="s">
        <v>864</v>
      </c>
      <c r="B629" s="2">
        <v>44185</v>
      </c>
      <c r="C629" s="11" t="s">
        <v>26</v>
      </c>
      <c r="D629" s="11" t="s">
        <v>15</v>
      </c>
      <c r="E629" s="1" t="s">
        <v>27</v>
      </c>
      <c r="F629" s="1">
        <v>7</v>
      </c>
      <c r="G629" s="4">
        <v>57.32</v>
      </c>
      <c r="H629" s="4">
        <f t="shared" si="27"/>
        <v>401.24</v>
      </c>
      <c r="I629" s="4">
        <v>47.002399999999994</v>
      </c>
      <c r="J629" s="4">
        <f t="shared" si="28"/>
        <v>329.01679999999999</v>
      </c>
      <c r="K629" s="3">
        <f t="shared" si="29"/>
        <v>0.18000000000000005</v>
      </c>
      <c r="L629" s="11" t="s">
        <v>797</v>
      </c>
      <c r="M629" s="1">
        <v>3972792</v>
      </c>
      <c r="N629" s="1" t="s">
        <v>34</v>
      </c>
    </row>
    <row r="630" spans="1:14" x14ac:dyDescent="0.25">
      <c r="A630" s="1" t="s">
        <v>865</v>
      </c>
      <c r="B630" s="2">
        <v>44186</v>
      </c>
      <c r="C630" s="11" t="s">
        <v>136</v>
      </c>
      <c r="D630" s="11" t="s">
        <v>15</v>
      </c>
      <c r="E630" s="1" t="s">
        <v>137</v>
      </c>
      <c r="F630" s="1">
        <v>9</v>
      </c>
      <c r="G630" s="4">
        <v>89.9</v>
      </c>
      <c r="H630" s="4">
        <f t="shared" si="27"/>
        <v>809.1</v>
      </c>
      <c r="I630" s="4">
        <v>64.728000000000009</v>
      </c>
      <c r="J630" s="4">
        <f t="shared" si="28"/>
        <v>582.55200000000013</v>
      </c>
      <c r="K630" s="3">
        <f t="shared" si="29"/>
        <v>0.27999999999999986</v>
      </c>
      <c r="L630" s="11" t="s">
        <v>144</v>
      </c>
      <c r="M630" s="1">
        <v>4249720</v>
      </c>
      <c r="N630" s="1" t="s">
        <v>18</v>
      </c>
    </row>
    <row r="631" spans="1:14" x14ac:dyDescent="0.25">
      <c r="A631" s="1" t="s">
        <v>866</v>
      </c>
      <c r="B631" s="2">
        <v>44187</v>
      </c>
      <c r="C631" s="11" t="s">
        <v>68</v>
      </c>
      <c r="D631" s="11" t="s">
        <v>37</v>
      </c>
      <c r="E631" s="1" t="s">
        <v>69</v>
      </c>
      <c r="F631" s="1">
        <v>7</v>
      </c>
      <c r="G631" s="4">
        <v>19.79</v>
      </c>
      <c r="H631" s="4">
        <f t="shared" si="27"/>
        <v>138.53</v>
      </c>
      <c r="I631" s="4">
        <v>9.6970999999999989</v>
      </c>
      <c r="J631" s="4">
        <f t="shared" si="28"/>
        <v>67.879699999999985</v>
      </c>
      <c r="K631" s="3">
        <f t="shared" si="29"/>
        <v>0.51000000000000012</v>
      </c>
      <c r="L631" s="11" t="s">
        <v>106</v>
      </c>
      <c r="M631" s="1">
        <v>4518903</v>
      </c>
      <c r="N631" s="1" t="s">
        <v>24</v>
      </c>
    </row>
    <row r="632" spans="1:14" x14ac:dyDescent="0.25">
      <c r="A632" s="1" t="s">
        <v>867</v>
      </c>
      <c r="B632" s="2">
        <v>44188</v>
      </c>
      <c r="C632" s="11" t="s">
        <v>14</v>
      </c>
      <c r="D632" s="11" t="s">
        <v>15</v>
      </c>
      <c r="E632" s="1" t="s">
        <v>16</v>
      </c>
      <c r="F632" s="1">
        <v>9</v>
      </c>
      <c r="G632" s="4">
        <v>15.29</v>
      </c>
      <c r="H632" s="4">
        <f t="shared" si="27"/>
        <v>137.60999999999999</v>
      </c>
      <c r="I632" s="4">
        <v>10.5501</v>
      </c>
      <c r="J632" s="4">
        <f t="shared" si="28"/>
        <v>94.950900000000004</v>
      </c>
      <c r="K632" s="3">
        <f t="shared" si="29"/>
        <v>0.30999999999999989</v>
      </c>
      <c r="L632" s="11" t="s">
        <v>124</v>
      </c>
      <c r="M632" s="1">
        <v>9868333</v>
      </c>
      <c r="N632" s="1" t="s">
        <v>29</v>
      </c>
    </row>
    <row r="633" spans="1:14" x14ac:dyDescent="0.25">
      <c r="A633" s="1" t="s">
        <v>868</v>
      </c>
      <c r="B633" s="2">
        <v>44189</v>
      </c>
      <c r="C633" s="11" t="s">
        <v>136</v>
      </c>
      <c r="D633" s="11" t="s">
        <v>15</v>
      </c>
      <c r="E633" s="1" t="s">
        <v>137</v>
      </c>
      <c r="F633" s="1">
        <v>4</v>
      </c>
      <c r="G633" s="4">
        <v>89.9</v>
      </c>
      <c r="H633" s="4">
        <f t="shared" si="27"/>
        <v>359.6</v>
      </c>
      <c r="I633" s="4">
        <v>64.728000000000009</v>
      </c>
      <c r="J633" s="4">
        <f t="shared" si="28"/>
        <v>258.91200000000003</v>
      </c>
      <c r="K633" s="3">
        <f t="shared" si="29"/>
        <v>0.27999999999999997</v>
      </c>
      <c r="L633" s="11" t="s">
        <v>102</v>
      </c>
      <c r="M633" s="1">
        <v>7720276</v>
      </c>
      <c r="N633" s="1" t="s">
        <v>34</v>
      </c>
    </row>
    <row r="634" spans="1:14" x14ac:dyDescent="0.25">
      <c r="A634" s="1" t="s">
        <v>869</v>
      </c>
      <c r="B634" s="2">
        <v>44190</v>
      </c>
      <c r="C634" s="11" t="s">
        <v>14</v>
      </c>
      <c r="D634" s="11" t="s">
        <v>15</v>
      </c>
      <c r="E634" s="1" t="s">
        <v>16</v>
      </c>
      <c r="F634" s="1">
        <v>3</v>
      </c>
      <c r="G634" s="4">
        <v>115.56</v>
      </c>
      <c r="H634" s="4">
        <f t="shared" si="27"/>
        <v>346.68</v>
      </c>
      <c r="I634" s="4">
        <v>90.136800000000008</v>
      </c>
      <c r="J634" s="4">
        <f t="shared" si="28"/>
        <v>270.41040000000004</v>
      </c>
      <c r="K634" s="3">
        <f t="shared" si="29"/>
        <v>0.21999999999999992</v>
      </c>
      <c r="L634" s="11" t="s">
        <v>80</v>
      </c>
      <c r="M634" s="1">
        <v>9602352</v>
      </c>
      <c r="N634" s="1" t="s">
        <v>18</v>
      </c>
    </row>
    <row r="635" spans="1:14" x14ac:dyDescent="0.25">
      <c r="A635" s="1" t="s">
        <v>870</v>
      </c>
      <c r="B635" s="2">
        <v>44191</v>
      </c>
      <c r="C635" s="11" t="s">
        <v>90</v>
      </c>
      <c r="D635" s="11" t="s">
        <v>52</v>
      </c>
      <c r="E635" s="1" t="s">
        <v>91</v>
      </c>
      <c r="F635" s="1">
        <v>5</v>
      </c>
      <c r="G635" s="4">
        <v>75.7</v>
      </c>
      <c r="H635" s="4">
        <f t="shared" si="27"/>
        <v>378.5</v>
      </c>
      <c r="I635" s="4">
        <v>48.448</v>
      </c>
      <c r="J635" s="4">
        <f t="shared" si="28"/>
        <v>242.24</v>
      </c>
      <c r="K635" s="3">
        <f t="shared" si="29"/>
        <v>0.36</v>
      </c>
      <c r="L635" s="11" t="s">
        <v>80</v>
      </c>
      <c r="M635" s="1">
        <v>3754598</v>
      </c>
      <c r="N635" s="1" t="s">
        <v>24</v>
      </c>
    </row>
    <row r="636" spans="1:14" x14ac:dyDescent="0.25">
      <c r="A636" s="1" t="s">
        <v>871</v>
      </c>
      <c r="B636" s="2">
        <v>44192</v>
      </c>
      <c r="C636" s="11" t="s">
        <v>31</v>
      </c>
      <c r="D636" s="11" t="s">
        <v>15</v>
      </c>
      <c r="E636" s="1" t="s">
        <v>32</v>
      </c>
      <c r="F636" s="1">
        <v>1</v>
      </c>
      <c r="G636" s="4">
        <v>109.9</v>
      </c>
      <c r="H636" s="4">
        <f t="shared" si="27"/>
        <v>109.9</v>
      </c>
      <c r="I636" s="4">
        <v>35.167999999999999</v>
      </c>
      <c r="J636" s="4">
        <f t="shared" si="28"/>
        <v>35.167999999999999</v>
      </c>
      <c r="K636" s="3">
        <f t="shared" si="29"/>
        <v>0.67999999999999994</v>
      </c>
      <c r="L636" s="11" t="s">
        <v>815</v>
      </c>
      <c r="M636" s="1">
        <v>1141438</v>
      </c>
      <c r="N636" s="1" t="s">
        <v>29</v>
      </c>
    </row>
    <row r="637" spans="1:14" x14ac:dyDescent="0.25">
      <c r="A637" s="1" t="s">
        <v>872</v>
      </c>
      <c r="B637" s="2">
        <v>44193</v>
      </c>
      <c r="C637" s="11" t="s">
        <v>20</v>
      </c>
      <c r="D637" s="11" t="s">
        <v>21</v>
      </c>
      <c r="E637" s="1" t="s">
        <v>22</v>
      </c>
      <c r="F637" s="1">
        <v>10</v>
      </c>
      <c r="G637" s="4">
        <v>27.99</v>
      </c>
      <c r="H637" s="4">
        <f t="shared" si="27"/>
        <v>279.89999999999998</v>
      </c>
      <c r="I637" s="4">
        <v>14.5548</v>
      </c>
      <c r="J637" s="4">
        <f t="shared" si="28"/>
        <v>145.548</v>
      </c>
      <c r="K637" s="3">
        <f t="shared" si="29"/>
        <v>0.47999999999999993</v>
      </c>
      <c r="L637" s="11" t="s">
        <v>203</v>
      </c>
      <c r="M637" s="1">
        <v>8633921</v>
      </c>
      <c r="N637" s="1" t="s">
        <v>34</v>
      </c>
    </row>
    <row r="638" spans="1:14" x14ac:dyDescent="0.25">
      <c r="A638" s="1" t="s">
        <v>873</v>
      </c>
      <c r="B638" s="2">
        <v>44194</v>
      </c>
      <c r="C638" s="11" t="s">
        <v>90</v>
      </c>
      <c r="D638" s="11" t="s">
        <v>52</v>
      </c>
      <c r="E638" s="1" t="s">
        <v>91</v>
      </c>
      <c r="F638" s="1">
        <v>8</v>
      </c>
      <c r="G638" s="4">
        <v>75.7</v>
      </c>
      <c r="H638" s="4">
        <f t="shared" si="27"/>
        <v>605.6</v>
      </c>
      <c r="I638" s="4">
        <v>48.448</v>
      </c>
      <c r="J638" s="4">
        <f t="shared" si="28"/>
        <v>387.584</v>
      </c>
      <c r="K638" s="3">
        <f t="shared" si="29"/>
        <v>0.36000000000000004</v>
      </c>
      <c r="L638" s="11" t="s">
        <v>211</v>
      </c>
      <c r="M638" s="1">
        <v>3389077</v>
      </c>
      <c r="N638" s="1" t="s">
        <v>18</v>
      </c>
    </row>
    <row r="639" spans="1:14" x14ac:dyDescent="0.25">
      <c r="A639" s="1" t="s">
        <v>874</v>
      </c>
      <c r="B639" s="2">
        <v>44195</v>
      </c>
      <c r="C639" s="11" t="s">
        <v>31</v>
      </c>
      <c r="D639" s="11" t="s">
        <v>15</v>
      </c>
      <c r="E639" s="1" t="s">
        <v>32</v>
      </c>
      <c r="F639" s="1">
        <v>1</v>
      </c>
      <c r="G639" s="4">
        <v>129.74</v>
      </c>
      <c r="H639" s="4">
        <f t="shared" si="27"/>
        <v>129.74</v>
      </c>
      <c r="I639" s="4">
        <v>79.141400000000004</v>
      </c>
      <c r="J639" s="4">
        <f t="shared" si="28"/>
        <v>79.141400000000004</v>
      </c>
      <c r="K639" s="3">
        <f t="shared" si="29"/>
        <v>0.39</v>
      </c>
      <c r="L639" s="11" t="s">
        <v>138</v>
      </c>
      <c r="M639" s="1">
        <v>2926702</v>
      </c>
      <c r="N639" s="1" t="s">
        <v>24</v>
      </c>
    </row>
    <row r="640" spans="1:14" x14ac:dyDescent="0.25">
      <c r="A640" s="1" t="s">
        <v>875</v>
      </c>
      <c r="B640" s="2">
        <v>44196</v>
      </c>
      <c r="C640" s="11" t="s">
        <v>26</v>
      </c>
      <c r="D640" s="11" t="s">
        <v>15</v>
      </c>
      <c r="E640" s="1" t="s">
        <v>27</v>
      </c>
      <c r="F640" s="1">
        <v>7</v>
      </c>
      <c r="G640" s="4">
        <v>175.71</v>
      </c>
      <c r="H640" s="4">
        <f t="shared" si="27"/>
        <v>1229.97</v>
      </c>
      <c r="I640" s="4">
        <v>117.7257</v>
      </c>
      <c r="J640" s="4">
        <f t="shared" si="28"/>
        <v>824.07990000000007</v>
      </c>
      <c r="K640" s="3">
        <f t="shared" si="29"/>
        <v>0.32999999999999996</v>
      </c>
      <c r="L640" s="11" t="s">
        <v>273</v>
      </c>
      <c r="M640" s="1">
        <v>9584337</v>
      </c>
      <c r="N640" s="1" t="s">
        <v>29</v>
      </c>
    </row>
    <row r="641" spans="1:14" x14ac:dyDescent="0.25">
      <c r="A641" s="1" t="s">
        <v>876</v>
      </c>
      <c r="B641" s="2">
        <v>44197</v>
      </c>
      <c r="C641" s="11" t="s">
        <v>43</v>
      </c>
      <c r="D641" s="11" t="s">
        <v>37</v>
      </c>
      <c r="E641" s="1" t="s">
        <v>44</v>
      </c>
      <c r="F641" s="1">
        <v>9</v>
      </c>
      <c r="G641" s="4">
        <v>102.87</v>
      </c>
      <c r="H641" s="4">
        <f t="shared" si="27"/>
        <v>925.83</v>
      </c>
      <c r="I641" s="4">
        <v>62.750700000000009</v>
      </c>
      <c r="J641" s="4">
        <f t="shared" si="28"/>
        <v>564.75630000000012</v>
      </c>
      <c r="K641" s="3">
        <f t="shared" si="29"/>
        <v>0.3899999999999999</v>
      </c>
      <c r="L641" s="11" t="s">
        <v>316</v>
      </c>
      <c r="M641" s="1">
        <v>5437021</v>
      </c>
      <c r="N641" s="1" t="s">
        <v>34</v>
      </c>
    </row>
    <row r="642" spans="1:14" x14ac:dyDescent="0.25">
      <c r="A642" s="1" t="s">
        <v>877</v>
      </c>
      <c r="B642" s="2">
        <v>44198</v>
      </c>
      <c r="C642" s="11" t="s">
        <v>31</v>
      </c>
      <c r="D642" s="11" t="s">
        <v>15</v>
      </c>
      <c r="E642" s="1" t="s">
        <v>32</v>
      </c>
      <c r="F642" s="1">
        <v>7</v>
      </c>
      <c r="G642" s="4">
        <v>109.9</v>
      </c>
      <c r="H642" s="4">
        <f t="shared" si="27"/>
        <v>769.30000000000007</v>
      </c>
      <c r="I642" s="4">
        <v>35.167999999999999</v>
      </c>
      <c r="J642" s="4">
        <f t="shared" si="28"/>
        <v>246.17599999999999</v>
      </c>
      <c r="K642" s="3">
        <f t="shared" si="29"/>
        <v>0.67999999999999994</v>
      </c>
      <c r="L642" s="11" t="s">
        <v>797</v>
      </c>
      <c r="M642" s="1">
        <v>5134917</v>
      </c>
      <c r="N642" s="1" t="s">
        <v>18</v>
      </c>
    </row>
    <row r="643" spans="1:14" x14ac:dyDescent="0.25">
      <c r="A643" s="1" t="s">
        <v>878</v>
      </c>
      <c r="B643" s="2">
        <v>44199</v>
      </c>
      <c r="C643" s="11" t="s">
        <v>20</v>
      </c>
      <c r="D643" s="11" t="s">
        <v>21</v>
      </c>
      <c r="E643" s="1" t="s">
        <v>22</v>
      </c>
      <c r="F643" s="1">
        <v>5</v>
      </c>
      <c r="G643" s="4">
        <v>27.99</v>
      </c>
      <c r="H643" s="4">
        <f t="shared" ref="H643:H706" si="30">G643*F643</f>
        <v>139.94999999999999</v>
      </c>
      <c r="I643" s="4">
        <v>14.5548</v>
      </c>
      <c r="J643" s="4">
        <f t="shared" ref="J643:J706" si="31">I643*F643</f>
        <v>72.774000000000001</v>
      </c>
      <c r="K643" s="3">
        <f t="shared" ref="K643:K706" si="32">(H643-J643)/H643</f>
        <v>0.47999999999999993</v>
      </c>
      <c r="L643" s="11" t="s">
        <v>178</v>
      </c>
      <c r="M643" s="1">
        <v>3399348</v>
      </c>
      <c r="N643" s="1" t="s">
        <v>24</v>
      </c>
    </row>
    <row r="644" spans="1:14" x14ac:dyDescent="0.25">
      <c r="A644" s="1" t="s">
        <v>879</v>
      </c>
      <c r="B644" s="2">
        <v>44200</v>
      </c>
      <c r="C644" s="11" t="s">
        <v>14</v>
      </c>
      <c r="D644" s="11" t="s">
        <v>15</v>
      </c>
      <c r="E644" s="1" t="s">
        <v>16</v>
      </c>
      <c r="F644" s="1">
        <v>8</v>
      </c>
      <c r="G644" s="4">
        <v>15.29</v>
      </c>
      <c r="H644" s="4">
        <f t="shared" si="30"/>
        <v>122.32</v>
      </c>
      <c r="I644" s="4">
        <v>10.5501</v>
      </c>
      <c r="J644" s="4">
        <f t="shared" si="31"/>
        <v>84.400800000000004</v>
      </c>
      <c r="K644" s="3">
        <f t="shared" si="32"/>
        <v>0.30999999999999994</v>
      </c>
      <c r="L644" s="11" t="s">
        <v>140</v>
      </c>
      <c r="M644" s="1">
        <v>8511604</v>
      </c>
      <c r="N644" s="1" t="s">
        <v>29</v>
      </c>
    </row>
    <row r="645" spans="1:14" x14ac:dyDescent="0.25">
      <c r="A645" s="1" t="s">
        <v>880</v>
      </c>
      <c r="B645" s="2">
        <v>44201</v>
      </c>
      <c r="C645" s="11" t="s">
        <v>68</v>
      </c>
      <c r="D645" s="11" t="s">
        <v>37</v>
      </c>
      <c r="E645" s="1" t="s">
        <v>69</v>
      </c>
      <c r="F645" s="1">
        <v>5</v>
      </c>
      <c r="G645" s="4">
        <v>19.79</v>
      </c>
      <c r="H645" s="4">
        <f t="shared" si="30"/>
        <v>98.949999999999989</v>
      </c>
      <c r="I645" s="4">
        <v>9.6970999999999989</v>
      </c>
      <c r="J645" s="4">
        <f t="shared" si="31"/>
        <v>48.485499999999995</v>
      </c>
      <c r="K645" s="3">
        <f t="shared" si="32"/>
        <v>0.51</v>
      </c>
      <c r="L645" s="11" t="s">
        <v>881</v>
      </c>
      <c r="M645" s="1">
        <v>6233410</v>
      </c>
      <c r="N645" s="1" t="s">
        <v>34</v>
      </c>
    </row>
    <row r="646" spans="1:14" x14ac:dyDescent="0.25">
      <c r="A646" s="1" t="s">
        <v>882</v>
      </c>
      <c r="B646" s="2">
        <v>44202</v>
      </c>
      <c r="C646" s="11" t="s">
        <v>94</v>
      </c>
      <c r="D646" s="11" t="s">
        <v>15</v>
      </c>
      <c r="E646" s="1" t="s">
        <v>95</v>
      </c>
      <c r="F646" s="1">
        <v>9</v>
      </c>
      <c r="G646" s="4">
        <v>69.335999999999999</v>
      </c>
      <c r="H646" s="4">
        <f t="shared" si="30"/>
        <v>624.024</v>
      </c>
      <c r="I646" s="4">
        <v>50.615280000000006</v>
      </c>
      <c r="J646" s="4">
        <f t="shared" si="31"/>
        <v>455.53752000000003</v>
      </c>
      <c r="K646" s="3">
        <f t="shared" si="32"/>
        <v>0.26999999999999996</v>
      </c>
      <c r="L646" s="11" t="s">
        <v>170</v>
      </c>
      <c r="M646" s="1">
        <v>7827939</v>
      </c>
      <c r="N646" s="1" t="s">
        <v>18</v>
      </c>
    </row>
    <row r="647" spans="1:14" x14ac:dyDescent="0.25">
      <c r="A647" s="1" t="s">
        <v>883</v>
      </c>
      <c r="B647" s="2">
        <v>44203</v>
      </c>
      <c r="C647" s="11" t="s">
        <v>215</v>
      </c>
      <c r="D647" s="11" t="s">
        <v>15</v>
      </c>
      <c r="E647" s="1" t="s">
        <v>216</v>
      </c>
      <c r="F647" s="1">
        <v>6</v>
      </c>
      <c r="G647" s="4">
        <v>194.14079999999998</v>
      </c>
      <c r="H647" s="4">
        <f t="shared" si="30"/>
        <v>1164.8447999999999</v>
      </c>
      <c r="I647" s="4">
        <v>151.429824</v>
      </c>
      <c r="J647" s="4">
        <f t="shared" si="31"/>
        <v>908.57894399999998</v>
      </c>
      <c r="K647" s="3">
        <f t="shared" si="32"/>
        <v>0.21999999999999992</v>
      </c>
      <c r="L647" s="11" t="s">
        <v>117</v>
      </c>
      <c r="M647" s="1">
        <v>9538739</v>
      </c>
      <c r="N647" s="1" t="s">
        <v>24</v>
      </c>
    </row>
    <row r="648" spans="1:14" x14ac:dyDescent="0.25">
      <c r="A648" s="1" t="s">
        <v>884</v>
      </c>
      <c r="B648" s="2">
        <v>44204</v>
      </c>
      <c r="C648" s="11" t="s">
        <v>94</v>
      </c>
      <c r="D648" s="11" t="s">
        <v>15</v>
      </c>
      <c r="E648" s="1" t="s">
        <v>95</v>
      </c>
      <c r="F648" s="1">
        <v>7</v>
      </c>
      <c r="G648" s="4">
        <v>208.00800000000001</v>
      </c>
      <c r="H648" s="4">
        <f t="shared" si="30"/>
        <v>1456.056</v>
      </c>
      <c r="I648" s="4">
        <v>183.04704000000001</v>
      </c>
      <c r="J648" s="4">
        <f t="shared" si="31"/>
        <v>1281.3292800000002</v>
      </c>
      <c r="K648" s="3">
        <f t="shared" si="32"/>
        <v>0.11999999999999991</v>
      </c>
      <c r="L648" s="11" t="s">
        <v>294</v>
      </c>
      <c r="M648" s="1">
        <v>6564331</v>
      </c>
      <c r="N648" s="1" t="s">
        <v>29</v>
      </c>
    </row>
    <row r="649" spans="1:14" x14ac:dyDescent="0.25">
      <c r="A649" s="1" t="s">
        <v>885</v>
      </c>
      <c r="B649" s="2">
        <v>44205</v>
      </c>
      <c r="C649" s="11" t="s">
        <v>20</v>
      </c>
      <c r="D649" s="11" t="s">
        <v>21</v>
      </c>
      <c r="E649" s="1" t="s">
        <v>22</v>
      </c>
      <c r="F649" s="1">
        <v>3</v>
      </c>
      <c r="G649" s="4">
        <v>27.99</v>
      </c>
      <c r="H649" s="4">
        <f t="shared" si="30"/>
        <v>83.97</v>
      </c>
      <c r="I649" s="4">
        <v>14.5548</v>
      </c>
      <c r="J649" s="4">
        <f t="shared" si="31"/>
        <v>43.664400000000001</v>
      </c>
      <c r="K649" s="3">
        <f t="shared" si="32"/>
        <v>0.48</v>
      </c>
      <c r="L649" s="11" t="s">
        <v>336</v>
      </c>
      <c r="M649" s="1">
        <v>6724070</v>
      </c>
      <c r="N649" s="1" t="s">
        <v>34</v>
      </c>
    </row>
    <row r="650" spans="1:14" x14ac:dyDescent="0.25">
      <c r="A650" s="1" t="s">
        <v>886</v>
      </c>
      <c r="B650" s="2">
        <v>44206</v>
      </c>
      <c r="C650" s="11" t="s">
        <v>14</v>
      </c>
      <c r="D650" s="11" t="s">
        <v>15</v>
      </c>
      <c r="E650" s="1" t="s">
        <v>16</v>
      </c>
      <c r="F650" s="1">
        <v>10</v>
      </c>
      <c r="G650" s="4">
        <v>15.29</v>
      </c>
      <c r="H650" s="4">
        <f t="shared" si="30"/>
        <v>152.89999999999998</v>
      </c>
      <c r="I650" s="4">
        <v>10.5501</v>
      </c>
      <c r="J650" s="4">
        <f t="shared" si="31"/>
        <v>105.501</v>
      </c>
      <c r="K650" s="3">
        <f t="shared" si="32"/>
        <v>0.30999999999999989</v>
      </c>
      <c r="L650" s="11" t="s">
        <v>347</v>
      </c>
      <c r="M650" s="1">
        <v>8082147</v>
      </c>
      <c r="N650" s="1" t="s">
        <v>18</v>
      </c>
    </row>
    <row r="651" spans="1:14" x14ac:dyDescent="0.25">
      <c r="A651" s="1" t="s">
        <v>887</v>
      </c>
      <c r="B651" s="2">
        <v>44207</v>
      </c>
      <c r="C651" s="11" t="s">
        <v>136</v>
      </c>
      <c r="D651" s="11" t="s">
        <v>15</v>
      </c>
      <c r="E651" s="1" t="s">
        <v>137</v>
      </c>
      <c r="F651" s="1">
        <v>5</v>
      </c>
      <c r="G651" s="4">
        <v>89.9</v>
      </c>
      <c r="H651" s="4">
        <f t="shared" si="30"/>
        <v>449.5</v>
      </c>
      <c r="I651" s="4">
        <v>64.728000000000009</v>
      </c>
      <c r="J651" s="4">
        <f t="shared" si="31"/>
        <v>323.64000000000004</v>
      </c>
      <c r="K651" s="3">
        <f t="shared" si="32"/>
        <v>0.27999999999999992</v>
      </c>
      <c r="L651" s="11" t="s">
        <v>88</v>
      </c>
      <c r="M651" s="1">
        <v>6932889</v>
      </c>
      <c r="N651" s="1" t="s">
        <v>24</v>
      </c>
    </row>
    <row r="652" spans="1:14" x14ac:dyDescent="0.25">
      <c r="A652" s="1" t="s">
        <v>888</v>
      </c>
      <c r="B652" s="2">
        <v>44208</v>
      </c>
      <c r="C652" s="11" t="s">
        <v>51</v>
      </c>
      <c r="D652" s="11" t="s">
        <v>52</v>
      </c>
      <c r="E652" s="1" t="s">
        <v>53</v>
      </c>
      <c r="F652" s="1">
        <v>6</v>
      </c>
      <c r="G652" s="4">
        <v>20.9</v>
      </c>
      <c r="H652" s="4">
        <f t="shared" si="30"/>
        <v>125.39999999999999</v>
      </c>
      <c r="I652" s="4">
        <v>18.809999999999999</v>
      </c>
      <c r="J652" s="4">
        <f t="shared" si="31"/>
        <v>112.85999999999999</v>
      </c>
      <c r="K652" s="3">
        <f t="shared" si="32"/>
        <v>0.10000000000000006</v>
      </c>
      <c r="L652" s="11" t="s">
        <v>113</v>
      </c>
      <c r="M652" s="1">
        <v>9731551</v>
      </c>
      <c r="N652" s="1" t="s">
        <v>29</v>
      </c>
    </row>
    <row r="653" spans="1:14" x14ac:dyDescent="0.25">
      <c r="A653" s="1" t="s">
        <v>889</v>
      </c>
      <c r="B653" s="2">
        <v>44209</v>
      </c>
      <c r="C653" s="11" t="s">
        <v>136</v>
      </c>
      <c r="D653" s="11" t="s">
        <v>15</v>
      </c>
      <c r="E653" s="1" t="s">
        <v>137</v>
      </c>
      <c r="F653" s="1">
        <v>4</v>
      </c>
      <c r="G653" s="4">
        <v>89.9</v>
      </c>
      <c r="H653" s="4">
        <f t="shared" si="30"/>
        <v>359.6</v>
      </c>
      <c r="I653" s="4">
        <v>64.728000000000009</v>
      </c>
      <c r="J653" s="4">
        <f t="shared" si="31"/>
        <v>258.91200000000003</v>
      </c>
      <c r="K653" s="3">
        <f t="shared" si="32"/>
        <v>0.27999999999999997</v>
      </c>
      <c r="L653" s="11" t="s">
        <v>124</v>
      </c>
      <c r="M653" s="1">
        <v>8838099</v>
      </c>
      <c r="N653" s="1" t="s">
        <v>34</v>
      </c>
    </row>
    <row r="654" spans="1:14" x14ac:dyDescent="0.25">
      <c r="A654" s="1" t="s">
        <v>890</v>
      </c>
      <c r="B654" s="2">
        <v>44210</v>
      </c>
      <c r="C654" s="11" t="s">
        <v>26</v>
      </c>
      <c r="D654" s="11" t="s">
        <v>15</v>
      </c>
      <c r="E654" s="1" t="s">
        <v>27</v>
      </c>
      <c r="F654" s="1">
        <v>10</v>
      </c>
      <c r="G654" s="4">
        <v>103.18</v>
      </c>
      <c r="H654" s="4">
        <f t="shared" si="30"/>
        <v>1031.8000000000002</v>
      </c>
      <c r="I654" s="4">
        <v>42.303800000000003</v>
      </c>
      <c r="J654" s="4">
        <f t="shared" si="31"/>
        <v>423.03800000000001</v>
      </c>
      <c r="K654" s="3">
        <f t="shared" si="32"/>
        <v>0.59000000000000008</v>
      </c>
      <c r="L654" s="11" t="s">
        <v>541</v>
      </c>
      <c r="M654" s="1">
        <v>4094475</v>
      </c>
      <c r="N654" s="1" t="s">
        <v>18</v>
      </c>
    </row>
    <row r="655" spans="1:14" x14ac:dyDescent="0.25">
      <c r="A655" s="1" t="s">
        <v>891</v>
      </c>
      <c r="B655" s="2">
        <v>44211</v>
      </c>
      <c r="C655" s="11" t="s">
        <v>26</v>
      </c>
      <c r="D655" s="11" t="s">
        <v>15</v>
      </c>
      <c r="E655" s="1" t="s">
        <v>27</v>
      </c>
      <c r="F655" s="1">
        <v>10</v>
      </c>
      <c r="G655" s="4">
        <v>299</v>
      </c>
      <c r="H655" s="4">
        <f t="shared" si="30"/>
        <v>2990</v>
      </c>
      <c r="I655" s="4">
        <v>224.25</v>
      </c>
      <c r="J655" s="4">
        <f t="shared" si="31"/>
        <v>2242.5</v>
      </c>
      <c r="K655" s="3">
        <f t="shared" si="32"/>
        <v>0.25</v>
      </c>
      <c r="L655" s="11" t="s">
        <v>17</v>
      </c>
      <c r="M655" s="1">
        <v>9292871</v>
      </c>
      <c r="N655" s="1" t="s">
        <v>24</v>
      </c>
    </row>
    <row r="656" spans="1:14" x14ac:dyDescent="0.25">
      <c r="A656" s="1" t="s">
        <v>892</v>
      </c>
      <c r="B656" s="2">
        <v>44212</v>
      </c>
      <c r="C656" s="11" t="s">
        <v>31</v>
      </c>
      <c r="D656" s="11" t="s">
        <v>15</v>
      </c>
      <c r="E656" s="1" t="s">
        <v>32</v>
      </c>
      <c r="F656" s="1">
        <v>8</v>
      </c>
      <c r="G656" s="4">
        <v>109.9</v>
      </c>
      <c r="H656" s="4">
        <f t="shared" si="30"/>
        <v>879.2</v>
      </c>
      <c r="I656" s="4">
        <v>35.167999999999999</v>
      </c>
      <c r="J656" s="4">
        <f t="shared" si="31"/>
        <v>281.34399999999999</v>
      </c>
      <c r="K656" s="3">
        <f t="shared" si="32"/>
        <v>0.67999999999999994</v>
      </c>
      <c r="L656" s="11" t="s">
        <v>172</v>
      </c>
      <c r="M656" s="1">
        <v>6803812</v>
      </c>
      <c r="N656" s="1" t="s">
        <v>29</v>
      </c>
    </row>
    <row r="657" spans="1:14" x14ac:dyDescent="0.25">
      <c r="A657" s="1" t="s">
        <v>893</v>
      </c>
      <c r="B657" s="2">
        <v>44213</v>
      </c>
      <c r="C657" s="11" t="s">
        <v>43</v>
      </c>
      <c r="D657" s="11" t="s">
        <v>37</v>
      </c>
      <c r="E657" s="1" t="s">
        <v>44</v>
      </c>
      <c r="F657" s="1">
        <v>1</v>
      </c>
      <c r="G657" s="4">
        <v>102.87</v>
      </c>
      <c r="H657" s="4">
        <f t="shared" si="30"/>
        <v>102.87</v>
      </c>
      <c r="I657" s="4">
        <v>62.750700000000009</v>
      </c>
      <c r="J657" s="4">
        <f t="shared" si="31"/>
        <v>62.750700000000009</v>
      </c>
      <c r="K657" s="3">
        <f t="shared" si="32"/>
        <v>0.38999999999999996</v>
      </c>
      <c r="L657" s="11" t="s">
        <v>249</v>
      </c>
      <c r="M657" s="1">
        <v>8018090</v>
      </c>
      <c r="N657" s="1" t="s">
        <v>34</v>
      </c>
    </row>
    <row r="658" spans="1:14" x14ac:dyDescent="0.25">
      <c r="A658" s="1" t="s">
        <v>894</v>
      </c>
      <c r="B658" s="2">
        <v>44214</v>
      </c>
      <c r="C658" s="11" t="s">
        <v>166</v>
      </c>
      <c r="D658" s="11" t="s">
        <v>15</v>
      </c>
      <c r="E658" s="1" t="s">
        <v>167</v>
      </c>
      <c r="F658" s="1">
        <v>3</v>
      </c>
      <c r="G658" s="4">
        <v>87.9</v>
      </c>
      <c r="H658" s="4">
        <f t="shared" si="30"/>
        <v>263.70000000000005</v>
      </c>
      <c r="I658" s="4">
        <v>65.924999999999997</v>
      </c>
      <c r="J658" s="4">
        <f t="shared" si="31"/>
        <v>197.77499999999998</v>
      </c>
      <c r="K658" s="3">
        <f t="shared" si="32"/>
        <v>0.25000000000000022</v>
      </c>
      <c r="L658" s="11" t="s">
        <v>72</v>
      </c>
      <c r="M658" s="1">
        <v>2535834</v>
      </c>
      <c r="N658" s="1" t="s">
        <v>18</v>
      </c>
    </row>
    <row r="659" spans="1:14" x14ac:dyDescent="0.25">
      <c r="A659" s="1" t="s">
        <v>895</v>
      </c>
      <c r="B659" s="2">
        <v>44215</v>
      </c>
      <c r="C659" s="11" t="s">
        <v>31</v>
      </c>
      <c r="D659" s="11" t="s">
        <v>15</v>
      </c>
      <c r="E659" s="1" t="s">
        <v>32</v>
      </c>
      <c r="F659" s="1">
        <v>6</v>
      </c>
      <c r="G659" s="4">
        <v>109.9</v>
      </c>
      <c r="H659" s="4">
        <f t="shared" si="30"/>
        <v>659.40000000000009</v>
      </c>
      <c r="I659" s="4">
        <v>35.167999999999999</v>
      </c>
      <c r="J659" s="4">
        <f t="shared" si="31"/>
        <v>211.00799999999998</v>
      </c>
      <c r="K659" s="3">
        <f t="shared" si="32"/>
        <v>0.68</v>
      </c>
      <c r="L659" s="11" t="s">
        <v>258</v>
      </c>
      <c r="M659" s="1">
        <v>1268315</v>
      </c>
      <c r="N659" s="1" t="s">
        <v>24</v>
      </c>
    </row>
    <row r="660" spans="1:14" x14ac:dyDescent="0.25">
      <c r="A660" s="1" t="s">
        <v>896</v>
      </c>
      <c r="B660" s="2">
        <v>44216</v>
      </c>
      <c r="C660" s="11" t="s">
        <v>136</v>
      </c>
      <c r="D660" s="11" t="s">
        <v>15</v>
      </c>
      <c r="E660" s="1" t="s">
        <v>137</v>
      </c>
      <c r="F660" s="1">
        <v>6</v>
      </c>
      <c r="G660" s="4">
        <v>89.9</v>
      </c>
      <c r="H660" s="4">
        <f t="shared" si="30"/>
        <v>539.40000000000009</v>
      </c>
      <c r="I660" s="4">
        <v>64.728000000000009</v>
      </c>
      <c r="J660" s="4">
        <f t="shared" si="31"/>
        <v>388.36800000000005</v>
      </c>
      <c r="K660" s="3">
        <f t="shared" si="32"/>
        <v>0.28000000000000003</v>
      </c>
      <c r="L660" s="11" t="s">
        <v>260</v>
      </c>
      <c r="M660" s="1">
        <v>5322543</v>
      </c>
      <c r="N660" s="1" t="s">
        <v>29</v>
      </c>
    </row>
    <row r="661" spans="1:14" x14ac:dyDescent="0.25">
      <c r="A661" s="1" t="s">
        <v>897</v>
      </c>
      <c r="B661" s="2">
        <v>44217</v>
      </c>
      <c r="C661" s="11" t="s">
        <v>31</v>
      </c>
      <c r="D661" s="11" t="s">
        <v>15</v>
      </c>
      <c r="E661" s="1" t="s">
        <v>32</v>
      </c>
      <c r="F661" s="1">
        <v>7</v>
      </c>
      <c r="G661" s="4">
        <v>129.74</v>
      </c>
      <c r="H661" s="4">
        <f t="shared" si="30"/>
        <v>908.18000000000006</v>
      </c>
      <c r="I661" s="4">
        <v>79.141400000000004</v>
      </c>
      <c r="J661" s="4">
        <f t="shared" si="31"/>
        <v>553.98980000000006</v>
      </c>
      <c r="K661" s="3">
        <f t="shared" si="32"/>
        <v>0.38999999999999996</v>
      </c>
      <c r="L661" s="11" t="s">
        <v>251</v>
      </c>
      <c r="M661" s="1">
        <v>6748204</v>
      </c>
      <c r="N661" s="1" t="s">
        <v>34</v>
      </c>
    </row>
    <row r="662" spans="1:14" x14ac:dyDescent="0.25">
      <c r="A662" s="1" t="s">
        <v>898</v>
      </c>
      <c r="B662" s="2">
        <v>44218</v>
      </c>
      <c r="C662" s="11" t="s">
        <v>26</v>
      </c>
      <c r="D662" s="11" t="s">
        <v>15</v>
      </c>
      <c r="E662" s="1" t="s">
        <v>27</v>
      </c>
      <c r="F662" s="1">
        <v>4</v>
      </c>
      <c r="G662" s="4">
        <v>175.71</v>
      </c>
      <c r="H662" s="4">
        <f t="shared" si="30"/>
        <v>702.84</v>
      </c>
      <c r="I662" s="4">
        <v>117.7257</v>
      </c>
      <c r="J662" s="4">
        <f t="shared" si="31"/>
        <v>470.90280000000001</v>
      </c>
      <c r="K662" s="3">
        <f t="shared" si="32"/>
        <v>0.33</v>
      </c>
      <c r="L662" s="11" t="s">
        <v>88</v>
      </c>
      <c r="M662" s="1">
        <v>9305843</v>
      </c>
      <c r="N662" s="1" t="s">
        <v>18</v>
      </c>
    </row>
    <row r="663" spans="1:14" x14ac:dyDescent="0.25">
      <c r="A663" s="1" t="s">
        <v>899</v>
      </c>
      <c r="B663" s="2">
        <v>44219</v>
      </c>
      <c r="C663" s="11" t="s">
        <v>26</v>
      </c>
      <c r="D663" s="11" t="s">
        <v>15</v>
      </c>
      <c r="E663" s="1" t="s">
        <v>27</v>
      </c>
      <c r="F663" s="1">
        <v>2</v>
      </c>
      <c r="G663" s="4">
        <v>299</v>
      </c>
      <c r="H663" s="4">
        <f t="shared" si="30"/>
        <v>598</v>
      </c>
      <c r="I663" s="4">
        <v>224.25</v>
      </c>
      <c r="J663" s="4">
        <f t="shared" si="31"/>
        <v>448.5</v>
      </c>
      <c r="K663" s="3">
        <f t="shared" si="32"/>
        <v>0.25</v>
      </c>
      <c r="L663" s="11" t="s">
        <v>503</v>
      </c>
      <c r="M663" s="1">
        <v>1598757</v>
      </c>
      <c r="N663" s="1" t="s">
        <v>24</v>
      </c>
    </row>
    <row r="664" spans="1:14" x14ac:dyDescent="0.25">
      <c r="A664" s="1" t="s">
        <v>900</v>
      </c>
      <c r="B664" s="2">
        <v>44220</v>
      </c>
      <c r="C664" s="11" t="s">
        <v>94</v>
      </c>
      <c r="D664" s="11" t="s">
        <v>15</v>
      </c>
      <c r="E664" s="1" t="s">
        <v>95</v>
      </c>
      <c r="F664" s="1">
        <v>9</v>
      </c>
      <c r="G664" s="4">
        <v>69.335999999999999</v>
      </c>
      <c r="H664" s="4">
        <f t="shared" si="30"/>
        <v>624.024</v>
      </c>
      <c r="I664" s="4">
        <v>50.615280000000006</v>
      </c>
      <c r="J664" s="4">
        <f t="shared" si="31"/>
        <v>455.53752000000003</v>
      </c>
      <c r="K664" s="3">
        <f t="shared" si="32"/>
        <v>0.26999999999999996</v>
      </c>
      <c r="L664" s="11" t="s">
        <v>582</v>
      </c>
      <c r="M664" s="1">
        <v>4294082</v>
      </c>
      <c r="N664" s="1" t="s">
        <v>29</v>
      </c>
    </row>
    <row r="665" spans="1:14" x14ac:dyDescent="0.25">
      <c r="A665" s="1" t="s">
        <v>901</v>
      </c>
      <c r="B665" s="2">
        <v>44221</v>
      </c>
      <c r="C665" s="11" t="s">
        <v>158</v>
      </c>
      <c r="D665" s="11" t="s">
        <v>37</v>
      </c>
      <c r="E665" s="1" t="s">
        <v>159</v>
      </c>
      <c r="F665" s="1">
        <v>1</v>
      </c>
      <c r="G665" s="4">
        <v>9.2899999999999991</v>
      </c>
      <c r="H665" s="4">
        <f t="shared" si="30"/>
        <v>9.2899999999999991</v>
      </c>
      <c r="I665" s="4">
        <v>3.1585999999999994</v>
      </c>
      <c r="J665" s="4">
        <f t="shared" si="31"/>
        <v>3.1585999999999994</v>
      </c>
      <c r="K665" s="3">
        <f t="shared" si="32"/>
        <v>0.66</v>
      </c>
      <c r="L665" s="11" t="s">
        <v>228</v>
      </c>
      <c r="M665" s="1">
        <v>7234251</v>
      </c>
      <c r="N665" s="1" t="s">
        <v>34</v>
      </c>
    </row>
    <row r="666" spans="1:14" x14ac:dyDescent="0.25">
      <c r="A666" s="1" t="s">
        <v>902</v>
      </c>
      <c r="B666" s="2">
        <v>44222</v>
      </c>
      <c r="C666" s="11" t="s">
        <v>94</v>
      </c>
      <c r="D666" s="11" t="s">
        <v>15</v>
      </c>
      <c r="E666" s="1" t="s">
        <v>95</v>
      </c>
      <c r="F666" s="1">
        <v>5</v>
      </c>
      <c r="G666" s="4">
        <v>69.335999999999999</v>
      </c>
      <c r="H666" s="4">
        <f t="shared" si="30"/>
        <v>346.68</v>
      </c>
      <c r="I666" s="4">
        <v>50.615280000000006</v>
      </c>
      <c r="J666" s="4">
        <f t="shared" si="31"/>
        <v>253.07640000000004</v>
      </c>
      <c r="K666" s="3">
        <f t="shared" si="32"/>
        <v>0.26999999999999991</v>
      </c>
      <c r="L666" s="11" t="s">
        <v>88</v>
      </c>
      <c r="M666" s="1">
        <v>5753189</v>
      </c>
      <c r="N666" s="1" t="s">
        <v>18</v>
      </c>
    </row>
    <row r="667" spans="1:14" x14ac:dyDescent="0.25">
      <c r="A667" s="1" t="s">
        <v>903</v>
      </c>
      <c r="B667" s="2">
        <v>44223</v>
      </c>
      <c r="C667" s="11" t="s">
        <v>26</v>
      </c>
      <c r="D667" s="11" t="s">
        <v>15</v>
      </c>
      <c r="E667" s="1" t="s">
        <v>27</v>
      </c>
      <c r="F667" s="1">
        <v>10</v>
      </c>
      <c r="G667" s="4">
        <v>175.71</v>
      </c>
      <c r="H667" s="4">
        <f t="shared" si="30"/>
        <v>1757.1000000000001</v>
      </c>
      <c r="I667" s="4">
        <v>117.7257</v>
      </c>
      <c r="J667" s="4">
        <f t="shared" si="31"/>
        <v>1177.2570000000001</v>
      </c>
      <c r="K667" s="3">
        <f t="shared" si="32"/>
        <v>0.33</v>
      </c>
      <c r="L667" s="11" t="s">
        <v>230</v>
      </c>
      <c r="M667" s="1">
        <v>2753007</v>
      </c>
      <c r="N667" s="1" t="s">
        <v>24</v>
      </c>
    </row>
    <row r="668" spans="1:14" x14ac:dyDescent="0.25">
      <c r="A668" s="1" t="s">
        <v>904</v>
      </c>
      <c r="B668" s="2">
        <v>44224</v>
      </c>
      <c r="C668" s="11" t="s">
        <v>14</v>
      </c>
      <c r="D668" s="11" t="s">
        <v>15</v>
      </c>
      <c r="E668" s="1" t="s">
        <v>16</v>
      </c>
      <c r="F668" s="1">
        <v>9</v>
      </c>
      <c r="G668" s="4">
        <v>15.29</v>
      </c>
      <c r="H668" s="4">
        <f t="shared" si="30"/>
        <v>137.60999999999999</v>
      </c>
      <c r="I668" s="4">
        <v>10.5501</v>
      </c>
      <c r="J668" s="4">
        <f t="shared" si="31"/>
        <v>94.950900000000004</v>
      </c>
      <c r="K668" s="3">
        <f t="shared" si="32"/>
        <v>0.30999999999999989</v>
      </c>
      <c r="L668" s="11" t="s">
        <v>302</v>
      </c>
      <c r="M668" s="1">
        <v>9276187</v>
      </c>
      <c r="N668" s="1" t="s">
        <v>29</v>
      </c>
    </row>
    <row r="669" spans="1:14" x14ac:dyDescent="0.25">
      <c r="A669" s="1" t="s">
        <v>905</v>
      </c>
      <c r="B669" s="2">
        <v>44225</v>
      </c>
      <c r="C669" s="11" t="s">
        <v>43</v>
      </c>
      <c r="D669" s="11" t="s">
        <v>37</v>
      </c>
      <c r="E669" s="1" t="s">
        <v>44</v>
      </c>
      <c r="F669" s="1">
        <v>1</v>
      </c>
      <c r="G669" s="4">
        <v>102.87</v>
      </c>
      <c r="H669" s="4">
        <f t="shared" si="30"/>
        <v>102.87</v>
      </c>
      <c r="I669" s="4">
        <v>62.750700000000009</v>
      </c>
      <c r="J669" s="4">
        <f t="shared" si="31"/>
        <v>62.750700000000009</v>
      </c>
      <c r="K669" s="3">
        <f t="shared" si="32"/>
        <v>0.38999999999999996</v>
      </c>
      <c r="L669" s="11" t="s">
        <v>78</v>
      </c>
      <c r="M669" s="1">
        <v>7510927</v>
      </c>
      <c r="N669" s="1" t="s">
        <v>34</v>
      </c>
    </row>
    <row r="670" spans="1:14" x14ac:dyDescent="0.25">
      <c r="A670" s="1" t="s">
        <v>906</v>
      </c>
      <c r="B670" s="2">
        <v>44226</v>
      </c>
      <c r="C670" s="11" t="s">
        <v>51</v>
      </c>
      <c r="D670" s="11" t="s">
        <v>52</v>
      </c>
      <c r="E670" s="1" t="s">
        <v>53</v>
      </c>
      <c r="F670" s="1">
        <v>7</v>
      </c>
      <c r="G670" s="4">
        <v>20.9</v>
      </c>
      <c r="H670" s="4">
        <f t="shared" si="30"/>
        <v>146.29999999999998</v>
      </c>
      <c r="I670" s="4">
        <v>18.809999999999999</v>
      </c>
      <c r="J670" s="4">
        <f t="shared" si="31"/>
        <v>131.66999999999999</v>
      </c>
      <c r="K670" s="3">
        <f t="shared" si="32"/>
        <v>9.9999999999999978E-2</v>
      </c>
      <c r="L670" s="11" t="s">
        <v>600</v>
      </c>
      <c r="M670" s="1">
        <v>3140282</v>
      </c>
      <c r="N670" s="1" t="s">
        <v>18</v>
      </c>
    </row>
    <row r="671" spans="1:14" x14ac:dyDescent="0.25">
      <c r="A671" s="1" t="s">
        <v>907</v>
      </c>
      <c r="B671" s="2">
        <v>44227</v>
      </c>
      <c r="C671" s="11" t="s">
        <v>26</v>
      </c>
      <c r="D671" s="11" t="s">
        <v>15</v>
      </c>
      <c r="E671" s="1" t="s">
        <v>27</v>
      </c>
      <c r="F671" s="1">
        <v>9</v>
      </c>
      <c r="G671" s="4">
        <v>103.18</v>
      </c>
      <c r="H671" s="4">
        <f t="shared" si="30"/>
        <v>928.62000000000012</v>
      </c>
      <c r="I671" s="4">
        <v>42.303800000000003</v>
      </c>
      <c r="J671" s="4">
        <f t="shared" si="31"/>
        <v>380.73420000000004</v>
      </c>
      <c r="K671" s="3">
        <f t="shared" si="32"/>
        <v>0.59</v>
      </c>
      <c r="L671" s="11" t="s">
        <v>458</v>
      </c>
      <c r="M671" s="1">
        <v>4422011</v>
      </c>
      <c r="N671" s="1" t="s">
        <v>24</v>
      </c>
    </row>
    <row r="672" spans="1:14" x14ac:dyDescent="0.25">
      <c r="A672" s="1" t="s">
        <v>908</v>
      </c>
      <c r="B672" s="2">
        <v>44228</v>
      </c>
      <c r="C672" s="11" t="s">
        <v>26</v>
      </c>
      <c r="D672" s="11" t="s">
        <v>15</v>
      </c>
      <c r="E672" s="1" t="s">
        <v>27</v>
      </c>
      <c r="F672" s="1">
        <v>5</v>
      </c>
      <c r="G672" s="4">
        <v>299</v>
      </c>
      <c r="H672" s="4">
        <f t="shared" si="30"/>
        <v>1495</v>
      </c>
      <c r="I672" s="4">
        <v>224.25</v>
      </c>
      <c r="J672" s="4">
        <f t="shared" si="31"/>
        <v>1121.25</v>
      </c>
      <c r="K672" s="3">
        <f t="shared" si="32"/>
        <v>0.25</v>
      </c>
      <c r="L672" s="11" t="s">
        <v>354</v>
      </c>
      <c r="M672" s="1">
        <v>4586630</v>
      </c>
      <c r="N672" s="1" t="s">
        <v>29</v>
      </c>
    </row>
    <row r="673" spans="1:14" x14ac:dyDescent="0.25">
      <c r="A673" s="1" t="s">
        <v>909</v>
      </c>
      <c r="B673" s="2">
        <v>44229</v>
      </c>
      <c r="C673" s="11" t="s">
        <v>166</v>
      </c>
      <c r="D673" s="11" t="s">
        <v>15</v>
      </c>
      <c r="E673" s="1" t="s">
        <v>167</v>
      </c>
      <c r="F673" s="1">
        <v>2</v>
      </c>
      <c r="G673" s="4">
        <v>87.9</v>
      </c>
      <c r="H673" s="4">
        <f t="shared" si="30"/>
        <v>175.8</v>
      </c>
      <c r="I673" s="4">
        <v>65.924999999999997</v>
      </c>
      <c r="J673" s="4">
        <f t="shared" si="31"/>
        <v>131.85</v>
      </c>
      <c r="K673" s="3">
        <f t="shared" si="32"/>
        <v>0.25000000000000006</v>
      </c>
      <c r="L673" s="11" t="s">
        <v>484</v>
      </c>
      <c r="M673" s="1">
        <v>7987415</v>
      </c>
      <c r="N673" s="1" t="s">
        <v>34</v>
      </c>
    </row>
    <row r="674" spans="1:14" x14ac:dyDescent="0.25">
      <c r="A674" s="1" t="s">
        <v>910</v>
      </c>
      <c r="B674" s="2">
        <v>44230</v>
      </c>
      <c r="C674" s="11" t="s">
        <v>90</v>
      </c>
      <c r="D674" s="11" t="s">
        <v>52</v>
      </c>
      <c r="E674" s="1" t="s">
        <v>91</v>
      </c>
      <c r="F674" s="1">
        <v>2</v>
      </c>
      <c r="G674" s="4">
        <v>75.7</v>
      </c>
      <c r="H674" s="4">
        <f t="shared" si="30"/>
        <v>151.4</v>
      </c>
      <c r="I674" s="4">
        <v>48.448</v>
      </c>
      <c r="J674" s="4">
        <f t="shared" si="31"/>
        <v>96.896000000000001</v>
      </c>
      <c r="K674" s="3">
        <f t="shared" si="32"/>
        <v>0.36000000000000004</v>
      </c>
      <c r="L674" s="11" t="s">
        <v>404</v>
      </c>
      <c r="M674" s="1">
        <v>6712513</v>
      </c>
      <c r="N674" s="1" t="s">
        <v>18</v>
      </c>
    </row>
    <row r="675" spans="1:14" x14ac:dyDescent="0.25">
      <c r="A675" s="1" t="s">
        <v>911</v>
      </c>
      <c r="B675" s="2">
        <v>44231</v>
      </c>
      <c r="C675" s="11" t="s">
        <v>31</v>
      </c>
      <c r="D675" s="11" t="s">
        <v>15</v>
      </c>
      <c r="E675" s="1" t="s">
        <v>32</v>
      </c>
      <c r="F675" s="1">
        <v>9</v>
      </c>
      <c r="G675" s="4">
        <v>129.74</v>
      </c>
      <c r="H675" s="4">
        <f t="shared" si="30"/>
        <v>1167.6600000000001</v>
      </c>
      <c r="I675" s="4">
        <v>79.141400000000004</v>
      </c>
      <c r="J675" s="4">
        <f t="shared" si="31"/>
        <v>712.27260000000001</v>
      </c>
      <c r="K675" s="3">
        <f t="shared" si="32"/>
        <v>0.39</v>
      </c>
      <c r="L675" s="11" t="s">
        <v>106</v>
      </c>
      <c r="M675" s="1">
        <v>1619826</v>
      </c>
      <c r="N675" s="1" t="s">
        <v>24</v>
      </c>
    </row>
    <row r="676" spans="1:14" x14ac:dyDescent="0.25">
      <c r="A676" s="1" t="s">
        <v>912</v>
      </c>
      <c r="B676" s="2">
        <v>44232</v>
      </c>
      <c r="C676" s="11" t="s">
        <v>51</v>
      </c>
      <c r="D676" s="11" t="s">
        <v>52</v>
      </c>
      <c r="E676" s="1" t="s">
        <v>53</v>
      </c>
      <c r="F676" s="1">
        <v>10</v>
      </c>
      <c r="G676" s="4">
        <v>20.9</v>
      </c>
      <c r="H676" s="4">
        <f t="shared" si="30"/>
        <v>209</v>
      </c>
      <c r="I676" s="4">
        <v>18.809999999999999</v>
      </c>
      <c r="J676" s="4">
        <f t="shared" si="31"/>
        <v>188.1</v>
      </c>
      <c r="K676" s="3">
        <f t="shared" si="32"/>
        <v>0.10000000000000003</v>
      </c>
      <c r="L676" s="11" t="s">
        <v>390</v>
      </c>
      <c r="M676" s="1">
        <v>7415205</v>
      </c>
      <c r="N676" s="1" t="s">
        <v>29</v>
      </c>
    </row>
    <row r="677" spans="1:14" x14ac:dyDescent="0.25">
      <c r="A677" s="1" t="s">
        <v>913</v>
      </c>
      <c r="B677" s="2">
        <v>44233</v>
      </c>
      <c r="C677" s="11" t="s">
        <v>158</v>
      </c>
      <c r="D677" s="11" t="s">
        <v>37</v>
      </c>
      <c r="E677" s="1" t="s">
        <v>159</v>
      </c>
      <c r="F677" s="1">
        <v>6</v>
      </c>
      <c r="G677" s="4">
        <v>9.2899999999999991</v>
      </c>
      <c r="H677" s="4">
        <f t="shared" si="30"/>
        <v>55.739999999999995</v>
      </c>
      <c r="I677" s="4">
        <v>3.1585999999999994</v>
      </c>
      <c r="J677" s="4">
        <f t="shared" si="31"/>
        <v>18.951599999999996</v>
      </c>
      <c r="K677" s="3">
        <f t="shared" si="32"/>
        <v>0.66</v>
      </c>
      <c r="L677" s="11" t="s">
        <v>298</v>
      </c>
      <c r="M677" s="1">
        <v>8986572</v>
      </c>
      <c r="N677" s="1" t="s">
        <v>34</v>
      </c>
    </row>
    <row r="678" spans="1:14" x14ac:dyDescent="0.25">
      <c r="A678" s="1" t="s">
        <v>914</v>
      </c>
      <c r="B678" s="2">
        <v>44234</v>
      </c>
      <c r="C678" s="11" t="s">
        <v>90</v>
      </c>
      <c r="D678" s="11" t="s">
        <v>52</v>
      </c>
      <c r="E678" s="1" t="s">
        <v>91</v>
      </c>
      <c r="F678" s="1">
        <v>2</v>
      </c>
      <c r="G678" s="4">
        <v>75.7</v>
      </c>
      <c r="H678" s="4">
        <f t="shared" si="30"/>
        <v>151.4</v>
      </c>
      <c r="I678" s="4">
        <v>48.448</v>
      </c>
      <c r="J678" s="4">
        <f t="shared" si="31"/>
        <v>96.896000000000001</v>
      </c>
      <c r="K678" s="3">
        <f t="shared" si="32"/>
        <v>0.36000000000000004</v>
      </c>
      <c r="L678" s="11" t="s">
        <v>82</v>
      </c>
      <c r="M678" s="1">
        <v>3229779</v>
      </c>
      <c r="N678" s="1" t="s">
        <v>18</v>
      </c>
    </row>
    <row r="679" spans="1:14" x14ac:dyDescent="0.25">
      <c r="A679" s="1" t="s">
        <v>915</v>
      </c>
      <c r="B679" s="2">
        <v>44235</v>
      </c>
      <c r="C679" s="11" t="s">
        <v>146</v>
      </c>
      <c r="D679" s="11" t="s">
        <v>15</v>
      </c>
      <c r="E679" s="1" t="s">
        <v>147</v>
      </c>
      <c r="F679" s="1">
        <v>2</v>
      </c>
      <c r="G679" s="4">
        <v>114.74</v>
      </c>
      <c r="H679" s="4">
        <f t="shared" si="30"/>
        <v>229.48</v>
      </c>
      <c r="I679" s="4">
        <v>61.959600000000002</v>
      </c>
      <c r="J679" s="4">
        <f t="shared" si="31"/>
        <v>123.9192</v>
      </c>
      <c r="K679" s="3">
        <f t="shared" si="32"/>
        <v>0.45999999999999996</v>
      </c>
      <c r="L679" s="11" t="s">
        <v>916</v>
      </c>
      <c r="M679" s="1">
        <v>2523120</v>
      </c>
      <c r="N679" s="1" t="s">
        <v>24</v>
      </c>
    </row>
    <row r="680" spans="1:14" x14ac:dyDescent="0.25">
      <c r="A680" s="1" t="s">
        <v>917</v>
      </c>
      <c r="B680" s="2">
        <v>44236</v>
      </c>
      <c r="C680" s="11" t="s">
        <v>36</v>
      </c>
      <c r="D680" s="11" t="s">
        <v>37</v>
      </c>
      <c r="E680" s="1" t="s">
        <v>38</v>
      </c>
      <c r="F680" s="1">
        <v>5</v>
      </c>
      <c r="G680" s="4">
        <v>14.49</v>
      </c>
      <c r="H680" s="4">
        <f t="shared" si="30"/>
        <v>72.45</v>
      </c>
      <c r="I680" s="4">
        <v>5.6511000000000005</v>
      </c>
      <c r="J680" s="4">
        <f t="shared" si="31"/>
        <v>28.255500000000001</v>
      </c>
      <c r="K680" s="3">
        <f t="shared" si="32"/>
        <v>0.6100000000000001</v>
      </c>
      <c r="L680" s="11" t="s">
        <v>547</v>
      </c>
      <c r="M680" s="1">
        <v>5851551</v>
      </c>
      <c r="N680" s="1" t="s">
        <v>29</v>
      </c>
    </row>
    <row r="681" spans="1:14" x14ac:dyDescent="0.25">
      <c r="A681" s="1" t="s">
        <v>918</v>
      </c>
      <c r="B681" s="2">
        <v>44237</v>
      </c>
      <c r="C681" s="11" t="s">
        <v>20</v>
      </c>
      <c r="D681" s="11" t="s">
        <v>21</v>
      </c>
      <c r="E681" s="1" t="s">
        <v>22</v>
      </c>
      <c r="F681" s="1">
        <v>4</v>
      </c>
      <c r="G681" s="4">
        <v>27.99</v>
      </c>
      <c r="H681" s="4">
        <f t="shared" si="30"/>
        <v>111.96</v>
      </c>
      <c r="I681" s="4">
        <v>14.5548</v>
      </c>
      <c r="J681" s="4">
        <f t="shared" si="31"/>
        <v>58.219200000000001</v>
      </c>
      <c r="K681" s="3">
        <f t="shared" si="32"/>
        <v>0.48</v>
      </c>
      <c r="L681" s="11" t="s">
        <v>369</v>
      </c>
      <c r="M681" s="1">
        <v>7315047</v>
      </c>
      <c r="N681" s="1" t="s">
        <v>34</v>
      </c>
    </row>
    <row r="682" spans="1:14" x14ac:dyDescent="0.25">
      <c r="A682" s="1" t="s">
        <v>919</v>
      </c>
      <c r="B682" s="2">
        <v>44238</v>
      </c>
      <c r="C682" s="11" t="s">
        <v>51</v>
      </c>
      <c r="D682" s="11" t="s">
        <v>52</v>
      </c>
      <c r="E682" s="1" t="s">
        <v>53</v>
      </c>
      <c r="F682" s="1">
        <v>1</v>
      </c>
      <c r="G682" s="4">
        <v>25.29</v>
      </c>
      <c r="H682" s="4">
        <f t="shared" si="30"/>
        <v>25.29</v>
      </c>
      <c r="I682" s="4">
        <v>20.484899999999996</v>
      </c>
      <c r="J682" s="4">
        <f t="shared" si="31"/>
        <v>20.484899999999996</v>
      </c>
      <c r="K682" s="3">
        <f t="shared" si="32"/>
        <v>0.19000000000000011</v>
      </c>
      <c r="L682" s="11" t="s">
        <v>666</v>
      </c>
      <c r="M682" s="1">
        <v>8234016</v>
      </c>
      <c r="N682" s="1" t="s">
        <v>18</v>
      </c>
    </row>
    <row r="683" spans="1:14" x14ac:dyDescent="0.25">
      <c r="A683" s="1" t="s">
        <v>920</v>
      </c>
      <c r="B683" s="2">
        <v>44239</v>
      </c>
      <c r="C683" s="11" t="s">
        <v>158</v>
      </c>
      <c r="D683" s="11" t="s">
        <v>37</v>
      </c>
      <c r="E683" s="1" t="s">
        <v>159</v>
      </c>
      <c r="F683" s="1">
        <v>5</v>
      </c>
      <c r="G683" s="4">
        <v>9.2899999999999991</v>
      </c>
      <c r="H683" s="4">
        <f t="shared" si="30"/>
        <v>46.449999999999996</v>
      </c>
      <c r="I683" s="4">
        <v>3.1585999999999994</v>
      </c>
      <c r="J683" s="4">
        <f t="shared" si="31"/>
        <v>15.792999999999997</v>
      </c>
      <c r="K683" s="3">
        <f t="shared" si="32"/>
        <v>0.66</v>
      </c>
      <c r="L683" s="11" t="s">
        <v>561</v>
      </c>
      <c r="M683" s="1">
        <v>9946185</v>
      </c>
      <c r="N683" s="1" t="s">
        <v>24</v>
      </c>
    </row>
    <row r="684" spans="1:14" x14ac:dyDescent="0.25">
      <c r="A684" s="1" t="s">
        <v>921</v>
      </c>
      <c r="B684" s="2">
        <v>44240</v>
      </c>
      <c r="C684" s="11" t="s">
        <v>20</v>
      </c>
      <c r="D684" s="11" t="s">
        <v>21</v>
      </c>
      <c r="E684" s="1" t="s">
        <v>22</v>
      </c>
      <c r="F684" s="1">
        <v>6</v>
      </c>
      <c r="G684" s="4">
        <v>27.99</v>
      </c>
      <c r="H684" s="4">
        <f t="shared" si="30"/>
        <v>167.94</v>
      </c>
      <c r="I684" s="4">
        <v>14.5548</v>
      </c>
      <c r="J684" s="4">
        <f t="shared" si="31"/>
        <v>87.328800000000001</v>
      </c>
      <c r="K684" s="3">
        <f t="shared" si="32"/>
        <v>0.48</v>
      </c>
      <c r="L684" s="11" t="s">
        <v>260</v>
      </c>
      <c r="M684" s="1">
        <v>3434861</v>
      </c>
      <c r="N684" s="1" t="s">
        <v>29</v>
      </c>
    </row>
    <row r="685" spans="1:14" x14ac:dyDescent="0.25">
      <c r="A685" s="1" t="s">
        <v>922</v>
      </c>
      <c r="B685" s="2">
        <v>44241</v>
      </c>
      <c r="C685" s="11" t="s">
        <v>31</v>
      </c>
      <c r="D685" s="11" t="s">
        <v>15</v>
      </c>
      <c r="E685" s="1" t="s">
        <v>32</v>
      </c>
      <c r="F685" s="1">
        <v>3</v>
      </c>
      <c r="G685" s="4">
        <v>129.74</v>
      </c>
      <c r="H685" s="4">
        <f t="shared" si="30"/>
        <v>389.22</v>
      </c>
      <c r="I685" s="4">
        <v>79.141400000000004</v>
      </c>
      <c r="J685" s="4">
        <f t="shared" si="31"/>
        <v>237.42420000000001</v>
      </c>
      <c r="K685" s="3">
        <f t="shared" si="32"/>
        <v>0.39</v>
      </c>
      <c r="L685" s="11" t="s">
        <v>445</v>
      </c>
      <c r="M685" s="1">
        <v>8050110</v>
      </c>
      <c r="N685" s="1" t="s">
        <v>34</v>
      </c>
    </row>
    <row r="686" spans="1:14" x14ac:dyDescent="0.25">
      <c r="A686" s="1" t="s">
        <v>923</v>
      </c>
      <c r="B686" s="2">
        <v>44242</v>
      </c>
      <c r="C686" s="11" t="s">
        <v>20</v>
      </c>
      <c r="D686" s="11" t="s">
        <v>21</v>
      </c>
      <c r="E686" s="1" t="s">
        <v>22</v>
      </c>
      <c r="F686" s="1">
        <v>8</v>
      </c>
      <c r="G686" s="4">
        <v>27.99</v>
      </c>
      <c r="H686" s="4">
        <f t="shared" si="30"/>
        <v>223.92</v>
      </c>
      <c r="I686" s="4">
        <v>14.5548</v>
      </c>
      <c r="J686" s="4">
        <f t="shared" si="31"/>
        <v>116.4384</v>
      </c>
      <c r="K686" s="3">
        <f t="shared" si="32"/>
        <v>0.48</v>
      </c>
      <c r="L686" s="11" t="s">
        <v>92</v>
      </c>
      <c r="M686" s="1">
        <v>1633419</v>
      </c>
      <c r="N686" s="1" t="s">
        <v>18</v>
      </c>
    </row>
    <row r="687" spans="1:14" x14ac:dyDescent="0.25">
      <c r="A687" s="1" t="s">
        <v>924</v>
      </c>
      <c r="B687" s="2">
        <v>44243</v>
      </c>
      <c r="C687" s="11" t="s">
        <v>36</v>
      </c>
      <c r="D687" s="11" t="s">
        <v>37</v>
      </c>
      <c r="E687" s="1" t="s">
        <v>38</v>
      </c>
      <c r="F687" s="1">
        <v>5</v>
      </c>
      <c r="G687" s="4">
        <v>14.49</v>
      </c>
      <c r="H687" s="4">
        <f t="shared" si="30"/>
        <v>72.45</v>
      </c>
      <c r="I687" s="4">
        <v>5.6511000000000005</v>
      </c>
      <c r="J687" s="4">
        <f t="shared" si="31"/>
        <v>28.255500000000001</v>
      </c>
      <c r="K687" s="3">
        <f t="shared" si="32"/>
        <v>0.6100000000000001</v>
      </c>
      <c r="L687" s="11" t="s">
        <v>102</v>
      </c>
      <c r="M687" s="1">
        <v>2789263</v>
      </c>
      <c r="N687" s="1" t="s">
        <v>24</v>
      </c>
    </row>
    <row r="688" spans="1:14" x14ac:dyDescent="0.25">
      <c r="A688" s="1" t="s">
        <v>925</v>
      </c>
      <c r="B688" s="2">
        <v>44244</v>
      </c>
      <c r="C688" s="11" t="s">
        <v>136</v>
      </c>
      <c r="D688" s="11" t="s">
        <v>15</v>
      </c>
      <c r="E688" s="1" t="s">
        <v>137</v>
      </c>
      <c r="F688" s="1">
        <v>5</v>
      </c>
      <c r="G688" s="4">
        <v>89.9</v>
      </c>
      <c r="H688" s="4">
        <f t="shared" si="30"/>
        <v>449.5</v>
      </c>
      <c r="I688" s="4">
        <v>64.728000000000009</v>
      </c>
      <c r="J688" s="4">
        <f t="shared" si="31"/>
        <v>323.64000000000004</v>
      </c>
      <c r="K688" s="3">
        <f t="shared" si="32"/>
        <v>0.27999999999999992</v>
      </c>
      <c r="L688" s="11" t="s">
        <v>84</v>
      </c>
      <c r="M688" s="1">
        <v>3483605</v>
      </c>
      <c r="N688" s="1" t="s">
        <v>29</v>
      </c>
    </row>
    <row r="689" spans="1:14" x14ac:dyDescent="0.25">
      <c r="A689" s="1" t="s">
        <v>926</v>
      </c>
      <c r="B689" s="2">
        <v>44245</v>
      </c>
      <c r="C689" s="11" t="s">
        <v>146</v>
      </c>
      <c r="D689" s="11" t="s">
        <v>15</v>
      </c>
      <c r="E689" s="1" t="s">
        <v>147</v>
      </c>
      <c r="F689" s="1">
        <v>2</v>
      </c>
      <c r="G689" s="4">
        <v>114.74</v>
      </c>
      <c r="H689" s="4">
        <f t="shared" si="30"/>
        <v>229.48</v>
      </c>
      <c r="I689" s="4">
        <v>61.959600000000002</v>
      </c>
      <c r="J689" s="4">
        <f t="shared" si="31"/>
        <v>123.9192</v>
      </c>
      <c r="K689" s="3">
        <f t="shared" si="32"/>
        <v>0.45999999999999996</v>
      </c>
      <c r="L689" s="11" t="s">
        <v>249</v>
      </c>
      <c r="M689" s="1">
        <v>2583685</v>
      </c>
      <c r="N689" s="1" t="s">
        <v>34</v>
      </c>
    </row>
    <row r="690" spans="1:14" x14ac:dyDescent="0.25">
      <c r="A690" s="1" t="s">
        <v>927</v>
      </c>
      <c r="B690" s="2">
        <v>44246</v>
      </c>
      <c r="C690" s="11" t="s">
        <v>68</v>
      </c>
      <c r="D690" s="11" t="s">
        <v>37</v>
      </c>
      <c r="E690" s="1" t="s">
        <v>69</v>
      </c>
      <c r="F690" s="1">
        <v>6</v>
      </c>
      <c r="G690" s="4">
        <v>19.79</v>
      </c>
      <c r="H690" s="4">
        <f t="shared" si="30"/>
        <v>118.74</v>
      </c>
      <c r="I690" s="4">
        <v>9.6970999999999989</v>
      </c>
      <c r="J690" s="4">
        <f t="shared" si="31"/>
        <v>58.182599999999994</v>
      </c>
      <c r="K690" s="3">
        <f t="shared" si="32"/>
        <v>0.51</v>
      </c>
      <c r="L690" s="11" t="s">
        <v>361</v>
      </c>
      <c r="M690" s="1">
        <v>9728191</v>
      </c>
      <c r="N690" s="1" t="s">
        <v>18</v>
      </c>
    </row>
    <row r="691" spans="1:14" x14ac:dyDescent="0.25">
      <c r="A691" s="1" t="s">
        <v>928</v>
      </c>
      <c r="B691" s="2">
        <v>44247</v>
      </c>
      <c r="C691" s="11" t="s">
        <v>51</v>
      </c>
      <c r="D691" s="11" t="s">
        <v>52</v>
      </c>
      <c r="E691" s="1" t="s">
        <v>53</v>
      </c>
      <c r="F691" s="1">
        <v>1</v>
      </c>
      <c r="G691" s="4">
        <v>20.9</v>
      </c>
      <c r="H691" s="4">
        <f t="shared" si="30"/>
        <v>20.9</v>
      </c>
      <c r="I691" s="4">
        <v>18.809999999999999</v>
      </c>
      <c r="J691" s="4">
        <f t="shared" si="31"/>
        <v>18.809999999999999</v>
      </c>
      <c r="K691" s="3">
        <f t="shared" si="32"/>
        <v>0.1</v>
      </c>
      <c r="L691" s="11" t="s">
        <v>152</v>
      </c>
      <c r="M691" s="1">
        <v>5438380</v>
      </c>
      <c r="N691" s="1" t="s">
        <v>24</v>
      </c>
    </row>
    <row r="692" spans="1:14" x14ac:dyDescent="0.25">
      <c r="A692" s="1" t="s">
        <v>929</v>
      </c>
      <c r="B692" s="2">
        <v>44248</v>
      </c>
      <c r="C692" s="11" t="s">
        <v>31</v>
      </c>
      <c r="D692" s="11" t="s">
        <v>15</v>
      </c>
      <c r="E692" s="1" t="s">
        <v>32</v>
      </c>
      <c r="F692" s="1">
        <v>1</v>
      </c>
      <c r="G692" s="4">
        <v>109.9</v>
      </c>
      <c r="H692" s="4">
        <f t="shared" si="30"/>
        <v>109.9</v>
      </c>
      <c r="I692" s="4">
        <v>35.167999999999999</v>
      </c>
      <c r="J692" s="4">
        <f t="shared" si="31"/>
        <v>35.167999999999999</v>
      </c>
      <c r="K692" s="3">
        <f t="shared" si="32"/>
        <v>0.67999999999999994</v>
      </c>
      <c r="L692" s="11" t="s">
        <v>842</v>
      </c>
      <c r="M692" s="1">
        <v>1387438</v>
      </c>
      <c r="N692" s="1" t="s">
        <v>29</v>
      </c>
    </row>
    <row r="693" spans="1:14" x14ac:dyDescent="0.25">
      <c r="A693" s="1" t="s">
        <v>930</v>
      </c>
      <c r="B693" s="2">
        <v>44249</v>
      </c>
      <c r="C693" s="11" t="s">
        <v>31</v>
      </c>
      <c r="D693" s="11" t="s">
        <v>15</v>
      </c>
      <c r="E693" s="1" t="s">
        <v>32</v>
      </c>
      <c r="F693" s="1">
        <v>4</v>
      </c>
      <c r="G693" s="4">
        <v>129.74</v>
      </c>
      <c r="H693" s="4">
        <f t="shared" si="30"/>
        <v>518.96</v>
      </c>
      <c r="I693" s="4">
        <v>79.141400000000004</v>
      </c>
      <c r="J693" s="4">
        <f t="shared" si="31"/>
        <v>316.56560000000002</v>
      </c>
      <c r="K693" s="3">
        <f t="shared" si="32"/>
        <v>0.39</v>
      </c>
      <c r="L693" s="11" t="s">
        <v>230</v>
      </c>
      <c r="M693" s="1">
        <v>8742996</v>
      </c>
      <c r="N693" s="1" t="s">
        <v>34</v>
      </c>
    </row>
    <row r="694" spans="1:14" x14ac:dyDescent="0.25">
      <c r="A694" s="1" t="s">
        <v>931</v>
      </c>
      <c r="B694" s="2">
        <v>44250</v>
      </c>
      <c r="C694" s="11" t="s">
        <v>51</v>
      </c>
      <c r="D694" s="11" t="s">
        <v>52</v>
      </c>
      <c r="E694" s="1" t="s">
        <v>53</v>
      </c>
      <c r="F694" s="1">
        <v>7</v>
      </c>
      <c r="G694" s="4">
        <v>25.29</v>
      </c>
      <c r="H694" s="4">
        <f t="shared" si="30"/>
        <v>177.03</v>
      </c>
      <c r="I694" s="4">
        <v>20.484899999999996</v>
      </c>
      <c r="J694" s="4">
        <f t="shared" si="31"/>
        <v>143.39429999999999</v>
      </c>
      <c r="K694" s="3">
        <f t="shared" si="32"/>
        <v>0.19000000000000009</v>
      </c>
      <c r="L694" s="11" t="s">
        <v>395</v>
      </c>
      <c r="M694" s="1">
        <v>9095411</v>
      </c>
      <c r="N694" s="1" t="s">
        <v>18</v>
      </c>
    </row>
    <row r="695" spans="1:14" x14ac:dyDescent="0.25">
      <c r="A695" s="1" t="s">
        <v>932</v>
      </c>
      <c r="B695" s="2">
        <v>44251</v>
      </c>
      <c r="C695" s="11" t="s">
        <v>94</v>
      </c>
      <c r="D695" s="11" t="s">
        <v>15</v>
      </c>
      <c r="E695" s="1" t="s">
        <v>95</v>
      </c>
      <c r="F695" s="1">
        <v>2</v>
      </c>
      <c r="G695" s="4">
        <v>69.335999999999999</v>
      </c>
      <c r="H695" s="4">
        <f t="shared" si="30"/>
        <v>138.672</v>
      </c>
      <c r="I695" s="4">
        <v>50.615280000000006</v>
      </c>
      <c r="J695" s="4">
        <f t="shared" si="31"/>
        <v>101.23056000000001</v>
      </c>
      <c r="K695" s="3">
        <f t="shared" si="32"/>
        <v>0.26999999999999991</v>
      </c>
      <c r="L695" s="11" t="s">
        <v>308</v>
      </c>
      <c r="M695" s="1">
        <v>6708244</v>
      </c>
      <c r="N695" s="1" t="s">
        <v>24</v>
      </c>
    </row>
    <row r="696" spans="1:14" x14ac:dyDescent="0.25">
      <c r="A696" s="1" t="s">
        <v>933</v>
      </c>
      <c r="B696" s="2">
        <v>44252</v>
      </c>
      <c r="C696" s="11" t="s">
        <v>26</v>
      </c>
      <c r="D696" s="11" t="s">
        <v>15</v>
      </c>
      <c r="E696" s="1" t="s">
        <v>27</v>
      </c>
      <c r="F696" s="1">
        <v>7</v>
      </c>
      <c r="G696" s="4">
        <v>175.71</v>
      </c>
      <c r="H696" s="4">
        <f t="shared" si="30"/>
        <v>1229.97</v>
      </c>
      <c r="I696" s="4">
        <v>117.7257</v>
      </c>
      <c r="J696" s="4">
        <f t="shared" si="31"/>
        <v>824.07990000000007</v>
      </c>
      <c r="K696" s="3">
        <f t="shared" si="32"/>
        <v>0.32999999999999996</v>
      </c>
      <c r="L696" s="11" t="s">
        <v>670</v>
      </c>
      <c r="M696" s="1">
        <v>8748996</v>
      </c>
      <c r="N696" s="1" t="s">
        <v>29</v>
      </c>
    </row>
    <row r="697" spans="1:14" x14ac:dyDescent="0.25">
      <c r="A697" s="1" t="s">
        <v>934</v>
      </c>
      <c r="B697" s="2">
        <v>44253</v>
      </c>
      <c r="C697" s="11" t="s">
        <v>136</v>
      </c>
      <c r="D697" s="11" t="s">
        <v>15</v>
      </c>
      <c r="E697" s="1" t="s">
        <v>137</v>
      </c>
      <c r="F697" s="1">
        <v>10</v>
      </c>
      <c r="G697" s="4">
        <v>89.9</v>
      </c>
      <c r="H697" s="4">
        <f t="shared" si="30"/>
        <v>899</v>
      </c>
      <c r="I697" s="4">
        <v>64.728000000000009</v>
      </c>
      <c r="J697" s="4">
        <f t="shared" si="31"/>
        <v>647.28000000000009</v>
      </c>
      <c r="K697" s="3">
        <f t="shared" si="32"/>
        <v>0.27999999999999992</v>
      </c>
      <c r="L697" s="11" t="s">
        <v>193</v>
      </c>
      <c r="M697" s="1">
        <v>1999452</v>
      </c>
      <c r="N697" s="1" t="s">
        <v>34</v>
      </c>
    </row>
    <row r="698" spans="1:14" x14ac:dyDescent="0.25">
      <c r="A698" s="1" t="s">
        <v>935</v>
      </c>
      <c r="B698" s="2">
        <v>44254</v>
      </c>
      <c r="C698" s="11" t="s">
        <v>136</v>
      </c>
      <c r="D698" s="11" t="s">
        <v>15</v>
      </c>
      <c r="E698" s="1" t="s">
        <v>137</v>
      </c>
      <c r="F698" s="1">
        <v>1</v>
      </c>
      <c r="G698" s="4">
        <v>89.9</v>
      </c>
      <c r="H698" s="4">
        <f t="shared" si="30"/>
        <v>89.9</v>
      </c>
      <c r="I698" s="4">
        <v>64.728000000000009</v>
      </c>
      <c r="J698" s="4">
        <f t="shared" si="31"/>
        <v>64.728000000000009</v>
      </c>
      <c r="K698" s="3">
        <f t="shared" si="32"/>
        <v>0.27999999999999997</v>
      </c>
      <c r="L698" s="11" t="s">
        <v>140</v>
      </c>
      <c r="M698" s="1">
        <v>3104452</v>
      </c>
      <c r="N698" s="1" t="s">
        <v>18</v>
      </c>
    </row>
    <row r="699" spans="1:14" x14ac:dyDescent="0.25">
      <c r="A699" s="1" t="s">
        <v>936</v>
      </c>
      <c r="B699" s="2">
        <v>44255</v>
      </c>
      <c r="C699" s="11" t="s">
        <v>14</v>
      </c>
      <c r="D699" s="11" t="s">
        <v>15</v>
      </c>
      <c r="E699" s="1" t="s">
        <v>16</v>
      </c>
      <c r="F699" s="1">
        <v>8</v>
      </c>
      <c r="G699" s="4">
        <v>15.29</v>
      </c>
      <c r="H699" s="4">
        <f t="shared" si="30"/>
        <v>122.32</v>
      </c>
      <c r="I699" s="4">
        <v>10.5501</v>
      </c>
      <c r="J699" s="4">
        <f t="shared" si="31"/>
        <v>84.400800000000004</v>
      </c>
      <c r="K699" s="3">
        <f t="shared" si="32"/>
        <v>0.30999999999999994</v>
      </c>
      <c r="L699" s="11" t="s">
        <v>88</v>
      </c>
      <c r="M699" s="1">
        <v>5870261</v>
      </c>
      <c r="N699" s="1" t="s">
        <v>24</v>
      </c>
    </row>
    <row r="700" spans="1:14" x14ac:dyDescent="0.25">
      <c r="A700" s="1" t="s">
        <v>937</v>
      </c>
      <c r="B700" s="2">
        <v>44256</v>
      </c>
      <c r="C700" s="11" t="s">
        <v>26</v>
      </c>
      <c r="D700" s="11" t="s">
        <v>15</v>
      </c>
      <c r="E700" s="1" t="s">
        <v>27</v>
      </c>
      <c r="F700" s="1">
        <v>4</v>
      </c>
      <c r="G700" s="4">
        <v>299</v>
      </c>
      <c r="H700" s="4">
        <f t="shared" si="30"/>
        <v>1196</v>
      </c>
      <c r="I700" s="4">
        <v>224.25</v>
      </c>
      <c r="J700" s="4">
        <f t="shared" si="31"/>
        <v>897</v>
      </c>
      <c r="K700" s="3">
        <f t="shared" si="32"/>
        <v>0.25</v>
      </c>
      <c r="L700" s="11" t="s">
        <v>361</v>
      </c>
      <c r="M700" s="1">
        <v>2050174</v>
      </c>
      <c r="N700" s="1" t="s">
        <v>29</v>
      </c>
    </row>
    <row r="701" spans="1:14" x14ac:dyDescent="0.25">
      <c r="A701" s="1" t="s">
        <v>938</v>
      </c>
      <c r="B701" s="2">
        <v>44257</v>
      </c>
      <c r="C701" s="11" t="s">
        <v>94</v>
      </c>
      <c r="D701" s="11" t="s">
        <v>15</v>
      </c>
      <c r="E701" s="1" t="s">
        <v>95</v>
      </c>
      <c r="F701" s="1">
        <v>4</v>
      </c>
      <c r="G701" s="4">
        <v>208.00800000000001</v>
      </c>
      <c r="H701" s="4">
        <f t="shared" si="30"/>
        <v>832.03200000000004</v>
      </c>
      <c r="I701" s="4">
        <v>183.04704000000001</v>
      </c>
      <c r="J701" s="4">
        <f t="shared" si="31"/>
        <v>732.18816000000004</v>
      </c>
      <c r="K701" s="3">
        <f t="shared" si="32"/>
        <v>0.12</v>
      </c>
      <c r="L701" s="11" t="s">
        <v>582</v>
      </c>
      <c r="M701" s="1">
        <v>4368650</v>
      </c>
      <c r="N701" s="1" t="s">
        <v>34</v>
      </c>
    </row>
    <row r="702" spans="1:14" x14ac:dyDescent="0.25">
      <c r="A702" s="1" t="s">
        <v>939</v>
      </c>
      <c r="B702" s="2">
        <v>44258</v>
      </c>
      <c r="C702" s="11" t="s">
        <v>136</v>
      </c>
      <c r="D702" s="11" t="s">
        <v>15</v>
      </c>
      <c r="E702" s="1" t="s">
        <v>137</v>
      </c>
      <c r="F702" s="1">
        <v>10</v>
      </c>
      <c r="G702" s="4">
        <v>89.9</v>
      </c>
      <c r="H702" s="4">
        <f t="shared" si="30"/>
        <v>899</v>
      </c>
      <c r="I702" s="4">
        <v>64.728000000000009</v>
      </c>
      <c r="J702" s="4">
        <f t="shared" si="31"/>
        <v>647.28000000000009</v>
      </c>
      <c r="K702" s="3">
        <f t="shared" si="32"/>
        <v>0.27999999999999992</v>
      </c>
      <c r="L702" s="11" t="s">
        <v>369</v>
      </c>
      <c r="M702" s="1">
        <v>6525185</v>
      </c>
      <c r="N702" s="1" t="s">
        <v>18</v>
      </c>
    </row>
    <row r="703" spans="1:14" x14ac:dyDescent="0.25">
      <c r="A703" s="1" t="s">
        <v>940</v>
      </c>
      <c r="B703" s="2">
        <v>44259</v>
      </c>
      <c r="C703" s="11" t="s">
        <v>26</v>
      </c>
      <c r="D703" s="11" t="s">
        <v>15</v>
      </c>
      <c r="E703" s="1" t="s">
        <v>27</v>
      </c>
      <c r="F703" s="1">
        <v>7</v>
      </c>
      <c r="G703" s="4">
        <v>57.32</v>
      </c>
      <c r="H703" s="4">
        <f t="shared" si="30"/>
        <v>401.24</v>
      </c>
      <c r="I703" s="4">
        <v>47.002399999999994</v>
      </c>
      <c r="J703" s="4">
        <f t="shared" si="31"/>
        <v>329.01679999999999</v>
      </c>
      <c r="K703" s="3">
        <f t="shared" si="32"/>
        <v>0.18000000000000005</v>
      </c>
      <c r="L703" s="11" t="s">
        <v>481</v>
      </c>
      <c r="M703" s="1">
        <v>4568962</v>
      </c>
      <c r="N703" s="1" t="s">
        <v>24</v>
      </c>
    </row>
    <row r="704" spans="1:14" x14ac:dyDescent="0.25">
      <c r="A704" s="1" t="s">
        <v>941</v>
      </c>
      <c r="B704" s="2">
        <v>44260</v>
      </c>
      <c r="C704" s="11" t="s">
        <v>215</v>
      </c>
      <c r="D704" s="11" t="s">
        <v>15</v>
      </c>
      <c r="E704" s="1" t="s">
        <v>216</v>
      </c>
      <c r="F704" s="1">
        <v>9</v>
      </c>
      <c r="G704" s="4">
        <v>194.14079999999998</v>
      </c>
      <c r="H704" s="4">
        <f t="shared" si="30"/>
        <v>1747.2671999999998</v>
      </c>
      <c r="I704" s="4">
        <v>151.429824</v>
      </c>
      <c r="J704" s="4">
        <f t="shared" si="31"/>
        <v>1362.868416</v>
      </c>
      <c r="K704" s="3">
        <f t="shared" si="32"/>
        <v>0.21999999999999989</v>
      </c>
      <c r="L704" s="11" t="s">
        <v>74</v>
      </c>
      <c r="M704" s="1">
        <v>1430106</v>
      </c>
      <c r="N704" s="1" t="s">
        <v>29</v>
      </c>
    </row>
    <row r="705" spans="1:14" x14ac:dyDescent="0.25">
      <c r="A705" s="1" t="s">
        <v>942</v>
      </c>
      <c r="B705" s="2">
        <v>44261</v>
      </c>
      <c r="C705" s="11" t="s">
        <v>136</v>
      </c>
      <c r="D705" s="11" t="s">
        <v>15</v>
      </c>
      <c r="E705" s="1" t="s">
        <v>137</v>
      </c>
      <c r="F705" s="1">
        <v>8</v>
      </c>
      <c r="G705" s="4">
        <v>89.9</v>
      </c>
      <c r="H705" s="4">
        <f t="shared" si="30"/>
        <v>719.2</v>
      </c>
      <c r="I705" s="4">
        <v>64.728000000000009</v>
      </c>
      <c r="J705" s="4">
        <f t="shared" si="31"/>
        <v>517.82400000000007</v>
      </c>
      <c r="K705" s="3">
        <f t="shared" si="32"/>
        <v>0.27999999999999997</v>
      </c>
      <c r="L705" s="11" t="s">
        <v>155</v>
      </c>
      <c r="M705" s="1">
        <v>6321922</v>
      </c>
      <c r="N705" s="1" t="s">
        <v>34</v>
      </c>
    </row>
    <row r="706" spans="1:14" x14ac:dyDescent="0.25">
      <c r="A706" s="1" t="s">
        <v>943</v>
      </c>
      <c r="B706" s="2">
        <v>44262</v>
      </c>
      <c r="C706" s="11" t="s">
        <v>51</v>
      </c>
      <c r="D706" s="11" t="s">
        <v>52</v>
      </c>
      <c r="E706" s="1" t="s">
        <v>53</v>
      </c>
      <c r="F706" s="1">
        <v>6</v>
      </c>
      <c r="G706" s="4">
        <v>25.29</v>
      </c>
      <c r="H706" s="4">
        <f t="shared" si="30"/>
        <v>151.74</v>
      </c>
      <c r="I706" s="4">
        <v>20.484899999999996</v>
      </c>
      <c r="J706" s="4">
        <f t="shared" si="31"/>
        <v>122.90939999999998</v>
      </c>
      <c r="K706" s="3">
        <f t="shared" si="32"/>
        <v>0.1900000000000002</v>
      </c>
      <c r="L706" s="11" t="s">
        <v>464</v>
      </c>
      <c r="M706" s="1">
        <v>1946730</v>
      </c>
      <c r="N706" s="1" t="s">
        <v>18</v>
      </c>
    </row>
    <row r="707" spans="1:14" x14ac:dyDescent="0.25">
      <c r="A707" s="1" t="s">
        <v>944</v>
      </c>
      <c r="B707" s="2">
        <v>44263</v>
      </c>
      <c r="C707" s="11" t="s">
        <v>20</v>
      </c>
      <c r="D707" s="11" t="s">
        <v>21</v>
      </c>
      <c r="E707" s="1" t="s">
        <v>22</v>
      </c>
      <c r="F707" s="1">
        <v>10</v>
      </c>
      <c r="G707" s="4">
        <v>27.99</v>
      </c>
      <c r="H707" s="4">
        <f t="shared" ref="H707:H770" si="33">G707*F707</f>
        <v>279.89999999999998</v>
      </c>
      <c r="I707" s="4">
        <v>14.5548</v>
      </c>
      <c r="J707" s="4">
        <f t="shared" ref="J707:J770" si="34">I707*F707</f>
        <v>145.548</v>
      </c>
      <c r="K707" s="3">
        <f t="shared" ref="K707:K770" si="35">(H707-J707)/H707</f>
        <v>0.47999999999999993</v>
      </c>
      <c r="L707" s="11" t="s">
        <v>723</v>
      </c>
      <c r="M707" s="1">
        <v>3451267</v>
      </c>
      <c r="N707" s="1" t="s">
        <v>24</v>
      </c>
    </row>
    <row r="708" spans="1:14" x14ac:dyDescent="0.25">
      <c r="A708" s="1" t="s">
        <v>945</v>
      </c>
      <c r="B708" s="2">
        <v>44264</v>
      </c>
      <c r="C708" s="11" t="s">
        <v>26</v>
      </c>
      <c r="D708" s="11" t="s">
        <v>15</v>
      </c>
      <c r="E708" s="1" t="s">
        <v>27</v>
      </c>
      <c r="F708" s="1">
        <v>1</v>
      </c>
      <c r="G708" s="4">
        <v>299</v>
      </c>
      <c r="H708" s="4">
        <f t="shared" si="33"/>
        <v>299</v>
      </c>
      <c r="I708" s="4">
        <v>224.25</v>
      </c>
      <c r="J708" s="4">
        <f t="shared" si="34"/>
        <v>224.25</v>
      </c>
      <c r="K708" s="3">
        <f t="shared" si="35"/>
        <v>0.25</v>
      </c>
      <c r="L708" s="11" t="s">
        <v>415</v>
      </c>
      <c r="M708" s="1">
        <v>7648548</v>
      </c>
      <c r="N708" s="1" t="s">
        <v>29</v>
      </c>
    </row>
    <row r="709" spans="1:14" x14ac:dyDescent="0.25">
      <c r="A709" s="1" t="s">
        <v>946</v>
      </c>
      <c r="B709" s="2">
        <v>44265</v>
      </c>
      <c r="C709" s="11" t="s">
        <v>26</v>
      </c>
      <c r="D709" s="11" t="s">
        <v>15</v>
      </c>
      <c r="E709" s="1" t="s">
        <v>27</v>
      </c>
      <c r="F709" s="1">
        <v>9</v>
      </c>
      <c r="G709" s="4">
        <v>57.32</v>
      </c>
      <c r="H709" s="4">
        <f t="shared" si="33"/>
        <v>515.88</v>
      </c>
      <c r="I709" s="4">
        <v>47.002399999999994</v>
      </c>
      <c r="J709" s="4">
        <f t="shared" si="34"/>
        <v>423.02159999999992</v>
      </c>
      <c r="K709" s="3">
        <f t="shared" si="35"/>
        <v>0.18000000000000013</v>
      </c>
      <c r="L709" s="11" t="s">
        <v>172</v>
      </c>
      <c r="M709" s="1">
        <v>3323405</v>
      </c>
      <c r="N709" s="1" t="s">
        <v>34</v>
      </c>
    </row>
    <row r="710" spans="1:14" x14ac:dyDescent="0.25">
      <c r="A710" s="1" t="s">
        <v>947</v>
      </c>
      <c r="B710" s="2">
        <v>44266</v>
      </c>
      <c r="C710" s="11" t="s">
        <v>36</v>
      </c>
      <c r="D710" s="11" t="s">
        <v>37</v>
      </c>
      <c r="E710" s="1" t="s">
        <v>38</v>
      </c>
      <c r="F710" s="1">
        <v>10</v>
      </c>
      <c r="G710" s="4">
        <v>14.49</v>
      </c>
      <c r="H710" s="4">
        <f t="shared" si="33"/>
        <v>144.9</v>
      </c>
      <c r="I710" s="4">
        <v>5.6511000000000005</v>
      </c>
      <c r="J710" s="4">
        <f t="shared" si="34"/>
        <v>56.511000000000003</v>
      </c>
      <c r="K710" s="3">
        <f t="shared" si="35"/>
        <v>0.6100000000000001</v>
      </c>
      <c r="L710" s="11" t="s">
        <v>271</v>
      </c>
      <c r="M710" s="1">
        <v>1499392</v>
      </c>
      <c r="N710" s="1" t="s">
        <v>18</v>
      </c>
    </row>
    <row r="711" spans="1:14" x14ac:dyDescent="0.25">
      <c r="A711" s="1" t="s">
        <v>948</v>
      </c>
      <c r="B711" s="2">
        <v>44267</v>
      </c>
      <c r="C711" s="11" t="s">
        <v>215</v>
      </c>
      <c r="D711" s="11" t="s">
        <v>15</v>
      </c>
      <c r="E711" s="1" t="s">
        <v>216</v>
      </c>
      <c r="F711" s="1">
        <v>10</v>
      </c>
      <c r="G711" s="4">
        <v>194.14079999999998</v>
      </c>
      <c r="H711" s="4">
        <f t="shared" si="33"/>
        <v>1941.4079999999999</v>
      </c>
      <c r="I711" s="4">
        <v>151.429824</v>
      </c>
      <c r="J711" s="4">
        <f t="shared" si="34"/>
        <v>1514.2982400000001</v>
      </c>
      <c r="K711" s="3">
        <f t="shared" si="35"/>
        <v>0.21999999999999992</v>
      </c>
      <c r="L711" s="11" t="s">
        <v>251</v>
      </c>
      <c r="M711" s="1">
        <v>5439511</v>
      </c>
      <c r="N711" s="1" t="s">
        <v>24</v>
      </c>
    </row>
    <row r="712" spans="1:14" x14ac:dyDescent="0.25">
      <c r="A712" s="1" t="s">
        <v>949</v>
      </c>
      <c r="B712" s="2">
        <v>44268</v>
      </c>
      <c r="C712" s="11" t="s">
        <v>166</v>
      </c>
      <c r="D712" s="11" t="s">
        <v>15</v>
      </c>
      <c r="E712" s="1" t="s">
        <v>167</v>
      </c>
      <c r="F712" s="1">
        <v>8</v>
      </c>
      <c r="G712" s="4">
        <v>87.9</v>
      </c>
      <c r="H712" s="4">
        <f t="shared" si="33"/>
        <v>703.2</v>
      </c>
      <c r="I712" s="4">
        <v>65.924999999999997</v>
      </c>
      <c r="J712" s="4">
        <f t="shared" si="34"/>
        <v>527.4</v>
      </c>
      <c r="K712" s="3">
        <f t="shared" si="35"/>
        <v>0.25000000000000006</v>
      </c>
      <c r="L712" s="11" t="s">
        <v>217</v>
      </c>
      <c r="M712" s="1">
        <v>1540127</v>
      </c>
      <c r="N712" s="1" t="s">
        <v>29</v>
      </c>
    </row>
    <row r="713" spans="1:14" x14ac:dyDescent="0.25">
      <c r="A713" s="1" t="s">
        <v>950</v>
      </c>
      <c r="B713" s="2">
        <v>44269</v>
      </c>
      <c r="C713" s="11" t="s">
        <v>36</v>
      </c>
      <c r="D713" s="11" t="s">
        <v>37</v>
      </c>
      <c r="E713" s="1" t="s">
        <v>38</v>
      </c>
      <c r="F713" s="1">
        <v>5</v>
      </c>
      <c r="G713" s="4">
        <v>14.49</v>
      </c>
      <c r="H713" s="4">
        <f t="shared" si="33"/>
        <v>72.45</v>
      </c>
      <c r="I713" s="4">
        <v>5.6511000000000005</v>
      </c>
      <c r="J713" s="4">
        <f t="shared" si="34"/>
        <v>28.255500000000001</v>
      </c>
      <c r="K713" s="3">
        <f t="shared" si="35"/>
        <v>0.6100000000000001</v>
      </c>
      <c r="L713" s="11" t="s">
        <v>661</v>
      </c>
      <c r="M713" s="1">
        <v>9053705</v>
      </c>
      <c r="N713" s="1" t="s">
        <v>34</v>
      </c>
    </row>
    <row r="714" spans="1:14" x14ac:dyDescent="0.25">
      <c r="A714" s="1" t="s">
        <v>951</v>
      </c>
      <c r="B714" s="2">
        <v>44270</v>
      </c>
      <c r="C714" s="11" t="s">
        <v>94</v>
      </c>
      <c r="D714" s="11" t="s">
        <v>15</v>
      </c>
      <c r="E714" s="1" t="s">
        <v>95</v>
      </c>
      <c r="F714" s="1">
        <v>3</v>
      </c>
      <c r="G714" s="4">
        <v>69.335999999999999</v>
      </c>
      <c r="H714" s="4">
        <f t="shared" si="33"/>
        <v>208.00799999999998</v>
      </c>
      <c r="I714" s="4">
        <v>50.615280000000006</v>
      </c>
      <c r="J714" s="4">
        <f t="shared" si="34"/>
        <v>151.84584000000001</v>
      </c>
      <c r="K714" s="3">
        <f t="shared" si="35"/>
        <v>0.26999999999999991</v>
      </c>
      <c r="L714" s="11" t="s">
        <v>415</v>
      </c>
      <c r="M714" s="1">
        <v>5001473</v>
      </c>
      <c r="N714" s="1" t="s">
        <v>18</v>
      </c>
    </row>
    <row r="715" spans="1:14" x14ac:dyDescent="0.25">
      <c r="A715" s="1" t="s">
        <v>952</v>
      </c>
      <c r="B715" s="2">
        <v>44271</v>
      </c>
      <c r="C715" s="11" t="s">
        <v>14</v>
      </c>
      <c r="D715" s="11" t="s">
        <v>15</v>
      </c>
      <c r="E715" s="1" t="s">
        <v>16</v>
      </c>
      <c r="F715" s="1">
        <v>5</v>
      </c>
      <c r="G715" s="4">
        <v>15.29</v>
      </c>
      <c r="H715" s="4">
        <f t="shared" si="33"/>
        <v>76.449999999999989</v>
      </c>
      <c r="I715" s="4">
        <v>10.5501</v>
      </c>
      <c r="J715" s="4">
        <f t="shared" si="34"/>
        <v>52.750500000000002</v>
      </c>
      <c r="K715" s="3">
        <f t="shared" si="35"/>
        <v>0.30999999999999989</v>
      </c>
      <c r="L715" s="11" t="s">
        <v>78</v>
      </c>
      <c r="M715" s="1">
        <v>7592733</v>
      </c>
      <c r="N715" s="1" t="s">
        <v>24</v>
      </c>
    </row>
    <row r="716" spans="1:14" x14ac:dyDescent="0.25">
      <c r="A716" s="1" t="s">
        <v>953</v>
      </c>
      <c r="B716" s="2">
        <v>44272</v>
      </c>
      <c r="C716" s="11" t="s">
        <v>26</v>
      </c>
      <c r="D716" s="11" t="s">
        <v>15</v>
      </c>
      <c r="E716" s="1" t="s">
        <v>27</v>
      </c>
      <c r="F716" s="1">
        <v>9</v>
      </c>
      <c r="G716" s="4">
        <v>103.18</v>
      </c>
      <c r="H716" s="4">
        <f t="shared" si="33"/>
        <v>928.62000000000012</v>
      </c>
      <c r="I716" s="4">
        <v>42.303800000000003</v>
      </c>
      <c r="J716" s="4">
        <f t="shared" si="34"/>
        <v>380.73420000000004</v>
      </c>
      <c r="K716" s="3">
        <f t="shared" si="35"/>
        <v>0.59</v>
      </c>
      <c r="L716" s="11" t="s">
        <v>280</v>
      </c>
      <c r="M716" s="1">
        <v>5665557</v>
      </c>
      <c r="N716" s="1" t="s">
        <v>29</v>
      </c>
    </row>
    <row r="717" spans="1:14" x14ac:dyDescent="0.25">
      <c r="A717" s="1" t="s">
        <v>954</v>
      </c>
      <c r="B717" s="2">
        <v>44273</v>
      </c>
      <c r="C717" s="11" t="s">
        <v>14</v>
      </c>
      <c r="D717" s="11" t="s">
        <v>15</v>
      </c>
      <c r="E717" s="1" t="s">
        <v>16</v>
      </c>
      <c r="F717" s="1">
        <v>7</v>
      </c>
      <c r="G717" s="4">
        <v>115.56</v>
      </c>
      <c r="H717" s="4">
        <f t="shared" si="33"/>
        <v>808.92000000000007</v>
      </c>
      <c r="I717" s="4">
        <v>90.136800000000008</v>
      </c>
      <c r="J717" s="4">
        <f t="shared" si="34"/>
        <v>630.95760000000007</v>
      </c>
      <c r="K717" s="3">
        <f t="shared" si="35"/>
        <v>0.21999999999999997</v>
      </c>
      <c r="L717" s="11" t="s">
        <v>304</v>
      </c>
      <c r="M717" s="1">
        <v>4104973</v>
      </c>
      <c r="N717" s="1" t="s">
        <v>34</v>
      </c>
    </row>
    <row r="718" spans="1:14" x14ac:dyDescent="0.25">
      <c r="A718" s="1" t="s">
        <v>955</v>
      </c>
      <c r="B718" s="2">
        <v>44274</v>
      </c>
      <c r="C718" s="11" t="s">
        <v>94</v>
      </c>
      <c r="D718" s="11" t="s">
        <v>15</v>
      </c>
      <c r="E718" s="1" t="s">
        <v>95</v>
      </c>
      <c r="F718" s="1">
        <v>8</v>
      </c>
      <c r="G718" s="4">
        <v>208.00800000000001</v>
      </c>
      <c r="H718" s="4">
        <f t="shared" si="33"/>
        <v>1664.0640000000001</v>
      </c>
      <c r="I718" s="4">
        <v>183.04704000000001</v>
      </c>
      <c r="J718" s="4">
        <f t="shared" si="34"/>
        <v>1464.3763200000001</v>
      </c>
      <c r="K718" s="3">
        <f t="shared" si="35"/>
        <v>0.12</v>
      </c>
      <c r="L718" s="11" t="s">
        <v>588</v>
      </c>
      <c r="M718" s="1">
        <v>5539868</v>
      </c>
      <c r="N718" s="1" t="s">
        <v>18</v>
      </c>
    </row>
    <row r="719" spans="1:14" x14ac:dyDescent="0.25">
      <c r="A719" s="1" t="s">
        <v>956</v>
      </c>
      <c r="B719" s="2">
        <v>44275</v>
      </c>
      <c r="C719" s="11" t="s">
        <v>26</v>
      </c>
      <c r="D719" s="11" t="s">
        <v>15</v>
      </c>
      <c r="E719" s="1" t="s">
        <v>27</v>
      </c>
      <c r="F719" s="1">
        <v>9</v>
      </c>
      <c r="G719" s="4">
        <v>103.18</v>
      </c>
      <c r="H719" s="4">
        <f t="shared" si="33"/>
        <v>928.62000000000012</v>
      </c>
      <c r="I719" s="4">
        <v>42.303800000000003</v>
      </c>
      <c r="J719" s="4">
        <f t="shared" si="34"/>
        <v>380.73420000000004</v>
      </c>
      <c r="K719" s="3">
        <f t="shared" si="35"/>
        <v>0.59</v>
      </c>
      <c r="L719" s="11" t="s">
        <v>666</v>
      </c>
      <c r="M719" s="1">
        <v>3069063</v>
      </c>
      <c r="N719" s="1" t="s">
        <v>24</v>
      </c>
    </row>
    <row r="720" spans="1:14" x14ac:dyDescent="0.25">
      <c r="A720" s="1" t="s">
        <v>957</v>
      </c>
      <c r="B720" s="2">
        <v>44276</v>
      </c>
      <c r="C720" s="11" t="s">
        <v>94</v>
      </c>
      <c r="D720" s="11" t="s">
        <v>15</v>
      </c>
      <c r="E720" s="1" t="s">
        <v>95</v>
      </c>
      <c r="F720" s="1">
        <v>7</v>
      </c>
      <c r="G720" s="4">
        <v>208.00800000000001</v>
      </c>
      <c r="H720" s="4">
        <f t="shared" si="33"/>
        <v>1456.056</v>
      </c>
      <c r="I720" s="4">
        <v>183.04704000000001</v>
      </c>
      <c r="J720" s="4">
        <f t="shared" si="34"/>
        <v>1281.3292800000002</v>
      </c>
      <c r="K720" s="3">
        <f t="shared" si="35"/>
        <v>0.11999999999999991</v>
      </c>
      <c r="L720" s="11" t="s">
        <v>503</v>
      </c>
      <c r="M720" s="1">
        <v>8516962</v>
      </c>
      <c r="N720" s="1" t="s">
        <v>29</v>
      </c>
    </row>
    <row r="721" spans="1:14" x14ac:dyDescent="0.25">
      <c r="A721" s="1" t="s">
        <v>958</v>
      </c>
      <c r="B721" s="2">
        <v>44277</v>
      </c>
      <c r="C721" s="11" t="s">
        <v>94</v>
      </c>
      <c r="D721" s="11" t="s">
        <v>15</v>
      </c>
      <c r="E721" s="1" t="s">
        <v>95</v>
      </c>
      <c r="F721" s="1">
        <v>10</v>
      </c>
      <c r="G721" s="4">
        <v>208.00800000000001</v>
      </c>
      <c r="H721" s="4">
        <f t="shared" si="33"/>
        <v>2080.08</v>
      </c>
      <c r="I721" s="4">
        <v>183.04704000000001</v>
      </c>
      <c r="J721" s="4">
        <f t="shared" si="34"/>
        <v>1830.4704000000002</v>
      </c>
      <c r="K721" s="3">
        <f t="shared" si="35"/>
        <v>0.1199999999999999</v>
      </c>
      <c r="L721" s="11" t="s">
        <v>221</v>
      </c>
      <c r="M721" s="1">
        <v>5951031</v>
      </c>
      <c r="N721" s="1" t="s">
        <v>34</v>
      </c>
    </row>
    <row r="722" spans="1:14" x14ac:dyDescent="0.25">
      <c r="A722" s="1" t="s">
        <v>959</v>
      </c>
      <c r="B722" s="2">
        <v>44278</v>
      </c>
      <c r="C722" s="11" t="s">
        <v>94</v>
      </c>
      <c r="D722" s="11" t="s">
        <v>15</v>
      </c>
      <c r="E722" s="1" t="s">
        <v>95</v>
      </c>
      <c r="F722" s="1">
        <v>4</v>
      </c>
      <c r="G722" s="4">
        <v>208.00800000000001</v>
      </c>
      <c r="H722" s="4">
        <f t="shared" si="33"/>
        <v>832.03200000000004</v>
      </c>
      <c r="I722" s="4">
        <v>183.04704000000001</v>
      </c>
      <c r="J722" s="4">
        <f t="shared" si="34"/>
        <v>732.18816000000004</v>
      </c>
      <c r="K722" s="3">
        <f t="shared" si="35"/>
        <v>0.12</v>
      </c>
      <c r="L722" s="11" t="s">
        <v>168</v>
      </c>
      <c r="M722" s="1">
        <v>4003043</v>
      </c>
      <c r="N722" s="1" t="s">
        <v>18</v>
      </c>
    </row>
    <row r="723" spans="1:14" x14ac:dyDescent="0.25">
      <c r="A723" s="1" t="s">
        <v>960</v>
      </c>
      <c r="B723" s="2">
        <v>44279</v>
      </c>
      <c r="C723" s="11" t="s">
        <v>14</v>
      </c>
      <c r="D723" s="11" t="s">
        <v>15</v>
      </c>
      <c r="E723" s="1" t="s">
        <v>16</v>
      </c>
      <c r="F723" s="1">
        <v>10</v>
      </c>
      <c r="G723" s="4">
        <v>15.29</v>
      </c>
      <c r="H723" s="4">
        <f t="shared" si="33"/>
        <v>152.89999999999998</v>
      </c>
      <c r="I723" s="4">
        <v>10.5501</v>
      </c>
      <c r="J723" s="4">
        <f t="shared" si="34"/>
        <v>105.501</v>
      </c>
      <c r="K723" s="3">
        <f t="shared" si="35"/>
        <v>0.30999999999999989</v>
      </c>
      <c r="L723" s="11" t="s">
        <v>49</v>
      </c>
      <c r="M723" s="1">
        <v>3386661</v>
      </c>
      <c r="N723" s="1" t="s">
        <v>24</v>
      </c>
    </row>
    <row r="724" spans="1:14" x14ac:dyDescent="0.25">
      <c r="A724" s="1" t="s">
        <v>961</v>
      </c>
      <c r="B724" s="2">
        <v>44280</v>
      </c>
      <c r="C724" s="11" t="s">
        <v>90</v>
      </c>
      <c r="D724" s="11" t="s">
        <v>52</v>
      </c>
      <c r="E724" s="1" t="s">
        <v>91</v>
      </c>
      <c r="F724" s="1">
        <v>3</v>
      </c>
      <c r="G724" s="4">
        <v>75.7</v>
      </c>
      <c r="H724" s="4">
        <f t="shared" si="33"/>
        <v>227.10000000000002</v>
      </c>
      <c r="I724" s="4">
        <v>48.448</v>
      </c>
      <c r="J724" s="4">
        <f t="shared" si="34"/>
        <v>145.34399999999999</v>
      </c>
      <c r="K724" s="3">
        <f t="shared" si="35"/>
        <v>0.3600000000000001</v>
      </c>
      <c r="L724" s="11" t="s">
        <v>419</v>
      </c>
      <c r="M724" s="1">
        <v>7249589</v>
      </c>
      <c r="N724" s="1" t="s">
        <v>29</v>
      </c>
    </row>
    <row r="725" spans="1:14" x14ac:dyDescent="0.25">
      <c r="A725" s="1" t="s">
        <v>962</v>
      </c>
      <c r="B725" s="2">
        <v>44281</v>
      </c>
      <c r="C725" s="11" t="s">
        <v>94</v>
      </c>
      <c r="D725" s="11" t="s">
        <v>15</v>
      </c>
      <c r="E725" s="1" t="s">
        <v>95</v>
      </c>
      <c r="F725" s="1">
        <v>10</v>
      </c>
      <c r="G725" s="4">
        <v>208.00800000000001</v>
      </c>
      <c r="H725" s="4">
        <f t="shared" si="33"/>
        <v>2080.08</v>
      </c>
      <c r="I725" s="4">
        <v>183.04704000000001</v>
      </c>
      <c r="J725" s="4">
        <f t="shared" si="34"/>
        <v>1830.4704000000002</v>
      </c>
      <c r="K725" s="3">
        <f t="shared" si="35"/>
        <v>0.1199999999999999</v>
      </c>
      <c r="L725" s="11" t="s">
        <v>60</v>
      </c>
      <c r="M725" s="1">
        <v>1722344</v>
      </c>
      <c r="N725" s="1" t="s">
        <v>34</v>
      </c>
    </row>
    <row r="726" spans="1:14" x14ac:dyDescent="0.25">
      <c r="A726" s="1" t="s">
        <v>963</v>
      </c>
      <c r="B726" s="2">
        <v>44282</v>
      </c>
      <c r="C726" s="11" t="s">
        <v>36</v>
      </c>
      <c r="D726" s="11" t="s">
        <v>37</v>
      </c>
      <c r="E726" s="1" t="s">
        <v>38</v>
      </c>
      <c r="F726" s="1">
        <v>1</v>
      </c>
      <c r="G726" s="4">
        <v>14.49</v>
      </c>
      <c r="H726" s="4">
        <f t="shared" si="33"/>
        <v>14.49</v>
      </c>
      <c r="I726" s="4">
        <v>5.6511000000000005</v>
      </c>
      <c r="J726" s="4">
        <f t="shared" si="34"/>
        <v>5.6511000000000005</v>
      </c>
      <c r="K726" s="3">
        <f t="shared" si="35"/>
        <v>0.60999999999999988</v>
      </c>
      <c r="L726" s="11" t="s">
        <v>251</v>
      </c>
      <c r="M726" s="1">
        <v>3368259</v>
      </c>
      <c r="N726" s="1" t="s">
        <v>18</v>
      </c>
    </row>
    <row r="727" spans="1:14" x14ac:dyDescent="0.25">
      <c r="A727" s="1" t="s">
        <v>964</v>
      </c>
      <c r="B727" s="2">
        <v>44283</v>
      </c>
      <c r="C727" s="11" t="s">
        <v>94</v>
      </c>
      <c r="D727" s="11" t="s">
        <v>15</v>
      </c>
      <c r="E727" s="1" t="s">
        <v>95</v>
      </c>
      <c r="F727" s="1">
        <v>6</v>
      </c>
      <c r="G727" s="4">
        <v>208.00800000000001</v>
      </c>
      <c r="H727" s="4">
        <f t="shared" si="33"/>
        <v>1248.048</v>
      </c>
      <c r="I727" s="4">
        <v>183.04704000000001</v>
      </c>
      <c r="J727" s="4">
        <f t="shared" si="34"/>
        <v>1098.28224</v>
      </c>
      <c r="K727" s="3">
        <f t="shared" si="35"/>
        <v>0.12</v>
      </c>
      <c r="L727" s="11" t="s">
        <v>614</v>
      </c>
      <c r="M727" s="1">
        <v>9820021</v>
      </c>
      <c r="N727" s="1" t="s">
        <v>24</v>
      </c>
    </row>
    <row r="728" spans="1:14" x14ac:dyDescent="0.25">
      <c r="A728" s="1" t="s">
        <v>965</v>
      </c>
      <c r="B728" s="2">
        <v>44284</v>
      </c>
      <c r="C728" s="11" t="s">
        <v>14</v>
      </c>
      <c r="D728" s="11" t="s">
        <v>15</v>
      </c>
      <c r="E728" s="1" t="s">
        <v>16</v>
      </c>
      <c r="F728" s="1">
        <v>5</v>
      </c>
      <c r="G728" s="4">
        <v>115.56</v>
      </c>
      <c r="H728" s="4">
        <f t="shared" si="33"/>
        <v>577.79999999999995</v>
      </c>
      <c r="I728" s="4">
        <v>90.136800000000008</v>
      </c>
      <c r="J728" s="4">
        <f t="shared" si="34"/>
        <v>450.68400000000003</v>
      </c>
      <c r="K728" s="3">
        <f t="shared" si="35"/>
        <v>0.21999999999999989</v>
      </c>
      <c r="L728" s="11" t="s">
        <v>150</v>
      </c>
      <c r="M728" s="1">
        <v>9878422</v>
      </c>
      <c r="N728" s="1" t="s">
        <v>29</v>
      </c>
    </row>
    <row r="729" spans="1:14" x14ac:dyDescent="0.25">
      <c r="A729" s="1" t="s">
        <v>966</v>
      </c>
      <c r="B729" s="2">
        <v>44285</v>
      </c>
      <c r="C729" s="11" t="s">
        <v>14</v>
      </c>
      <c r="D729" s="11" t="s">
        <v>15</v>
      </c>
      <c r="E729" s="1" t="s">
        <v>16</v>
      </c>
      <c r="F729" s="1">
        <v>6</v>
      </c>
      <c r="G729" s="4">
        <v>15.29</v>
      </c>
      <c r="H729" s="4">
        <f t="shared" si="33"/>
        <v>91.74</v>
      </c>
      <c r="I729" s="4">
        <v>10.5501</v>
      </c>
      <c r="J729" s="4">
        <f t="shared" si="34"/>
        <v>63.300600000000003</v>
      </c>
      <c r="K729" s="3">
        <f t="shared" si="35"/>
        <v>0.30999999999999994</v>
      </c>
      <c r="L729" s="11" t="s">
        <v>255</v>
      </c>
      <c r="M729" s="1">
        <v>8462742</v>
      </c>
      <c r="N729" s="1" t="s">
        <v>34</v>
      </c>
    </row>
    <row r="730" spans="1:14" x14ac:dyDescent="0.25">
      <c r="A730" s="1" t="s">
        <v>967</v>
      </c>
      <c r="B730" s="2">
        <v>44286</v>
      </c>
      <c r="C730" s="11" t="s">
        <v>215</v>
      </c>
      <c r="D730" s="11" t="s">
        <v>15</v>
      </c>
      <c r="E730" s="1" t="s">
        <v>216</v>
      </c>
      <c r="F730" s="1">
        <v>9</v>
      </c>
      <c r="G730" s="4">
        <v>194.14079999999998</v>
      </c>
      <c r="H730" s="4">
        <f t="shared" si="33"/>
        <v>1747.2671999999998</v>
      </c>
      <c r="I730" s="4">
        <v>151.429824</v>
      </c>
      <c r="J730" s="4">
        <f t="shared" si="34"/>
        <v>1362.868416</v>
      </c>
      <c r="K730" s="3">
        <f t="shared" si="35"/>
        <v>0.21999999999999989</v>
      </c>
      <c r="L730" s="11" t="s">
        <v>292</v>
      </c>
      <c r="M730" s="1">
        <v>2368361</v>
      </c>
      <c r="N730" s="1" t="s">
        <v>18</v>
      </c>
    </row>
    <row r="731" spans="1:14" x14ac:dyDescent="0.25">
      <c r="A731" s="1" t="s">
        <v>968</v>
      </c>
      <c r="B731" s="2">
        <v>44287</v>
      </c>
      <c r="C731" s="11" t="s">
        <v>26</v>
      </c>
      <c r="D731" s="11" t="s">
        <v>15</v>
      </c>
      <c r="E731" s="1" t="s">
        <v>27</v>
      </c>
      <c r="F731" s="1">
        <v>9</v>
      </c>
      <c r="G731" s="4">
        <v>175.71</v>
      </c>
      <c r="H731" s="4">
        <f t="shared" si="33"/>
        <v>1581.39</v>
      </c>
      <c r="I731" s="4">
        <v>117.7257</v>
      </c>
      <c r="J731" s="4">
        <f t="shared" si="34"/>
        <v>1059.5313000000001</v>
      </c>
      <c r="K731" s="3">
        <f t="shared" si="35"/>
        <v>0.32999999999999996</v>
      </c>
      <c r="L731" s="11" t="s">
        <v>193</v>
      </c>
      <c r="M731" s="1">
        <v>7383924</v>
      </c>
      <c r="N731" s="1" t="s">
        <v>24</v>
      </c>
    </row>
    <row r="732" spans="1:14" x14ac:dyDescent="0.25">
      <c r="A732" s="1" t="s">
        <v>969</v>
      </c>
      <c r="B732" s="2">
        <v>44288</v>
      </c>
      <c r="C732" s="11" t="s">
        <v>158</v>
      </c>
      <c r="D732" s="11" t="s">
        <v>37</v>
      </c>
      <c r="E732" s="1" t="s">
        <v>159</v>
      </c>
      <c r="F732" s="1">
        <v>6</v>
      </c>
      <c r="G732" s="4">
        <v>9.2899999999999991</v>
      </c>
      <c r="H732" s="4">
        <f t="shared" si="33"/>
        <v>55.739999999999995</v>
      </c>
      <c r="I732" s="4">
        <v>3.1585999999999994</v>
      </c>
      <c r="J732" s="4">
        <f t="shared" si="34"/>
        <v>18.951599999999996</v>
      </c>
      <c r="K732" s="3">
        <f t="shared" si="35"/>
        <v>0.66</v>
      </c>
      <c r="L732" s="11" t="s">
        <v>195</v>
      </c>
      <c r="M732" s="1">
        <v>7232960</v>
      </c>
      <c r="N732" s="1" t="s">
        <v>29</v>
      </c>
    </row>
    <row r="733" spans="1:14" x14ac:dyDescent="0.25">
      <c r="A733" s="1" t="s">
        <v>970</v>
      </c>
      <c r="B733" s="2">
        <v>44289</v>
      </c>
      <c r="C733" s="11" t="s">
        <v>26</v>
      </c>
      <c r="D733" s="11" t="s">
        <v>15</v>
      </c>
      <c r="E733" s="1" t="s">
        <v>27</v>
      </c>
      <c r="F733" s="1">
        <v>9</v>
      </c>
      <c r="G733" s="4">
        <v>57.32</v>
      </c>
      <c r="H733" s="4">
        <f t="shared" si="33"/>
        <v>515.88</v>
      </c>
      <c r="I733" s="4">
        <v>47.002399999999994</v>
      </c>
      <c r="J733" s="4">
        <f t="shared" si="34"/>
        <v>423.02159999999992</v>
      </c>
      <c r="K733" s="3">
        <f t="shared" si="35"/>
        <v>0.18000000000000013</v>
      </c>
      <c r="L733" s="11" t="s">
        <v>217</v>
      </c>
      <c r="M733" s="1">
        <v>9821908</v>
      </c>
      <c r="N733" s="1" t="s">
        <v>34</v>
      </c>
    </row>
    <row r="734" spans="1:14" x14ac:dyDescent="0.25">
      <c r="A734" s="1" t="s">
        <v>971</v>
      </c>
      <c r="B734" s="2">
        <v>44290</v>
      </c>
      <c r="C734" s="11" t="s">
        <v>94</v>
      </c>
      <c r="D734" s="11" t="s">
        <v>15</v>
      </c>
      <c r="E734" s="1" t="s">
        <v>95</v>
      </c>
      <c r="F734" s="1">
        <v>10</v>
      </c>
      <c r="G734" s="4">
        <v>69.335999999999999</v>
      </c>
      <c r="H734" s="4">
        <f t="shared" si="33"/>
        <v>693.36</v>
      </c>
      <c r="I734" s="4">
        <v>50.615280000000006</v>
      </c>
      <c r="J734" s="4">
        <f t="shared" si="34"/>
        <v>506.15280000000007</v>
      </c>
      <c r="K734" s="3">
        <f t="shared" si="35"/>
        <v>0.26999999999999991</v>
      </c>
      <c r="L734" s="11" t="s">
        <v>92</v>
      </c>
      <c r="M734" s="1">
        <v>2333018</v>
      </c>
      <c r="N734" s="1" t="s">
        <v>18</v>
      </c>
    </row>
    <row r="735" spans="1:14" x14ac:dyDescent="0.25">
      <c r="A735" s="1" t="s">
        <v>972</v>
      </c>
      <c r="B735" s="2">
        <v>44291</v>
      </c>
      <c r="C735" s="11" t="s">
        <v>26</v>
      </c>
      <c r="D735" s="11" t="s">
        <v>15</v>
      </c>
      <c r="E735" s="1" t="s">
        <v>27</v>
      </c>
      <c r="F735" s="1">
        <v>2</v>
      </c>
      <c r="G735" s="4">
        <v>103.18</v>
      </c>
      <c r="H735" s="4">
        <f t="shared" si="33"/>
        <v>206.36</v>
      </c>
      <c r="I735" s="4">
        <v>42.303800000000003</v>
      </c>
      <c r="J735" s="4">
        <f t="shared" si="34"/>
        <v>84.607600000000005</v>
      </c>
      <c r="K735" s="3">
        <f t="shared" si="35"/>
        <v>0.59</v>
      </c>
      <c r="L735" s="11" t="s">
        <v>462</v>
      </c>
      <c r="M735" s="1">
        <v>7865099</v>
      </c>
      <c r="N735" s="1" t="s">
        <v>24</v>
      </c>
    </row>
    <row r="736" spans="1:14" x14ac:dyDescent="0.25">
      <c r="A736" s="1" t="s">
        <v>973</v>
      </c>
      <c r="B736" s="2">
        <v>44292</v>
      </c>
      <c r="C736" s="11" t="s">
        <v>31</v>
      </c>
      <c r="D736" s="11" t="s">
        <v>15</v>
      </c>
      <c r="E736" s="1" t="s">
        <v>32</v>
      </c>
      <c r="F736" s="1">
        <v>1</v>
      </c>
      <c r="G736" s="4">
        <v>129.74</v>
      </c>
      <c r="H736" s="4">
        <f t="shared" si="33"/>
        <v>129.74</v>
      </c>
      <c r="I736" s="4">
        <v>79.141400000000004</v>
      </c>
      <c r="J736" s="4">
        <f t="shared" si="34"/>
        <v>79.141400000000004</v>
      </c>
      <c r="K736" s="3">
        <f t="shared" si="35"/>
        <v>0.39</v>
      </c>
      <c r="L736" s="11" t="s">
        <v>150</v>
      </c>
      <c r="M736" s="1">
        <v>5106619</v>
      </c>
      <c r="N736" s="1" t="s">
        <v>29</v>
      </c>
    </row>
    <row r="737" spans="1:14" x14ac:dyDescent="0.25">
      <c r="A737" s="1" t="s">
        <v>974</v>
      </c>
      <c r="B737" s="2">
        <v>44293</v>
      </c>
      <c r="C737" s="11" t="s">
        <v>68</v>
      </c>
      <c r="D737" s="11" t="s">
        <v>37</v>
      </c>
      <c r="E737" s="1" t="s">
        <v>69</v>
      </c>
      <c r="F737" s="1">
        <v>2</v>
      </c>
      <c r="G737" s="4">
        <v>19.79</v>
      </c>
      <c r="H737" s="4">
        <f t="shared" si="33"/>
        <v>39.58</v>
      </c>
      <c r="I737" s="4">
        <v>9.6970999999999989</v>
      </c>
      <c r="J737" s="4">
        <f t="shared" si="34"/>
        <v>19.394199999999998</v>
      </c>
      <c r="K737" s="3">
        <f t="shared" si="35"/>
        <v>0.51</v>
      </c>
      <c r="L737" s="11" t="s">
        <v>393</v>
      </c>
      <c r="M737" s="1">
        <v>5262988</v>
      </c>
      <c r="N737" s="1" t="s">
        <v>34</v>
      </c>
    </row>
    <row r="738" spans="1:14" x14ac:dyDescent="0.25">
      <c r="A738" s="1" t="s">
        <v>975</v>
      </c>
      <c r="B738" s="2">
        <v>44294</v>
      </c>
      <c r="C738" s="11" t="s">
        <v>14</v>
      </c>
      <c r="D738" s="11" t="s">
        <v>15</v>
      </c>
      <c r="E738" s="1" t="s">
        <v>16</v>
      </c>
      <c r="F738" s="1">
        <v>8</v>
      </c>
      <c r="G738" s="4">
        <v>15.29</v>
      </c>
      <c r="H738" s="4">
        <f t="shared" si="33"/>
        <v>122.32</v>
      </c>
      <c r="I738" s="4">
        <v>10.5501</v>
      </c>
      <c r="J738" s="4">
        <f t="shared" si="34"/>
        <v>84.400800000000004</v>
      </c>
      <c r="K738" s="3">
        <f t="shared" si="35"/>
        <v>0.30999999999999994</v>
      </c>
      <c r="L738" s="11" t="s">
        <v>80</v>
      </c>
      <c r="M738" s="1">
        <v>4904080</v>
      </c>
      <c r="N738" s="1" t="s">
        <v>18</v>
      </c>
    </row>
    <row r="739" spans="1:14" x14ac:dyDescent="0.25">
      <c r="A739" s="1" t="s">
        <v>976</v>
      </c>
      <c r="B739" s="2">
        <v>44295</v>
      </c>
      <c r="C739" s="11" t="s">
        <v>51</v>
      </c>
      <c r="D739" s="11" t="s">
        <v>52</v>
      </c>
      <c r="E739" s="1" t="s">
        <v>53</v>
      </c>
      <c r="F739" s="1">
        <v>4</v>
      </c>
      <c r="G739" s="4">
        <v>25.29</v>
      </c>
      <c r="H739" s="4">
        <f t="shared" si="33"/>
        <v>101.16</v>
      </c>
      <c r="I739" s="4">
        <v>20.484899999999996</v>
      </c>
      <c r="J739" s="4">
        <f t="shared" si="34"/>
        <v>81.939599999999984</v>
      </c>
      <c r="K739" s="3">
        <f t="shared" si="35"/>
        <v>0.19000000000000011</v>
      </c>
      <c r="L739" s="11" t="s">
        <v>302</v>
      </c>
      <c r="M739" s="1">
        <v>6686679</v>
      </c>
      <c r="N739" s="1" t="s">
        <v>24</v>
      </c>
    </row>
    <row r="740" spans="1:14" x14ac:dyDescent="0.25">
      <c r="A740" s="1" t="s">
        <v>977</v>
      </c>
      <c r="B740" s="2">
        <v>44296</v>
      </c>
      <c r="C740" s="11" t="s">
        <v>94</v>
      </c>
      <c r="D740" s="11" t="s">
        <v>15</v>
      </c>
      <c r="E740" s="1" t="s">
        <v>95</v>
      </c>
      <c r="F740" s="1">
        <v>1</v>
      </c>
      <c r="G740" s="4">
        <v>69.335999999999999</v>
      </c>
      <c r="H740" s="4">
        <f t="shared" si="33"/>
        <v>69.335999999999999</v>
      </c>
      <c r="I740" s="4">
        <v>50.615280000000006</v>
      </c>
      <c r="J740" s="4">
        <f t="shared" si="34"/>
        <v>50.615280000000006</v>
      </c>
      <c r="K740" s="3">
        <f t="shared" si="35"/>
        <v>0.26999999999999991</v>
      </c>
      <c r="L740" s="11" t="s">
        <v>413</v>
      </c>
      <c r="M740" s="1">
        <v>2935245</v>
      </c>
      <c r="N740" s="1" t="s">
        <v>29</v>
      </c>
    </row>
    <row r="741" spans="1:14" x14ac:dyDescent="0.25">
      <c r="A741" s="1" t="s">
        <v>978</v>
      </c>
      <c r="B741" s="2">
        <v>44297</v>
      </c>
      <c r="C741" s="11" t="s">
        <v>14</v>
      </c>
      <c r="D741" s="11" t="s">
        <v>15</v>
      </c>
      <c r="E741" s="1" t="s">
        <v>16</v>
      </c>
      <c r="F741" s="1">
        <v>9</v>
      </c>
      <c r="G741" s="4">
        <v>115.56</v>
      </c>
      <c r="H741" s="4">
        <f t="shared" si="33"/>
        <v>1040.04</v>
      </c>
      <c r="I741" s="4">
        <v>90.136800000000008</v>
      </c>
      <c r="J741" s="4">
        <f t="shared" si="34"/>
        <v>811.23120000000006</v>
      </c>
      <c r="K741" s="3">
        <f t="shared" si="35"/>
        <v>0.21999999999999992</v>
      </c>
      <c r="L741" s="11" t="s">
        <v>401</v>
      </c>
      <c r="M741" s="1">
        <v>4914222</v>
      </c>
      <c r="N741" s="1" t="s">
        <v>34</v>
      </c>
    </row>
    <row r="742" spans="1:14" x14ac:dyDescent="0.25">
      <c r="A742" s="1" t="s">
        <v>979</v>
      </c>
      <c r="B742" s="2">
        <v>44298</v>
      </c>
      <c r="C742" s="11" t="s">
        <v>20</v>
      </c>
      <c r="D742" s="11" t="s">
        <v>21</v>
      </c>
      <c r="E742" s="1" t="s">
        <v>22</v>
      </c>
      <c r="F742" s="1">
        <v>4</v>
      </c>
      <c r="G742" s="4">
        <v>27.99</v>
      </c>
      <c r="H742" s="4">
        <f t="shared" si="33"/>
        <v>111.96</v>
      </c>
      <c r="I742" s="4">
        <v>14.5548</v>
      </c>
      <c r="J742" s="4">
        <f t="shared" si="34"/>
        <v>58.219200000000001</v>
      </c>
      <c r="K742" s="3">
        <f t="shared" si="35"/>
        <v>0.48</v>
      </c>
      <c r="L742" s="11" t="s">
        <v>138</v>
      </c>
      <c r="M742" s="1">
        <v>7546354</v>
      </c>
      <c r="N742" s="1" t="s">
        <v>18</v>
      </c>
    </row>
    <row r="743" spans="1:14" x14ac:dyDescent="0.25">
      <c r="A743" s="1" t="s">
        <v>980</v>
      </c>
      <c r="B743" s="2">
        <v>44299</v>
      </c>
      <c r="C743" s="11" t="s">
        <v>26</v>
      </c>
      <c r="D743" s="11" t="s">
        <v>15</v>
      </c>
      <c r="E743" s="1" t="s">
        <v>27</v>
      </c>
      <c r="F743" s="1">
        <v>6</v>
      </c>
      <c r="G743" s="4">
        <v>175.71</v>
      </c>
      <c r="H743" s="4">
        <f t="shared" si="33"/>
        <v>1054.26</v>
      </c>
      <c r="I743" s="4">
        <v>117.7257</v>
      </c>
      <c r="J743" s="4">
        <f t="shared" si="34"/>
        <v>706.35419999999999</v>
      </c>
      <c r="K743" s="3">
        <f t="shared" si="35"/>
        <v>0.33</v>
      </c>
      <c r="L743" s="11" t="s">
        <v>541</v>
      </c>
      <c r="M743" s="1">
        <v>1682415</v>
      </c>
      <c r="N743" s="1" t="s">
        <v>24</v>
      </c>
    </row>
    <row r="744" spans="1:14" x14ac:dyDescent="0.25">
      <c r="A744" s="1" t="s">
        <v>981</v>
      </c>
      <c r="B744" s="2">
        <v>44300</v>
      </c>
      <c r="C744" s="11" t="s">
        <v>43</v>
      </c>
      <c r="D744" s="11" t="s">
        <v>37</v>
      </c>
      <c r="E744" s="1" t="s">
        <v>44</v>
      </c>
      <c r="F744" s="1">
        <v>8</v>
      </c>
      <c r="G744" s="4">
        <v>102.87</v>
      </c>
      <c r="H744" s="4">
        <f t="shared" si="33"/>
        <v>822.96</v>
      </c>
      <c r="I744" s="4">
        <v>62.750700000000009</v>
      </c>
      <c r="J744" s="4">
        <f t="shared" si="34"/>
        <v>502.00560000000007</v>
      </c>
      <c r="K744" s="3">
        <f t="shared" si="35"/>
        <v>0.38999999999999996</v>
      </c>
      <c r="L744" s="11" t="s">
        <v>729</v>
      </c>
      <c r="M744" s="1">
        <v>5286187</v>
      </c>
      <c r="N744" s="1" t="s">
        <v>29</v>
      </c>
    </row>
    <row r="745" spans="1:14" x14ac:dyDescent="0.25">
      <c r="A745" s="1" t="s">
        <v>982</v>
      </c>
      <c r="B745" s="2">
        <v>44301</v>
      </c>
      <c r="C745" s="11" t="s">
        <v>90</v>
      </c>
      <c r="D745" s="11" t="s">
        <v>52</v>
      </c>
      <c r="E745" s="1" t="s">
        <v>91</v>
      </c>
      <c r="F745" s="1">
        <v>1</v>
      </c>
      <c r="G745" s="4">
        <v>75.7</v>
      </c>
      <c r="H745" s="4">
        <f t="shared" si="33"/>
        <v>75.7</v>
      </c>
      <c r="I745" s="4">
        <v>48.448</v>
      </c>
      <c r="J745" s="4">
        <f t="shared" si="34"/>
        <v>48.448</v>
      </c>
      <c r="K745" s="3">
        <f t="shared" si="35"/>
        <v>0.36000000000000004</v>
      </c>
      <c r="L745" s="11" t="s">
        <v>62</v>
      </c>
      <c r="M745" s="1">
        <v>6338867</v>
      </c>
      <c r="N745" s="1" t="s">
        <v>34</v>
      </c>
    </row>
    <row r="746" spans="1:14" x14ac:dyDescent="0.25">
      <c r="A746" s="1" t="s">
        <v>983</v>
      </c>
      <c r="B746" s="2">
        <v>44302</v>
      </c>
      <c r="C746" s="11" t="s">
        <v>136</v>
      </c>
      <c r="D746" s="11" t="s">
        <v>15</v>
      </c>
      <c r="E746" s="1" t="s">
        <v>137</v>
      </c>
      <c r="F746" s="1">
        <v>2</v>
      </c>
      <c r="G746" s="4">
        <v>89.9</v>
      </c>
      <c r="H746" s="4">
        <f t="shared" si="33"/>
        <v>179.8</v>
      </c>
      <c r="I746" s="4">
        <v>64.728000000000009</v>
      </c>
      <c r="J746" s="4">
        <f t="shared" si="34"/>
        <v>129.45600000000002</v>
      </c>
      <c r="K746" s="3">
        <f t="shared" si="35"/>
        <v>0.27999999999999997</v>
      </c>
      <c r="L746" s="11" t="s">
        <v>369</v>
      </c>
      <c r="M746" s="1">
        <v>7736390</v>
      </c>
      <c r="N746" s="1" t="s">
        <v>18</v>
      </c>
    </row>
    <row r="747" spans="1:14" x14ac:dyDescent="0.25">
      <c r="A747" s="1" t="s">
        <v>984</v>
      </c>
      <c r="B747" s="2">
        <v>44303</v>
      </c>
      <c r="C747" s="11" t="s">
        <v>26</v>
      </c>
      <c r="D747" s="11" t="s">
        <v>15</v>
      </c>
      <c r="E747" s="1" t="s">
        <v>27</v>
      </c>
      <c r="F747" s="1">
        <v>2</v>
      </c>
      <c r="G747" s="4">
        <v>57.32</v>
      </c>
      <c r="H747" s="4">
        <f t="shared" si="33"/>
        <v>114.64</v>
      </c>
      <c r="I747" s="4">
        <v>47.002399999999994</v>
      </c>
      <c r="J747" s="4">
        <f t="shared" si="34"/>
        <v>94.004799999999989</v>
      </c>
      <c r="K747" s="3">
        <f t="shared" si="35"/>
        <v>0.1800000000000001</v>
      </c>
      <c r="L747" s="11" t="s">
        <v>241</v>
      </c>
      <c r="M747" s="1">
        <v>4727443</v>
      </c>
      <c r="N747" s="1" t="s">
        <v>24</v>
      </c>
    </row>
    <row r="748" spans="1:14" x14ac:dyDescent="0.25">
      <c r="A748" s="1" t="s">
        <v>985</v>
      </c>
      <c r="B748" s="2">
        <v>44304</v>
      </c>
      <c r="C748" s="11" t="s">
        <v>94</v>
      </c>
      <c r="D748" s="11" t="s">
        <v>15</v>
      </c>
      <c r="E748" s="1" t="s">
        <v>95</v>
      </c>
      <c r="F748" s="1">
        <v>6</v>
      </c>
      <c r="G748" s="4">
        <v>69.335999999999999</v>
      </c>
      <c r="H748" s="4">
        <f t="shared" si="33"/>
        <v>416.01599999999996</v>
      </c>
      <c r="I748" s="4">
        <v>50.615280000000006</v>
      </c>
      <c r="J748" s="4">
        <f t="shared" si="34"/>
        <v>303.69168000000002</v>
      </c>
      <c r="K748" s="3">
        <f t="shared" si="35"/>
        <v>0.26999999999999991</v>
      </c>
      <c r="L748" s="11" t="s">
        <v>92</v>
      </c>
      <c r="M748" s="1">
        <v>3166330</v>
      </c>
      <c r="N748" s="1" t="s">
        <v>29</v>
      </c>
    </row>
    <row r="749" spans="1:14" x14ac:dyDescent="0.25">
      <c r="A749" s="1" t="s">
        <v>986</v>
      </c>
      <c r="B749" s="2">
        <v>44305</v>
      </c>
      <c r="C749" s="11" t="s">
        <v>20</v>
      </c>
      <c r="D749" s="11" t="s">
        <v>21</v>
      </c>
      <c r="E749" s="1" t="s">
        <v>22</v>
      </c>
      <c r="F749" s="1">
        <v>5</v>
      </c>
      <c r="G749" s="4">
        <v>27.99</v>
      </c>
      <c r="H749" s="4">
        <f t="shared" si="33"/>
        <v>139.94999999999999</v>
      </c>
      <c r="I749" s="4">
        <v>14.5548</v>
      </c>
      <c r="J749" s="4">
        <f t="shared" si="34"/>
        <v>72.774000000000001</v>
      </c>
      <c r="K749" s="3">
        <f t="shared" si="35"/>
        <v>0.47999999999999993</v>
      </c>
      <c r="L749" s="11" t="s">
        <v>343</v>
      </c>
      <c r="M749" s="1">
        <v>7619656</v>
      </c>
      <c r="N749" s="1" t="s">
        <v>34</v>
      </c>
    </row>
    <row r="750" spans="1:14" x14ac:dyDescent="0.25">
      <c r="A750" s="1" t="s">
        <v>987</v>
      </c>
      <c r="B750" s="2">
        <v>44306</v>
      </c>
      <c r="C750" s="11" t="s">
        <v>31</v>
      </c>
      <c r="D750" s="11" t="s">
        <v>15</v>
      </c>
      <c r="E750" s="1" t="s">
        <v>32</v>
      </c>
      <c r="F750" s="1">
        <v>4</v>
      </c>
      <c r="G750" s="4">
        <v>129.74</v>
      </c>
      <c r="H750" s="4">
        <f t="shared" si="33"/>
        <v>518.96</v>
      </c>
      <c r="I750" s="4">
        <v>79.141400000000004</v>
      </c>
      <c r="J750" s="4">
        <f t="shared" si="34"/>
        <v>316.56560000000002</v>
      </c>
      <c r="K750" s="3">
        <f t="shared" si="35"/>
        <v>0.39</v>
      </c>
      <c r="L750" s="11" t="s">
        <v>219</v>
      </c>
      <c r="M750" s="1">
        <v>8135030</v>
      </c>
      <c r="N750" s="1" t="s">
        <v>18</v>
      </c>
    </row>
    <row r="751" spans="1:14" x14ac:dyDescent="0.25">
      <c r="A751" s="1" t="s">
        <v>988</v>
      </c>
      <c r="B751" s="2">
        <v>44307</v>
      </c>
      <c r="C751" s="11" t="s">
        <v>20</v>
      </c>
      <c r="D751" s="11" t="s">
        <v>21</v>
      </c>
      <c r="E751" s="1" t="s">
        <v>22</v>
      </c>
      <c r="F751" s="1">
        <v>6</v>
      </c>
      <c r="G751" s="4">
        <v>27.99</v>
      </c>
      <c r="H751" s="4">
        <f t="shared" si="33"/>
        <v>167.94</v>
      </c>
      <c r="I751" s="4">
        <v>14.5548</v>
      </c>
      <c r="J751" s="4">
        <f t="shared" si="34"/>
        <v>87.328800000000001</v>
      </c>
      <c r="K751" s="3">
        <f t="shared" si="35"/>
        <v>0.48</v>
      </c>
      <c r="L751" s="11" t="s">
        <v>308</v>
      </c>
      <c r="M751" s="1">
        <v>8709167</v>
      </c>
      <c r="N751" s="1" t="s">
        <v>24</v>
      </c>
    </row>
    <row r="752" spans="1:14" x14ac:dyDescent="0.25">
      <c r="A752" s="1" t="s">
        <v>989</v>
      </c>
      <c r="B752" s="2">
        <v>44308</v>
      </c>
      <c r="C752" s="11" t="s">
        <v>14</v>
      </c>
      <c r="D752" s="11" t="s">
        <v>15</v>
      </c>
      <c r="E752" s="1" t="s">
        <v>16</v>
      </c>
      <c r="F752" s="1">
        <v>4</v>
      </c>
      <c r="G752" s="4">
        <v>115.56</v>
      </c>
      <c r="H752" s="4">
        <f t="shared" si="33"/>
        <v>462.24</v>
      </c>
      <c r="I752" s="4">
        <v>90.136800000000008</v>
      </c>
      <c r="J752" s="4">
        <f t="shared" si="34"/>
        <v>360.54720000000003</v>
      </c>
      <c r="K752" s="3">
        <f t="shared" si="35"/>
        <v>0.21999999999999995</v>
      </c>
      <c r="L752" s="11" t="s">
        <v>213</v>
      </c>
      <c r="M752" s="1">
        <v>8138752</v>
      </c>
      <c r="N752" s="1" t="s">
        <v>29</v>
      </c>
    </row>
    <row r="753" spans="1:14" x14ac:dyDescent="0.25">
      <c r="A753" s="1" t="s">
        <v>990</v>
      </c>
      <c r="B753" s="2">
        <v>44309</v>
      </c>
      <c r="C753" s="11" t="s">
        <v>94</v>
      </c>
      <c r="D753" s="11" t="s">
        <v>15</v>
      </c>
      <c r="E753" s="1" t="s">
        <v>95</v>
      </c>
      <c r="F753" s="1">
        <v>8</v>
      </c>
      <c r="G753" s="4">
        <v>69.335999999999999</v>
      </c>
      <c r="H753" s="4">
        <f t="shared" si="33"/>
        <v>554.68799999999999</v>
      </c>
      <c r="I753" s="4">
        <v>50.615280000000006</v>
      </c>
      <c r="J753" s="4">
        <f t="shared" si="34"/>
        <v>404.92224000000004</v>
      </c>
      <c r="K753" s="3">
        <f t="shared" si="35"/>
        <v>0.26999999999999991</v>
      </c>
      <c r="L753" s="11" t="s">
        <v>365</v>
      </c>
      <c r="M753" s="1">
        <v>2535065</v>
      </c>
      <c r="N753" s="1" t="s">
        <v>34</v>
      </c>
    </row>
    <row r="754" spans="1:14" x14ac:dyDescent="0.25">
      <c r="A754" s="1" t="s">
        <v>991</v>
      </c>
      <c r="B754" s="2">
        <v>44310</v>
      </c>
      <c r="C754" s="11" t="s">
        <v>158</v>
      </c>
      <c r="D754" s="11" t="s">
        <v>37</v>
      </c>
      <c r="E754" s="1" t="s">
        <v>159</v>
      </c>
      <c r="F754" s="1">
        <v>3</v>
      </c>
      <c r="G754" s="4">
        <v>9.2899999999999991</v>
      </c>
      <c r="H754" s="4">
        <f t="shared" si="33"/>
        <v>27.869999999999997</v>
      </c>
      <c r="I754" s="4">
        <v>3.1585999999999994</v>
      </c>
      <c r="J754" s="4">
        <f t="shared" si="34"/>
        <v>9.4757999999999978</v>
      </c>
      <c r="K754" s="3">
        <f t="shared" si="35"/>
        <v>0.66</v>
      </c>
      <c r="L754" s="11" t="s">
        <v>729</v>
      </c>
      <c r="M754" s="1">
        <v>8985257</v>
      </c>
      <c r="N754" s="1" t="s">
        <v>18</v>
      </c>
    </row>
    <row r="755" spans="1:14" x14ac:dyDescent="0.25">
      <c r="A755" s="1" t="s">
        <v>992</v>
      </c>
      <c r="B755" s="2">
        <v>44311</v>
      </c>
      <c r="C755" s="11" t="s">
        <v>20</v>
      </c>
      <c r="D755" s="11" t="s">
        <v>21</v>
      </c>
      <c r="E755" s="1" t="s">
        <v>22</v>
      </c>
      <c r="F755" s="1">
        <v>2</v>
      </c>
      <c r="G755" s="4">
        <v>2.29</v>
      </c>
      <c r="H755" s="4">
        <f t="shared" si="33"/>
        <v>4.58</v>
      </c>
      <c r="I755" s="4">
        <v>0.82440000000000002</v>
      </c>
      <c r="J755" s="4">
        <f t="shared" si="34"/>
        <v>1.6488</v>
      </c>
      <c r="K755" s="3">
        <f t="shared" si="35"/>
        <v>0.64</v>
      </c>
      <c r="L755" s="11" t="s">
        <v>374</v>
      </c>
      <c r="M755" s="1">
        <v>9652674</v>
      </c>
      <c r="N755" s="1" t="s">
        <v>24</v>
      </c>
    </row>
    <row r="756" spans="1:14" x14ac:dyDescent="0.25">
      <c r="A756" s="1" t="s">
        <v>993</v>
      </c>
      <c r="B756" s="2">
        <v>44312</v>
      </c>
      <c r="C756" s="11" t="s">
        <v>26</v>
      </c>
      <c r="D756" s="11" t="s">
        <v>15</v>
      </c>
      <c r="E756" s="1" t="s">
        <v>27</v>
      </c>
      <c r="F756" s="1">
        <v>2</v>
      </c>
      <c r="G756" s="4">
        <v>175.71</v>
      </c>
      <c r="H756" s="4">
        <f t="shared" si="33"/>
        <v>351.42</v>
      </c>
      <c r="I756" s="4">
        <v>117.7257</v>
      </c>
      <c r="J756" s="4">
        <f t="shared" si="34"/>
        <v>235.45140000000001</v>
      </c>
      <c r="K756" s="3">
        <f t="shared" si="35"/>
        <v>0.33</v>
      </c>
      <c r="L756" s="11" t="s">
        <v>810</v>
      </c>
      <c r="M756" s="1">
        <v>8553763</v>
      </c>
      <c r="N756" s="1" t="s">
        <v>29</v>
      </c>
    </row>
    <row r="757" spans="1:14" x14ac:dyDescent="0.25">
      <c r="A757" s="1" t="s">
        <v>994</v>
      </c>
      <c r="B757" s="2">
        <v>44313</v>
      </c>
      <c r="C757" s="11" t="s">
        <v>31</v>
      </c>
      <c r="D757" s="11" t="s">
        <v>15</v>
      </c>
      <c r="E757" s="1" t="s">
        <v>32</v>
      </c>
      <c r="F757" s="1">
        <v>3</v>
      </c>
      <c r="G757" s="4">
        <v>129.74</v>
      </c>
      <c r="H757" s="4">
        <f t="shared" si="33"/>
        <v>389.22</v>
      </c>
      <c r="I757" s="4">
        <v>79.141400000000004</v>
      </c>
      <c r="J757" s="4">
        <f t="shared" si="34"/>
        <v>237.42420000000001</v>
      </c>
      <c r="K757" s="3">
        <f t="shared" si="35"/>
        <v>0.39</v>
      </c>
      <c r="L757" s="11" t="s">
        <v>916</v>
      </c>
      <c r="M757" s="1">
        <v>5027292</v>
      </c>
      <c r="N757" s="1" t="s">
        <v>34</v>
      </c>
    </row>
    <row r="758" spans="1:14" x14ac:dyDescent="0.25">
      <c r="A758" s="1" t="s">
        <v>995</v>
      </c>
      <c r="B758" s="2">
        <v>44314</v>
      </c>
      <c r="C758" s="11" t="s">
        <v>31</v>
      </c>
      <c r="D758" s="11" t="s">
        <v>15</v>
      </c>
      <c r="E758" s="1" t="s">
        <v>32</v>
      </c>
      <c r="F758" s="1">
        <v>10</v>
      </c>
      <c r="G758" s="4">
        <v>129.74</v>
      </c>
      <c r="H758" s="4">
        <f t="shared" si="33"/>
        <v>1297.4000000000001</v>
      </c>
      <c r="I758" s="4">
        <v>79.141400000000004</v>
      </c>
      <c r="J758" s="4">
        <f t="shared" si="34"/>
        <v>791.41399999999999</v>
      </c>
      <c r="K758" s="3">
        <f t="shared" si="35"/>
        <v>0.39000000000000007</v>
      </c>
      <c r="L758" s="11" t="s">
        <v>343</v>
      </c>
      <c r="M758" s="1">
        <v>3792969</v>
      </c>
      <c r="N758" s="1" t="s">
        <v>18</v>
      </c>
    </row>
    <row r="759" spans="1:14" x14ac:dyDescent="0.25">
      <c r="A759" s="1" t="s">
        <v>996</v>
      </c>
      <c r="B759" s="2">
        <v>44315</v>
      </c>
      <c r="C759" s="11" t="s">
        <v>20</v>
      </c>
      <c r="D759" s="11" t="s">
        <v>21</v>
      </c>
      <c r="E759" s="1" t="s">
        <v>22</v>
      </c>
      <c r="F759" s="1">
        <v>5</v>
      </c>
      <c r="G759" s="4">
        <v>2.29</v>
      </c>
      <c r="H759" s="4">
        <f t="shared" si="33"/>
        <v>11.45</v>
      </c>
      <c r="I759" s="4">
        <v>0.82440000000000002</v>
      </c>
      <c r="J759" s="4">
        <f t="shared" si="34"/>
        <v>4.1219999999999999</v>
      </c>
      <c r="K759" s="3">
        <f t="shared" si="35"/>
        <v>0.64</v>
      </c>
      <c r="L759" s="11" t="s">
        <v>174</v>
      </c>
      <c r="M759" s="1">
        <v>3355466</v>
      </c>
      <c r="N759" s="1" t="s">
        <v>24</v>
      </c>
    </row>
    <row r="760" spans="1:14" x14ac:dyDescent="0.25">
      <c r="A760" s="1" t="s">
        <v>997</v>
      </c>
      <c r="B760" s="2">
        <v>44316</v>
      </c>
      <c r="C760" s="11" t="s">
        <v>136</v>
      </c>
      <c r="D760" s="11" t="s">
        <v>15</v>
      </c>
      <c r="E760" s="1" t="s">
        <v>137</v>
      </c>
      <c r="F760" s="1">
        <v>2</v>
      </c>
      <c r="G760" s="4">
        <v>89.9</v>
      </c>
      <c r="H760" s="4">
        <f t="shared" si="33"/>
        <v>179.8</v>
      </c>
      <c r="I760" s="4">
        <v>64.728000000000009</v>
      </c>
      <c r="J760" s="4">
        <f t="shared" si="34"/>
        <v>129.45600000000002</v>
      </c>
      <c r="K760" s="3">
        <f t="shared" si="35"/>
        <v>0.27999999999999997</v>
      </c>
      <c r="L760" s="11" t="s">
        <v>140</v>
      </c>
      <c r="M760" s="1">
        <v>3178984</v>
      </c>
      <c r="N760" s="1" t="s">
        <v>29</v>
      </c>
    </row>
    <row r="761" spans="1:14" x14ac:dyDescent="0.25">
      <c r="A761" s="1" t="s">
        <v>998</v>
      </c>
      <c r="B761" s="2">
        <v>44317</v>
      </c>
      <c r="C761" s="11" t="s">
        <v>31</v>
      </c>
      <c r="D761" s="11" t="s">
        <v>15</v>
      </c>
      <c r="E761" s="1" t="s">
        <v>32</v>
      </c>
      <c r="F761" s="1">
        <v>8</v>
      </c>
      <c r="G761" s="4">
        <v>109.9</v>
      </c>
      <c r="H761" s="4">
        <f t="shared" si="33"/>
        <v>879.2</v>
      </c>
      <c r="I761" s="4">
        <v>35.167999999999999</v>
      </c>
      <c r="J761" s="4">
        <f t="shared" si="34"/>
        <v>281.34399999999999</v>
      </c>
      <c r="K761" s="3">
        <f t="shared" si="35"/>
        <v>0.67999999999999994</v>
      </c>
      <c r="L761" s="11" t="s">
        <v>395</v>
      </c>
      <c r="M761" s="1">
        <v>7773213</v>
      </c>
      <c r="N761" s="1" t="s">
        <v>34</v>
      </c>
    </row>
    <row r="762" spans="1:14" x14ac:dyDescent="0.25">
      <c r="A762" s="1" t="s">
        <v>999</v>
      </c>
      <c r="B762" s="2">
        <v>44318</v>
      </c>
      <c r="C762" s="11" t="s">
        <v>68</v>
      </c>
      <c r="D762" s="11" t="s">
        <v>37</v>
      </c>
      <c r="E762" s="1" t="s">
        <v>69</v>
      </c>
      <c r="F762" s="1">
        <v>8</v>
      </c>
      <c r="G762" s="4">
        <v>19.79</v>
      </c>
      <c r="H762" s="4">
        <f t="shared" si="33"/>
        <v>158.32</v>
      </c>
      <c r="I762" s="4">
        <v>9.6970999999999989</v>
      </c>
      <c r="J762" s="4">
        <f t="shared" si="34"/>
        <v>77.576799999999992</v>
      </c>
      <c r="K762" s="3">
        <f t="shared" si="35"/>
        <v>0.51</v>
      </c>
      <c r="L762" s="11" t="s">
        <v>122</v>
      </c>
      <c r="M762" s="1">
        <v>3235260</v>
      </c>
      <c r="N762" s="1" t="s">
        <v>18</v>
      </c>
    </row>
    <row r="763" spans="1:14" x14ac:dyDescent="0.25">
      <c r="A763" s="1" t="s">
        <v>1000</v>
      </c>
      <c r="B763" s="2">
        <v>44319</v>
      </c>
      <c r="C763" s="11" t="s">
        <v>26</v>
      </c>
      <c r="D763" s="11" t="s">
        <v>15</v>
      </c>
      <c r="E763" s="1" t="s">
        <v>27</v>
      </c>
      <c r="F763" s="1">
        <v>8</v>
      </c>
      <c r="G763" s="4">
        <v>103.18</v>
      </c>
      <c r="H763" s="4">
        <f t="shared" si="33"/>
        <v>825.44</v>
      </c>
      <c r="I763" s="4">
        <v>42.303800000000003</v>
      </c>
      <c r="J763" s="4">
        <f t="shared" si="34"/>
        <v>338.43040000000002</v>
      </c>
      <c r="K763" s="3">
        <f t="shared" si="35"/>
        <v>0.59</v>
      </c>
      <c r="L763" s="11" t="s">
        <v>72</v>
      </c>
      <c r="M763" s="1">
        <v>4195457</v>
      </c>
      <c r="N763" s="1" t="s">
        <v>24</v>
      </c>
    </row>
    <row r="764" spans="1:14" x14ac:dyDescent="0.25">
      <c r="A764" s="1" t="s">
        <v>1001</v>
      </c>
      <c r="B764" s="2">
        <v>44320</v>
      </c>
      <c r="C764" s="11" t="s">
        <v>14</v>
      </c>
      <c r="D764" s="11" t="s">
        <v>15</v>
      </c>
      <c r="E764" s="1" t="s">
        <v>16</v>
      </c>
      <c r="F764" s="1">
        <v>7</v>
      </c>
      <c r="G764" s="4">
        <v>15.29</v>
      </c>
      <c r="H764" s="4">
        <f t="shared" si="33"/>
        <v>107.03</v>
      </c>
      <c r="I764" s="4">
        <v>10.5501</v>
      </c>
      <c r="J764" s="4">
        <f t="shared" si="34"/>
        <v>73.850700000000003</v>
      </c>
      <c r="K764" s="3">
        <f t="shared" si="35"/>
        <v>0.31</v>
      </c>
      <c r="L764" s="11" t="s">
        <v>249</v>
      </c>
      <c r="M764" s="1">
        <v>4599954</v>
      </c>
      <c r="N764" s="1" t="s">
        <v>29</v>
      </c>
    </row>
    <row r="765" spans="1:14" x14ac:dyDescent="0.25">
      <c r="A765" s="1" t="s">
        <v>1002</v>
      </c>
      <c r="B765" s="2">
        <v>44321</v>
      </c>
      <c r="C765" s="11" t="s">
        <v>36</v>
      </c>
      <c r="D765" s="11" t="s">
        <v>37</v>
      </c>
      <c r="E765" s="1" t="s">
        <v>38</v>
      </c>
      <c r="F765" s="1">
        <v>1</v>
      </c>
      <c r="G765" s="4">
        <v>14.49</v>
      </c>
      <c r="H765" s="4">
        <f t="shared" si="33"/>
        <v>14.49</v>
      </c>
      <c r="I765" s="4">
        <v>5.6511000000000005</v>
      </c>
      <c r="J765" s="4">
        <f t="shared" si="34"/>
        <v>5.6511000000000005</v>
      </c>
      <c r="K765" s="3">
        <f t="shared" si="35"/>
        <v>0.60999999999999988</v>
      </c>
      <c r="L765" s="11" t="s">
        <v>126</v>
      </c>
      <c r="M765" s="1">
        <v>3611343</v>
      </c>
      <c r="N765" s="1" t="s">
        <v>34</v>
      </c>
    </row>
    <row r="766" spans="1:14" x14ac:dyDescent="0.25">
      <c r="A766" s="1" t="s">
        <v>1003</v>
      </c>
      <c r="B766" s="2">
        <v>44322</v>
      </c>
      <c r="C766" s="11" t="s">
        <v>26</v>
      </c>
      <c r="D766" s="11" t="s">
        <v>15</v>
      </c>
      <c r="E766" s="1" t="s">
        <v>27</v>
      </c>
      <c r="F766" s="1">
        <v>10</v>
      </c>
      <c r="G766" s="4">
        <v>103.18</v>
      </c>
      <c r="H766" s="4">
        <f t="shared" si="33"/>
        <v>1031.8000000000002</v>
      </c>
      <c r="I766" s="4">
        <v>42.303800000000003</v>
      </c>
      <c r="J766" s="4">
        <f t="shared" si="34"/>
        <v>423.03800000000001</v>
      </c>
      <c r="K766" s="3">
        <f t="shared" si="35"/>
        <v>0.59000000000000008</v>
      </c>
      <c r="L766" s="11" t="s">
        <v>310</v>
      </c>
      <c r="M766" s="1">
        <v>3698658</v>
      </c>
      <c r="N766" s="1" t="s">
        <v>18</v>
      </c>
    </row>
    <row r="767" spans="1:14" x14ac:dyDescent="0.25">
      <c r="A767" s="1" t="s">
        <v>1004</v>
      </c>
      <c r="B767" s="2">
        <v>44323</v>
      </c>
      <c r="C767" s="11" t="s">
        <v>31</v>
      </c>
      <c r="D767" s="11" t="s">
        <v>15</v>
      </c>
      <c r="E767" s="1" t="s">
        <v>32</v>
      </c>
      <c r="F767" s="1">
        <v>6</v>
      </c>
      <c r="G767" s="4">
        <v>129.74</v>
      </c>
      <c r="H767" s="4">
        <f t="shared" si="33"/>
        <v>778.44</v>
      </c>
      <c r="I767" s="4">
        <v>79.141400000000004</v>
      </c>
      <c r="J767" s="4">
        <f t="shared" si="34"/>
        <v>474.84840000000003</v>
      </c>
      <c r="K767" s="3">
        <f t="shared" si="35"/>
        <v>0.39</v>
      </c>
      <c r="L767" s="11" t="s">
        <v>84</v>
      </c>
      <c r="M767" s="1">
        <v>9548896</v>
      </c>
      <c r="N767" s="1" t="s">
        <v>24</v>
      </c>
    </row>
    <row r="768" spans="1:14" x14ac:dyDescent="0.25">
      <c r="A768" s="1" t="s">
        <v>1005</v>
      </c>
      <c r="B768" s="2">
        <v>44324</v>
      </c>
      <c r="C768" s="11" t="s">
        <v>31</v>
      </c>
      <c r="D768" s="11" t="s">
        <v>15</v>
      </c>
      <c r="E768" s="1" t="s">
        <v>32</v>
      </c>
      <c r="F768" s="1">
        <v>3</v>
      </c>
      <c r="G768" s="4">
        <v>109.9</v>
      </c>
      <c r="H768" s="4">
        <f t="shared" si="33"/>
        <v>329.70000000000005</v>
      </c>
      <c r="I768" s="4">
        <v>35.167999999999999</v>
      </c>
      <c r="J768" s="4">
        <f t="shared" si="34"/>
        <v>105.50399999999999</v>
      </c>
      <c r="K768" s="3">
        <f t="shared" si="35"/>
        <v>0.68</v>
      </c>
      <c r="L768" s="11" t="s">
        <v>565</v>
      </c>
      <c r="M768" s="1">
        <v>5071830</v>
      </c>
      <c r="N768" s="1" t="s">
        <v>29</v>
      </c>
    </row>
    <row r="769" spans="1:14" x14ac:dyDescent="0.25">
      <c r="A769" s="1" t="s">
        <v>1006</v>
      </c>
      <c r="B769" s="2">
        <v>44325</v>
      </c>
      <c r="C769" s="11" t="s">
        <v>26</v>
      </c>
      <c r="D769" s="11" t="s">
        <v>15</v>
      </c>
      <c r="E769" s="1" t="s">
        <v>27</v>
      </c>
      <c r="F769" s="1">
        <v>10</v>
      </c>
      <c r="G769" s="4">
        <v>299</v>
      </c>
      <c r="H769" s="4">
        <f t="shared" si="33"/>
        <v>2990</v>
      </c>
      <c r="I769" s="4">
        <v>224.25</v>
      </c>
      <c r="J769" s="4">
        <f t="shared" si="34"/>
        <v>2242.5</v>
      </c>
      <c r="K769" s="3">
        <f t="shared" si="35"/>
        <v>0.25</v>
      </c>
      <c r="L769" s="11" t="s">
        <v>568</v>
      </c>
      <c r="M769" s="1">
        <v>6997755</v>
      </c>
      <c r="N769" s="1" t="s">
        <v>34</v>
      </c>
    </row>
    <row r="770" spans="1:14" x14ac:dyDescent="0.25">
      <c r="A770" s="1" t="s">
        <v>1007</v>
      </c>
      <c r="B770" s="2">
        <v>44326</v>
      </c>
      <c r="C770" s="11" t="s">
        <v>166</v>
      </c>
      <c r="D770" s="11" t="s">
        <v>15</v>
      </c>
      <c r="E770" s="1" t="s">
        <v>167</v>
      </c>
      <c r="F770" s="1">
        <v>4</v>
      </c>
      <c r="G770" s="4">
        <v>87.9</v>
      </c>
      <c r="H770" s="4">
        <f t="shared" si="33"/>
        <v>351.6</v>
      </c>
      <c r="I770" s="4">
        <v>65.924999999999997</v>
      </c>
      <c r="J770" s="4">
        <f t="shared" si="34"/>
        <v>263.7</v>
      </c>
      <c r="K770" s="3">
        <f t="shared" si="35"/>
        <v>0.25000000000000006</v>
      </c>
      <c r="L770" s="11" t="s">
        <v>462</v>
      </c>
      <c r="M770" s="1">
        <v>2777014</v>
      </c>
      <c r="N770" s="1" t="s">
        <v>18</v>
      </c>
    </row>
    <row r="771" spans="1:14" x14ac:dyDescent="0.25">
      <c r="A771" s="1" t="s">
        <v>1008</v>
      </c>
      <c r="B771" s="2">
        <v>44327</v>
      </c>
      <c r="C771" s="11" t="s">
        <v>14</v>
      </c>
      <c r="D771" s="11" t="s">
        <v>15</v>
      </c>
      <c r="E771" s="1" t="s">
        <v>16</v>
      </c>
      <c r="F771" s="1">
        <v>2</v>
      </c>
      <c r="G771" s="4">
        <v>115.56</v>
      </c>
      <c r="H771" s="4">
        <f t="shared" ref="H771:H834" si="36">G771*F771</f>
        <v>231.12</v>
      </c>
      <c r="I771" s="4">
        <v>90.136800000000008</v>
      </c>
      <c r="J771" s="4">
        <f t="shared" ref="J771:J834" si="37">I771*F771</f>
        <v>180.27360000000002</v>
      </c>
      <c r="K771" s="3">
        <f t="shared" ref="K771:K834" si="38">(H771-J771)/H771</f>
        <v>0.21999999999999995</v>
      </c>
      <c r="L771" s="11" t="s">
        <v>484</v>
      </c>
      <c r="M771" s="1">
        <v>4183135</v>
      </c>
      <c r="N771" s="1" t="s">
        <v>24</v>
      </c>
    </row>
    <row r="772" spans="1:14" x14ac:dyDescent="0.25">
      <c r="A772" s="1" t="s">
        <v>1009</v>
      </c>
      <c r="B772" s="2">
        <v>44328</v>
      </c>
      <c r="C772" s="11" t="s">
        <v>146</v>
      </c>
      <c r="D772" s="11" t="s">
        <v>15</v>
      </c>
      <c r="E772" s="1" t="s">
        <v>147</v>
      </c>
      <c r="F772" s="1">
        <v>6</v>
      </c>
      <c r="G772" s="4">
        <v>114.74</v>
      </c>
      <c r="H772" s="4">
        <f t="shared" si="36"/>
        <v>688.43999999999994</v>
      </c>
      <c r="I772" s="4">
        <v>61.959600000000002</v>
      </c>
      <c r="J772" s="4">
        <f t="shared" si="37"/>
        <v>371.75760000000002</v>
      </c>
      <c r="K772" s="3">
        <f t="shared" si="38"/>
        <v>0.45999999999999991</v>
      </c>
      <c r="L772" s="11" t="s">
        <v>600</v>
      </c>
      <c r="M772" s="1">
        <v>7042188</v>
      </c>
      <c r="N772" s="1" t="s">
        <v>29</v>
      </c>
    </row>
    <row r="773" spans="1:14" x14ac:dyDescent="0.25">
      <c r="A773" s="1" t="s">
        <v>1010</v>
      </c>
      <c r="B773" s="2">
        <v>44329</v>
      </c>
      <c r="C773" s="11" t="s">
        <v>136</v>
      </c>
      <c r="D773" s="11" t="s">
        <v>15</v>
      </c>
      <c r="E773" s="1" t="s">
        <v>137</v>
      </c>
      <c r="F773" s="1">
        <v>10</v>
      </c>
      <c r="G773" s="4">
        <v>89.9</v>
      </c>
      <c r="H773" s="4">
        <f t="shared" si="36"/>
        <v>899</v>
      </c>
      <c r="I773" s="4">
        <v>64.728000000000009</v>
      </c>
      <c r="J773" s="4">
        <f t="shared" si="37"/>
        <v>647.28000000000009</v>
      </c>
      <c r="K773" s="3">
        <f t="shared" si="38"/>
        <v>0.27999999999999992</v>
      </c>
      <c r="L773" s="11" t="s">
        <v>538</v>
      </c>
      <c r="M773" s="1">
        <v>9829378</v>
      </c>
      <c r="N773" s="1" t="s">
        <v>34</v>
      </c>
    </row>
    <row r="774" spans="1:14" x14ac:dyDescent="0.25">
      <c r="A774" s="1" t="s">
        <v>1011</v>
      </c>
      <c r="B774" s="2">
        <v>44330</v>
      </c>
      <c r="C774" s="11" t="s">
        <v>90</v>
      </c>
      <c r="D774" s="11" t="s">
        <v>52</v>
      </c>
      <c r="E774" s="1" t="s">
        <v>91</v>
      </c>
      <c r="F774" s="1">
        <v>1</v>
      </c>
      <c r="G774" s="4">
        <v>75.7</v>
      </c>
      <c r="H774" s="4">
        <f t="shared" si="36"/>
        <v>75.7</v>
      </c>
      <c r="I774" s="4">
        <v>48.448</v>
      </c>
      <c r="J774" s="4">
        <f t="shared" si="37"/>
        <v>48.448</v>
      </c>
      <c r="K774" s="3">
        <f t="shared" si="38"/>
        <v>0.36000000000000004</v>
      </c>
      <c r="L774" s="11" t="s">
        <v>72</v>
      </c>
      <c r="M774" s="1">
        <v>2921264</v>
      </c>
      <c r="N774" s="1" t="s">
        <v>18</v>
      </c>
    </row>
    <row r="775" spans="1:14" x14ac:dyDescent="0.25">
      <c r="A775" s="1" t="s">
        <v>1012</v>
      </c>
      <c r="B775" s="2">
        <v>44331</v>
      </c>
      <c r="C775" s="11" t="s">
        <v>31</v>
      </c>
      <c r="D775" s="11" t="s">
        <v>15</v>
      </c>
      <c r="E775" s="1" t="s">
        <v>32</v>
      </c>
      <c r="F775" s="1">
        <v>5</v>
      </c>
      <c r="G775" s="4">
        <v>129.74</v>
      </c>
      <c r="H775" s="4">
        <f t="shared" si="36"/>
        <v>648.70000000000005</v>
      </c>
      <c r="I775" s="4">
        <v>79.141400000000004</v>
      </c>
      <c r="J775" s="4">
        <f t="shared" si="37"/>
        <v>395.70699999999999</v>
      </c>
      <c r="K775" s="3">
        <f t="shared" si="38"/>
        <v>0.39000000000000007</v>
      </c>
      <c r="L775" s="11" t="s">
        <v>188</v>
      </c>
      <c r="M775" s="1">
        <v>7495791</v>
      </c>
      <c r="N775" s="1" t="s">
        <v>24</v>
      </c>
    </row>
    <row r="776" spans="1:14" x14ac:dyDescent="0.25">
      <c r="A776" s="1" t="s">
        <v>1013</v>
      </c>
      <c r="B776" s="2">
        <v>44332</v>
      </c>
      <c r="C776" s="11" t="s">
        <v>14</v>
      </c>
      <c r="D776" s="11" t="s">
        <v>15</v>
      </c>
      <c r="E776" s="1" t="s">
        <v>16</v>
      </c>
      <c r="F776" s="1">
        <v>5</v>
      </c>
      <c r="G776" s="4">
        <v>15.29</v>
      </c>
      <c r="H776" s="4">
        <f t="shared" si="36"/>
        <v>76.449999999999989</v>
      </c>
      <c r="I776" s="4">
        <v>10.5501</v>
      </c>
      <c r="J776" s="4">
        <f t="shared" si="37"/>
        <v>52.750500000000002</v>
      </c>
      <c r="K776" s="3">
        <f t="shared" si="38"/>
        <v>0.30999999999999989</v>
      </c>
      <c r="L776" s="11" t="s">
        <v>23</v>
      </c>
      <c r="M776" s="1">
        <v>4528192</v>
      </c>
      <c r="N776" s="1" t="s">
        <v>29</v>
      </c>
    </row>
    <row r="777" spans="1:14" x14ac:dyDescent="0.25">
      <c r="A777" s="1" t="s">
        <v>1014</v>
      </c>
      <c r="B777" s="2">
        <v>44333</v>
      </c>
      <c r="C777" s="11" t="s">
        <v>26</v>
      </c>
      <c r="D777" s="11" t="s">
        <v>15</v>
      </c>
      <c r="E777" s="1" t="s">
        <v>27</v>
      </c>
      <c r="F777" s="1">
        <v>8</v>
      </c>
      <c r="G777" s="4">
        <v>103.18</v>
      </c>
      <c r="H777" s="4">
        <f t="shared" si="36"/>
        <v>825.44</v>
      </c>
      <c r="I777" s="4">
        <v>42.303800000000003</v>
      </c>
      <c r="J777" s="4">
        <f t="shared" si="37"/>
        <v>338.43040000000002</v>
      </c>
      <c r="K777" s="3">
        <f t="shared" si="38"/>
        <v>0.59</v>
      </c>
      <c r="L777" s="11" t="s">
        <v>736</v>
      </c>
      <c r="M777" s="1">
        <v>6534069</v>
      </c>
      <c r="N777" s="1" t="s">
        <v>34</v>
      </c>
    </row>
    <row r="778" spans="1:14" x14ac:dyDescent="0.25">
      <c r="A778" s="1" t="s">
        <v>1015</v>
      </c>
      <c r="B778" s="2">
        <v>44334</v>
      </c>
      <c r="C778" s="11" t="s">
        <v>90</v>
      </c>
      <c r="D778" s="11" t="s">
        <v>52</v>
      </c>
      <c r="E778" s="1" t="s">
        <v>91</v>
      </c>
      <c r="F778" s="1">
        <v>1</v>
      </c>
      <c r="G778" s="4">
        <v>75.7</v>
      </c>
      <c r="H778" s="4">
        <f t="shared" si="36"/>
        <v>75.7</v>
      </c>
      <c r="I778" s="4">
        <v>48.448</v>
      </c>
      <c r="J778" s="4">
        <f t="shared" si="37"/>
        <v>48.448</v>
      </c>
      <c r="K778" s="3">
        <f t="shared" si="38"/>
        <v>0.36000000000000004</v>
      </c>
      <c r="L778" s="11" t="s">
        <v>144</v>
      </c>
      <c r="M778" s="1">
        <v>8603020</v>
      </c>
      <c r="N778" s="1" t="s">
        <v>18</v>
      </c>
    </row>
    <row r="779" spans="1:14" x14ac:dyDescent="0.25">
      <c r="A779" s="1" t="s">
        <v>1016</v>
      </c>
      <c r="B779" s="2">
        <v>44335</v>
      </c>
      <c r="C779" s="11" t="s">
        <v>31</v>
      </c>
      <c r="D779" s="11" t="s">
        <v>15</v>
      </c>
      <c r="E779" s="1" t="s">
        <v>32</v>
      </c>
      <c r="F779" s="1">
        <v>5</v>
      </c>
      <c r="G779" s="4">
        <v>129.74</v>
      </c>
      <c r="H779" s="4">
        <f t="shared" si="36"/>
        <v>648.70000000000005</v>
      </c>
      <c r="I779" s="4">
        <v>79.141400000000004</v>
      </c>
      <c r="J779" s="4">
        <f t="shared" si="37"/>
        <v>395.70699999999999</v>
      </c>
      <c r="K779" s="3">
        <f t="shared" si="38"/>
        <v>0.39000000000000007</v>
      </c>
      <c r="L779" s="11" t="s">
        <v>429</v>
      </c>
      <c r="M779" s="1">
        <v>6824001</v>
      </c>
      <c r="N779" s="1" t="s">
        <v>24</v>
      </c>
    </row>
    <row r="780" spans="1:14" x14ac:dyDescent="0.25">
      <c r="A780" s="1" t="s">
        <v>1017</v>
      </c>
      <c r="B780" s="2">
        <v>44336</v>
      </c>
      <c r="C780" s="11" t="s">
        <v>94</v>
      </c>
      <c r="D780" s="11" t="s">
        <v>15</v>
      </c>
      <c r="E780" s="1" t="s">
        <v>95</v>
      </c>
      <c r="F780" s="1">
        <v>6</v>
      </c>
      <c r="G780" s="4">
        <v>69.335999999999999</v>
      </c>
      <c r="H780" s="4">
        <f t="shared" si="36"/>
        <v>416.01599999999996</v>
      </c>
      <c r="I780" s="4">
        <v>50.615280000000006</v>
      </c>
      <c r="J780" s="4">
        <f t="shared" si="37"/>
        <v>303.69168000000002</v>
      </c>
      <c r="K780" s="3">
        <f t="shared" si="38"/>
        <v>0.26999999999999991</v>
      </c>
      <c r="L780" s="11" t="s">
        <v>255</v>
      </c>
      <c r="M780" s="1">
        <v>7304123</v>
      </c>
      <c r="N780" s="1" t="s">
        <v>29</v>
      </c>
    </row>
    <row r="781" spans="1:14" x14ac:dyDescent="0.25">
      <c r="A781" s="1" t="s">
        <v>1018</v>
      </c>
      <c r="B781" s="2">
        <v>44337</v>
      </c>
      <c r="C781" s="11" t="s">
        <v>136</v>
      </c>
      <c r="D781" s="11" t="s">
        <v>15</v>
      </c>
      <c r="E781" s="1" t="s">
        <v>137</v>
      </c>
      <c r="F781" s="1">
        <v>6</v>
      </c>
      <c r="G781" s="4">
        <v>89.9</v>
      </c>
      <c r="H781" s="4">
        <f t="shared" si="36"/>
        <v>539.40000000000009</v>
      </c>
      <c r="I781" s="4">
        <v>64.728000000000009</v>
      </c>
      <c r="J781" s="4">
        <f t="shared" si="37"/>
        <v>388.36800000000005</v>
      </c>
      <c r="K781" s="3">
        <f t="shared" si="38"/>
        <v>0.28000000000000003</v>
      </c>
      <c r="L781" s="11" t="s">
        <v>230</v>
      </c>
      <c r="M781" s="1">
        <v>2323738</v>
      </c>
      <c r="N781" s="1" t="s">
        <v>34</v>
      </c>
    </row>
    <row r="782" spans="1:14" x14ac:dyDescent="0.25">
      <c r="A782" s="1" t="s">
        <v>1019</v>
      </c>
      <c r="B782" s="2">
        <v>44338</v>
      </c>
      <c r="C782" s="11" t="s">
        <v>51</v>
      </c>
      <c r="D782" s="11" t="s">
        <v>52</v>
      </c>
      <c r="E782" s="1" t="s">
        <v>53</v>
      </c>
      <c r="F782" s="1">
        <v>9</v>
      </c>
      <c r="G782" s="4">
        <v>20.9</v>
      </c>
      <c r="H782" s="4">
        <f t="shared" si="36"/>
        <v>188.1</v>
      </c>
      <c r="I782" s="4">
        <v>18.809999999999999</v>
      </c>
      <c r="J782" s="4">
        <f t="shared" si="37"/>
        <v>169.29</v>
      </c>
      <c r="K782" s="3">
        <f t="shared" si="38"/>
        <v>0.10000000000000002</v>
      </c>
      <c r="L782" s="11" t="s">
        <v>588</v>
      </c>
      <c r="M782" s="1">
        <v>2390407</v>
      </c>
      <c r="N782" s="1" t="s">
        <v>18</v>
      </c>
    </row>
    <row r="783" spans="1:14" x14ac:dyDescent="0.25">
      <c r="A783" s="1" t="s">
        <v>1020</v>
      </c>
      <c r="B783" s="2">
        <v>44339</v>
      </c>
      <c r="C783" s="11" t="s">
        <v>31</v>
      </c>
      <c r="D783" s="11" t="s">
        <v>15</v>
      </c>
      <c r="E783" s="1" t="s">
        <v>32</v>
      </c>
      <c r="F783" s="1">
        <v>9</v>
      </c>
      <c r="G783" s="4">
        <v>129.74</v>
      </c>
      <c r="H783" s="4">
        <f t="shared" si="36"/>
        <v>1167.6600000000001</v>
      </c>
      <c r="I783" s="4">
        <v>79.141400000000004</v>
      </c>
      <c r="J783" s="4">
        <f t="shared" si="37"/>
        <v>712.27260000000001</v>
      </c>
      <c r="K783" s="3">
        <f t="shared" si="38"/>
        <v>0.39</v>
      </c>
      <c r="L783" s="11" t="s">
        <v>255</v>
      </c>
      <c r="M783" s="1">
        <v>5473607</v>
      </c>
      <c r="N783" s="1" t="s">
        <v>24</v>
      </c>
    </row>
    <row r="784" spans="1:14" x14ac:dyDescent="0.25">
      <c r="A784" s="1" t="s">
        <v>1021</v>
      </c>
      <c r="B784" s="2">
        <v>44340</v>
      </c>
      <c r="C784" s="11" t="s">
        <v>14</v>
      </c>
      <c r="D784" s="11" t="s">
        <v>15</v>
      </c>
      <c r="E784" s="1" t="s">
        <v>16</v>
      </c>
      <c r="F784" s="1">
        <v>9</v>
      </c>
      <c r="G784" s="4">
        <v>15.29</v>
      </c>
      <c r="H784" s="4">
        <f t="shared" si="36"/>
        <v>137.60999999999999</v>
      </c>
      <c r="I784" s="4">
        <v>10.5501</v>
      </c>
      <c r="J784" s="4">
        <f t="shared" si="37"/>
        <v>94.950900000000004</v>
      </c>
      <c r="K784" s="3">
        <f t="shared" si="38"/>
        <v>0.30999999999999989</v>
      </c>
      <c r="L784" s="11" t="s">
        <v>235</v>
      </c>
      <c r="M784" s="1">
        <v>8672092</v>
      </c>
      <c r="N784" s="1" t="s">
        <v>29</v>
      </c>
    </row>
    <row r="785" spans="1:14" x14ac:dyDescent="0.25">
      <c r="A785" s="1" t="s">
        <v>1022</v>
      </c>
      <c r="B785" s="2">
        <v>44341</v>
      </c>
      <c r="C785" s="11" t="s">
        <v>158</v>
      </c>
      <c r="D785" s="11" t="s">
        <v>37</v>
      </c>
      <c r="E785" s="1" t="s">
        <v>159</v>
      </c>
      <c r="F785" s="1">
        <v>10</v>
      </c>
      <c r="G785" s="4">
        <v>9.2899999999999991</v>
      </c>
      <c r="H785" s="4">
        <f t="shared" si="36"/>
        <v>92.899999999999991</v>
      </c>
      <c r="I785" s="4">
        <v>3.1585999999999994</v>
      </c>
      <c r="J785" s="4">
        <f t="shared" si="37"/>
        <v>31.585999999999995</v>
      </c>
      <c r="K785" s="3">
        <f t="shared" si="38"/>
        <v>0.66</v>
      </c>
      <c r="L785" s="11" t="s">
        <v>316</v>
      </c>
      <c r="M785" s="1">
        <v>3976626</v>
      </c>
      <c r="N785" s="1" t="s">
        <v>34</v>
      </c>
    </row>
    <row r="786" spans="1:14" x14ac:dyDescent="0.25">
      <c r="A786" s="1" t="s">
        <v>1023</v>
      </c>
      <c r="B786" s="2">
        <v>44342</v>
      </c>
      <c r="C786" s="11" t="s">
        <v>31</v>
      </c>
      <c r="D786" s="11" t="s">
        <v>15</v>
      </c>
      <c r="E786" s="1" t="s">
        <v>32</v>
      </c>
      <c r="F786" s="1">
        <v>5</v>
      </c>
      <c r="G786" s="4">
        <v>129.74</v>
      </c>
      <c r="H786" s="4">
        <f t="shared" si="36"/>
        <v>648.70000000000005</v>
      </c>
      <c r="I786" s="4">
        <v>79.141400000000004</v>
      </c>
      <c r="J786" s="4">
        <f t="shared" si="37"/>
        <v>395.70699999999999</v>
      </c>
      <c r="K786" s="3">
        <f t="shared" si="38"/>
        <v>0.39000000000000007</v>
      </c>
      <c r="L786" s="11" t="s">
        <v>710</v>
      </c>
      <c r="M786" s="1">
        <v>3354775</v>
      </c>
      <c r="N786" s="1" t="s">
        <v>18</v>
      </c>
    </row>
    <row r="787" spans="1:14" x14ac:dyDescent="0.25">
      <c r="A787" s="1" t="s">
        <v>1024</v>
      </c>
      <c r="B787" s="2">
        <v>44343</v>
      </c>
      <c r="C787" s="11" t="s">
        <v>68</v>
      </c>
      <c r="D787" s="11" t="s">
        <v>37</v>
      </c>
      <c r="E787" s="1" t="s">
        <v>69</v>
      </c>
      <c r="F787" s="1">
        <v>1</v>
      </c>
      <c r="G787" s="4">
        <v>19.79</v>
      </c>
      <c r="H787" s="4">
        <f t="shared" si="36"/>
        <v>19.79</v>
      </c>
      <c r="I787" s="4">
        <v>9.6970999999999989</v>
      </c>
      <c r="J787" s="4">
        <f t="shared" si="37"/>
        <v>9.6970999999999989</v>
      </c>
      <c r="K787" s="3">
        <f t="shared" si="38"/>
        <v>0.51</v>
      </c>
      <c r="L787" s="11" t="s">
        <v>670</v>
      </c>
      <c r="M787" s="1">
        <v>5439317</v>
      </c>
      <c r="N787" s="1" t="s">
        <v>24</v>
      </c>
    </row>
    <row r="788" spans="1:14" x14ac:dyDescent="0.25">
      <c r="A788" s="1" t="s">
        <v>1025</v>
      </c>
      <c r="B788" s="2">
        <v>44344</v>
      </c>
      <c r="C788" s="11" t="s">
        <v>36</v>
      </c>
      <c r="D788" s="11" t="s">
        <v>37</v>
      </c>
      <c r="E788" s="1" t="s">
        <v>38</v>
      </c>
      <c r="F788" s="1">
        <v>6</v>
      </c>
      <c r="G788" s="4">
        <v>14.49</v>
      </c>
      <c r="H788" s="4">
        <f t="shared" si="36"/>
        <v>86.94</v>
      </c>
      <c r="I788" s="4">
        <v>5.6511000000000005</v>
      </c>
      <c r="J788" s="4">
        <f t="shared" si="37"/>
        <v>33.906600000000005</v>
      </c>
      <c r="K788" s="3">
        <f t="shared" si="38"/>
        <v>0.61</v>
      </c>
      <c r="L788" s="11" t="s">
        <v>582</v>
      </c>
      <c r="M788" s="1">
        <v>8790387</v>
      </c>
      <c r="N788" s="1" t="s">
        <v>29</v>
      </c>
    </row>
    <row r="789" spans="1:14" x14ac:dyDescent="0.25">
      <c r="A789" s="1" t="s">
        <v>1026</v>
      </c>
      <c r="B789" s="2">
        <v>44345</v>
      </c>
      <c r="C789" s="11" t="s">
        <v>36</v>
      </c>
      <c r="D789" s="11" t="s">
        <v>37</v>
      </c>
      <c r="E789" s="1" t="s">
        <v>38</v>
      </c>
      <c r="F789" s="1">
        <v>5</v>
      </c>
      <c r="G789" s="4">
        <v>14.49</v>
      </c>
      <c r="H789" s="4">
        <f t="shared" si="36"/>
        <v>72.45</v>
      </c>
      <c r="I789" s="4">
        <v>5.6511000000000005</v>
      </c>
      <c r="J789" s="4">
        <f t="shared" si="37"/>
        <v>28.255500000000001</v>
      </c>
      <c r="K789" s="3">
        <f t="shared" si="38"/>
        <v>0.6100000000000001</v>
      </c>
      <c r="L789" s="11" t="s">
        <v>437</v>
      </c>
      <c r="M789" s="1">
        <v>3780994</v>
      </c>
      <c r="N789" s="1" t="s">
        <v>34</v>
      </c>
    </row>
    <row r="790" spans="1:14" x14ac:dyDescent="0.25">
      <c r="A790" s="1" t="s">
        <v>1027</v>
      </c>
      <c r="B790" s="2">
        <v>44346</v>
      </c>
      <c r="C790" s="11" t="s">
        <v>90</v>
      </c>
      <c r="D790" s="11" t="s">
        <v>52</v>
      </c>
      <c r="E790" s="1" t="s">
        <v>91</v>
      </c>
      <c r="F790" s="1">
        <v>8</v>
      </c>
      <c r="G790" s="4">
        <v>75.7</v>
      </c>
      <c r="H790" s="4">
        <f t="shared" si="36"/>
        <v>605.6</v>
      </c>
      <c r="I790" s="4">
        <v>48.448</v>
      </c>
      <c r="J790" s="4">
        <f t="shared" si="37"/>
        <v>387.584</v>
      </c>
      <c r="K790" s="3">
        <f t="shared" si="38"/>
        <v>0.36000000000000004</v>
      </c>
      <c r="L790" s="11" t="s">
        <v>275</v>
      </c>
      <c r="M790" s="1">
        <v>3107490</v>
      </c>
      <c r="N790" s="1" t="s">
        <v>18</v>
      </c>
    </row>
    <row r="791" spans="1:14" x14ac:dyDescent="0.25">
      <c r="A791" s="1" t="s">
        <v>1028</v>
      </c>
      <c r="B791" s="2">
        <v>44347</v>
      </c>
      <c r="C791" s="11" t="s">
        <v>43</v>
      </c>
      <c r="D791" s="11" t="s">
        <v>37</v>
      </c>
      <c r="E791" s="1" t="s">
        <v>44</v>
      </c>
      <c r="F791" s="1">
        <v>3</v>
      </c>
      <c r="G791" s="4">
        <v>102.87</v>
      </c>
      <c r="H791" s="4">
        <f t="shared" si="36"/>
        <v>308.61</v>
      </c>
      <c r="I791" s="4">
        <v>62.750700000000009</v>
      </c>
      <c r="J791" s="4">
        <f t="shared" si="37"/>
        <v>188.25210000000004</v>
      </c>
      <c r="K791" s="3">
        <f t="shared" si="38"/>
        <v>0.3899999999999999</v>
      </c>
      <c r="L791" s="11" t="s">
        <v>331</v>
      </c>
      <c r="M791" s="1">
        <v>1103866</v>
      </c>
      <c r="N791" s="1" t="s">
        <v>24</v>
      </c>
    </row>
    <row r="792" spans="1:14" x14ac:dyDescent="0.25">
      <c r="A792" s="1" t="s">
        <v>1029</v>
      </c>
      <c r="B792" s="2">
        <v>44348</v>
      </c>
      <c r="C792" s="11" t="s">
        <v>26</v>
      </c>
      <c r="D792" s="11" t="s">
        <v>15</v>
      </c>
      <c r="E792" s="1" t="s">
        <v>27</v>
      </c>
      <c r="F792" s="1">
        <v>1</v>
      </c>
      <c r="G792" s="4">
        <v>299</v>
      </c>
      <c r="H792" s="4">
        <f t="shared" si="36"/>
        <v>299</v>
      </c>
      <c r="I792" s="4">
        <v>224.25</v>
      </c>
      <c r="J792" s="4">
        <f t="shared" si="37"/>
        <v>224.25</v>
      </c>
      <c r="K792" s="3">
        <f t="shared" si="38"/>
        <v>0.25</v>
      </c>
      <c r="L792" s="11" t="s">
        <v>484</v>
      </c>
      <c r="M792" s="1">
        <v>4240398</v>
      </c>
      <c r="N792" s="1" t="s">
        <v>29</v>
      </c>
    </row>
    <row r="793" spans="1:14" x14ac:dyDescent="0.25">
      <c r="A793" s="1" t="s">
        <v>1030</v>
      </c>
      <c r="B793" s="2">
        <v>44349</v>
      </c>
      <c r="C793" s="11" t="s">
        <v>166</v>
      </c>
      <c r="D793" s="11" t="s">
        <v>15</v>
      </c>
      <c r="E793" s="1" t="s">
        <v>167</v>
      </c>
      <c r="F793" s="1">
        <v>9</v>
      </c>
      <c r="G793" s="4">
        <v>87.9</v>
      </c>
      <c r="H793" s="4">
        <f t="shared" si="36"/>
        <v>791.1</v>
      </c>
      <c r="I793" s="4">
        <v>65.924999999999997</v>
      </c>
      <c r="J793" s="4">
        <f t="shared" si="37"/>
        <v>593.32499999999993</v>
      </c>
      <c r="K793" s="3">
        <f t="shared" si="38"/>
        <v>0.25000000000000011</v>
      </c>
      <c r="L793" s="11" t="s">
        <v>304</v>
      </c>
      <c r="M793" s="1">
        <v>6202846</v>
      </c>
      <c r="N793" s="1" t="s">
        <v>34</v>
      </c>
    </row>
    <row r="794" spans="1:14" x14ac:dyDescent="0.25">
      <c r="A794" s="1" t="s">
        <v>1031</v>
      </c>
      <c r="B794" s="2">
        <v>44350</v>
      </c>
      <c r="C794" s="11" t="s">
        <v>68</v>
      </c>
      <c r="D794" s="11" t="s">
        <v>37</v>
      </c>
      <c r="E794" s="1" t="s">
        <v>69</v>
      </c>
      <c r="F794" s="1">
        <v>5</v>
      </c>
      <c r="G794" s="4">
        <v>19.79</v>
      </c>
      <c r="H794" s="4">
        <f t="shared" si="36"/>
        <v>98.949999999999989</v>
      </c>
      <c r="I794" s="4">
        <v>9.6970999999999989</v>
      </c>
      <c r="J794" s="4">
        <f t="shared" si="37"/>
        <v>48.485499999999995</v>
      </c>
      <c r="K794" s="3">
        <f t="shared" si="38"/>
        <v>0.51</v>
      </c>
      <c r="L794" s="11" t="s">
        <v>538</v>
      </c>
      <c r="M794" s="1">
        <v>5829198</v>
      </c>
      <c r="N794" s="1" t="s">
        <v>18</v>
      </c>
    </row>
    <row r="795" spans="1:14" x14ac:dyDescent="0.25">
      <c r="A795" s="1" t="s">
        <v>1032</v>
      </c>
      <c r="B795" s="2">
        <v>44351</v>
      </c>
      <c r="C795" s="11" t="s">
        <v>94</v>
      </c>
      <c r="D795" s="11" t="s">
        <v>15</v>
      </c>
      <c r="E795" s="1" t="s">
        <v>95</v>
      </c>
      <c r="F795" s="1">
        <v>10</v>
      </c>
      <c r="G795" s="4">
        <v>208.00800000000001</v>
      </c>
      <c r="H795" s="4">
        <f t="shared" si="36"/>
        <v>2080.08</v>
      </c>
      <c r="I795" s="4">
        <v>183.04704000000001</v>
      </c>
      <c r="J795" s="4">
        <f t="shared" si="37"/>
        <v>1830.4704000000002</v>
      </c>
      <c r="K795" s="3">
        <f t="shared" si="38"/>
        <v>0.1199999999999999</v>
      </c>
      <c r="L795" s="11" t="s">
        <v>28</v>
      </c>
      <c r="M795" s="1">
        <v>7395528</v>
      </c>
      <c r="N795" s="1" t="s">
        <v>24</v>
      </c>
    </row>
    <row r="796" spans="1:14" x14ac:dyDescent="0.25">
      <c r="A796" s="1" t="s">
        <v>1033</v>
      </c>
      <c r="B796" s="2">
        <v>44352</v>
      </c>
      <c r="C796" s="11" t="s">
        <v>14</v>
      </c>
      <c r="D796" s="11" t="s">
        <v>15</v>
      </c>
      <c r="E796" s="1" t="s">
        <v>16</v>
      </c>
      <c r="F796" s="1">
        <v>10</v>
      </c>
      <c r="G796" s="4">
        <v>115.56</v>
      </c>
      <c r="H796" s="4">
        <f t="shared" si="36"/>
        <v>1155.5999999999999</v>
      </c>
      <c r="I796" s="4">
        <v>90.136800000000008</v>
      </c>
      <c r="J796" s="4">
        <f t="shared" si="37"/>
        <v>901.36800000000005</v>
      </c>
      <c r="K796" s="3">
        <f t="shared" si="38"/>
        <v>0.21999999999999989</v>
      </c>
      <c r="L796" s="11" t="s">
        <v>113</v>
      </c>
      <c r="M796" s="1">
        <v>2669873</v>
      </c>
      <c r="N796" s="1" t="s">
        <v>29</v>
      </c>
    </row>
    <row r="797" spans="1:14" x14ac:dyDescent="0.25">
      <c r="A797" s="1" t="s">
        <v>1034</v>
      </c>
      <c r="B797" s="2">
        <v>44353</v>
      </c>
      <c r="C797" s="11" t="s">
        <v>51</v>
      </c>
      <c r="D797" s="11" t="s">
        <v>52</v>
      </c>
      <c r="E797" s="1" t="s">
        <v>53</v>
      </c>
      <c r="F797" s="1">
        <v>7</v>
      </c>
      <c r="G797" s="4">
        <v>25.29</v>
      </c>
      <c r="H797" s="4">
        <f t="shared" si="36"/>
        <v>177.03</v>
      </c>
      <c r="I797" s="4">
        <v>20.484899999999996</v>
      </c>
      <c r="J797" s="4">
        <f t="shared" si="37"/>
        <v>143.39429999999999</v>
      </c>
      <c r="K797" s="3">
        <f t="shared" si="38"/>
        <v>0.19000000000000009</v>
      </c>
      <c r="L797" s="11" t="s">
        <v>308</v>
      </c>
      <c r="M797" s="1">
        <v>2258737</v>
      </c>
      <c r="N797" s="1" t="s">
        <v>34</v>
      </c>
    </row>
    <row r="798" spans="1:14" x14ac:dyDescent="0.25">
      <c r="A798" s="1" t="s">
        <v>1035</v>
      </c>
      <c r="B798" s="2">
        <v>44354</v>
      </c>
      <c r="C798" s="11" t="s">
        <v>31</v>
      </c>
      <c r="D798" s="11" t="s">
        <v>15</v>
      </c>
      <c r="E798" s="1" t="s">
        <v>32</v>
      </c>
      <c r="F798" s="1">
        <v>7</v>
      </c>
      <c r="G798" s="4">
        <v>109.9</v>
      </c>
      <c r="H798" s="4">
        <f t="shared" si="36"/>
        <v>769.30000000000007</v>
      </c>
      <c r="I798" s="4">
        <v>35.167999999999999</v>
      </c>
      <c r="J798" s="4">
        <f t="shared" si="37"/>
        <v>246.17599999999999</v>
      </c>
      <c r="K798" s="3">
        <f t="shared" si="38"/>
        <v>0.67999999999999994</v>
      </c>
      <c r="L798" s="11" t="s">
        <v>113</v>
      </c>
      <c r="M798" s="1">
        <v>4775367</v>
      </c>
      <c r="N798" s="1" t="s">
        <v>18</v>
      </c>
    </row>
    <row r="799" spans="1:14" x14ac:dyDescent="0.25">
      <c r="A799" s="1" t="s">
        <v>1036</v>
      </c>
      <c r="B799" s="2">
        <v>44355</v>
      </c>
      <c r="C799" s="11" t="s">
        <v>43</v>
      </c>
      <c r="D799" s="11" t="s">
        <v>37</v>
      </c>
      <c r="E799" s="1" t="s">
        <v>44</v>
      </c>
      <c r="F799" s="1">
        <v>2</v>
      </c>
      <c r="G799" s="4">
        <v>102.87</v>
      </c>
      <c r="H799" s="4">
        <f t="shared" si="36"/>
        <v>205.74</v>
      </c>
      <c r="I799" s="4">
        <v>62.750700000000009</v>
      </c>
      <c r="J799" s="4">
        <f t="shared" si="37"/>
        <v>125.50140000000002</v>
      </c>
      <c r="K799" s="3">
        <f t="shared" si="38"/>
        <v>0.38999999999999996</v>
      </c>
      <c r="L799" s="11" t="s">
        <v>266</v>
      </c>
      <c r="M799" s="1">
        <v>7838871</v>
      </c>
      <c r="N799" s="1" t="s">
        <v>24</v>
      </c>
    </row>
    <row r="800" spans="1:14" x14ac:dyDescent="0.25">
      <c r="A800" s="1" t="s">
        <v>1037</v>
      </c>
      <c r="B800" s="2">
        <v>44356</v>
      </c>
      <c r="C800" s="11" t="s">
        <v>68</v>
      </c>
      <c r="D800" s="11" t="s">
        <v>37</v>
      </c>
      <c r="E800" s="1" t="s">
        <v>69</v>
      </c>
      <c r="F800" s="1">
        <v>8</v>
      </c>
      <c r="G800" s="4">
        <v>19.79</v>
      </c>
      <c r="H800" s="4">
        <f t="shared" si="36"/>
        <v>158.32</v>
      </c>
      <c r="I800" s="4">
        <v>9.6970999999999989</v>
      </c>
      <c r="J800" s="4">
        <f t="shared" si="37"/>
        <v>77.576799999999992</v>
      </c>
      <c r="K800" s="3">
        <f t="shared" si="38"/>
        <v>0.51</v>
      </c>
      <c r="L800" s="11" t="s">
        <v>178</v>
      </c>
      <c r="M800" s="1">
        <v>6187239</v>
      </c>
      <c r="N800" s="1" t="s">
        <v>29</v>
      </c>
    </row>
    <row r="801" spans="1:14" x14ac:dyDescent="0.25">
      <c r="A801" s="1" t="s">
        <v>1038</v>
      </c>
      <c r="B801" s="2">
        <v>44357</v>
      </c>
      <c r="C801" s="11" t="s">
        <v>94</v>
      </c>
      <c r="D801" s="11" t="s">
        <v>15</v>
      </c>
      <c r="E801" s="1" t="s">
        <v>95</v>
      </c>
      <c r="F801" s="1">
        <v>4</v>
      </c>
      <c r="G801" s="4">
        <v>69.335999999999999</v>
      </c>
      <c r="H801" s="4">
        <f t="shared" si="36"/>
        <v>277.34399999999999</v>
      </c>
      <c r="I801" s="4">
        <v>50.615280000000006</v>
      </c>
      <c r="J801" s="4">
        <f t="shared" si="37"/>
        <v>202.46112000000002</v>
      </c>
      <c r="K801" s="3">
        <f t="shared" si="38"/>
        <v>0.26999999999999991</v>
      </c>
      <c r="L801" s="11" t="s">
        <v>810</v>
      </c>
      <c r="M801" s="1">
        <v>1562780</v>
      </c>
      <c r="N801" s="1" t="s">
        <v>34</v>
      </c>
    </row>
    <row r="802" spans="1:14" x14ac:dyDescent="0.25">
      <c r="A802" s="1" t="s">
        <v>1039</v>
      </c>
      <c r="B802" s="2">
        <v>44358</v>
      </c>
      <c r="C802" s="11" t="s">
        <v>68</v>
      </c>
      <c r="D802" s="11" t="s">
        <v>37</v>
      </c>
      <c r="E802" s="1" t="s">
        <v>69</v>
      </c>
      <c r="F802" s="1">
        <v>8</v>
      </c>
      <c r="G802" s="4">
        <v>19.79</v>
      </c>
      <c r="H802" s="4">
        <f t="shared" si="36"/>
        <v>158.32</v>
      </c>
      <c r="I802" s="4">
        <v>9.6970999999999989</v>
      </c>
      <c r="J802" s="4">
        <f t="shared" si="37"/>
        <v>77.576799999999992</v>
      </c>
      <c r="K802" s="3">
        <f t="shared" si="38"/>
        <v>0.51</v>
      </c>
      <c r="L802" s="11" t="s">
        <v>383</v>
      </c>
      <c r="M802" s="1">
        <v>2706713</v>
      </c>
      <c r="N802" s="1" t="s">
        <v>18</v>
      </c>
    </row>
    <row r="803" spans="1:14" x14ac:dyDescent="0.25">
      <c r="A803" s="1" t="s">
        <v>1040</v>
      </c>
      <c r="B803" s="2">
        <v>44359</v>
      </c>
      <c r="C803" s="11" t="s">
        <v>26</v>
      </c>
      <c r="D803" s="11" t="s">
        <v>15</v>
      </c>
      <c r="E803" s="1" t="s">
        <v>27</v>
      </c>
      <c r="F803" s="1">
        <v>2</v>
      </c>
      <c r="G803" s="4">
        <v>57.32</v>
      </c>
      <c r="H803" s="4">
        <f t="shared" si="36"/>
        <v>114.64</v>
      </c>
      <c r="I803" s="4">
        <v>47.002399999999994</v>
      </c>
      <c r="J803" s="4">
        <f t="shared" si="37"/>
        <v>94.004799999999989</v>
      </c>
      <c r="K803" s="3">
        <f t="shared" si="38"/>
        <v>0.1800000000000001</v>
      </c>
      <c r="L803" s="11" t="s">
        <v>729</v>
      </c>
      <c r="M803" s="1">
        <v>2479415</v>
      </c>
      <c r="N803" s="1" t="s">
        <v>24</v>
      </c>
    </row>
    <row r="804" spans="1:14" x14ac:dyDescent="0.25">
      <c r="A804" s="1" t="s">
        <v>1041</v>
      </c>
      <c r="B804" s="2">
        <v>44360</v>
      </c>
      <c r="C804" s="11" t="s">
        <v>215</v>
      </c>
      <c r="D804" s="11" t="s">
        <v>15</v>
      </c>
      <c r="E804" s="1" t="s">
        <v>216</v>
      </c>
      <c r="F804" s="1">
        <v>3</v>
      </c>
      <c r="G804" s="4">
        <v>194.14079999999998</v>
      </c>
      <c r="H804" s="4">
        <f t="shared" si="36"/>
        <v>582.42239999999993</v>
      </c>
      <c r="I804" s="4">
        <v>151.429824</v>
      </c>
      <c r="J804" s="4">
        <f t="shared" si="37"/>
        <v>454.28947199999999</v>
      </c>
      <c r="K804" s="3">
        <f t="shared" si="38"/>
        <v>0.21999999999999992</v>
      </c>
      <c r="L804" s="11" t="s">
        <v>736</v>
      </c>
      <c r="M804" s="1">
        <v>3993192</v>
      </c>
      <c r="N804" s="1" t="s">
        <v>29</v>
      </c>
    </row>
    <row r="805" spans="1:14" x14ac:dyDescent="0.25">
      <c r="A805" s="1" t="s">
        <v>1042</v>
      </c>
      <c r="B805" s="2">
        <v>44361</v>
      </c>
      <c r="C805" s="11" t="s">
        <v>36</v>
      </c>
      <c r="D805" s="11" t="s">
        <v>37</v>
      </c>
      <c r="E805" s="1" t="s">
        <v>38</v>
      </c>
      <c r="F805" s="1">
        <v>7</v>
      </c>
      <c r="G805" s="4">
        <v>14.49</v>
      </c>
      <c r="H805" s="4">
        <f t="shared" si="36"/>
        <v>101.43</v>
      </c>
      <c r="I805" s="4">
        <v>5.6511000000000005</v>
      </c>
      <c r="J805" s="4">
        <f t="shared" si="37"/>
        <v>39.557700000000004</v>
      </c>
      <c r="K805" s="3">
        <f t="shared" si="38"/>
        <v>0.61</v>
      </c>
      <c r="L805" s="11" t="s">
        <v>331</v>
      </c>
      <c r="M805" s="1">
        <v>5533307</v>
      </c>
      <c r="N805" s="1" t="s">
        <v>34</v>
      </c>
    </row>
    <row r="806" spans="1:14" x14ac:dyDescent="0.25">
      <c r="A806" s="1" t="s">
        <v>1043</v>
      </c>
      <c r="B806" s="2">
        <v>44362</v>
      </c>
      <c r="C806" s="11" t="s">
        <v>158</v>
      </c>
      <c r="D806" s="11" t="s">
        <v>37</v>
      </c>
      <c r="E806" s="1" t="s">
        <v>159</v>
      </c>
      <c r="F806" s="1">
        <v>3</v>
      </c>
      <c r="G806" s="4">
        <v>9.2899999999999991</v>
      </c>
      <c r="H806" s="4">
        <f t="shared" si="36"/>
        <v>27.869999999999997</v>
      </c>
      <c r="I806" s="4">
        <v>3.1585999999999994</v>
      </c>
      <c r="J806" s="4">
        <f t="shared" si="37"/>
        <v>9.4757999999999978</v>
      </c>
      <c r="K806" s="3">
        <f t="shared" si="38"/>
        <v>0.66</v>
      </c>
      <c r="L806" s="11" t="s">
        <v>88</v>
      </c>
      <c r="M806" s="1">
        <v>1711023</v>
      </c>
      <c r="N806" s="1" t="s">
        <v>18</v>
      </c>
    </row>
    <row r="807" spans="1:14" x14ac:dyDescent="0.25">
      <c r="A807" s="1" t="s">
        <v>1044</v>
      </c>
      <c r="B807" s="2">
        <v>44363</v>
      </c>
      <c r="C807" s="11" t="s">
        <v>26</v>
      </c>
      <c r="D807" s="11" t="s">
        <v>15</v>
      </c>
      <c r="E807" s="1" t="s">
        <v>27</v>
      </c>
      <c r="F807" s="1">
        <v>7</v>
      </c>
      <c r="G807" s="4">
        <v>103.18</v>
      </c>
      <c r="H807" s="4">
        <f t="shared" si="36"/>
        <v>722.26</v>
      </c>
      <c r="I807" s="4">
        <v>42.303800000000003</v>
      </c>
      <c r="J807" s="4">
        <f t="shared" si="37"/>
        <v>296.1266</v>
      </c>
      <c r="K807" s="3">
        <f t="shared" si="38"/>
        <v>0.59</v>
      </c>
      <c r="L807" s="11" t="s">
        <v>343</v>
      </c>
      <c r="M807" s="1">
        <v>4584001</v>
      </c>
      <c r="N807" s="1" t="s">
        <v>24</v>
      </c>
    </row>
    <row r="808" spans="1:14" x14ac:dyDescent="0.25">
      <c r="A808" s="1" t="s">
        <v>1045</v>
      </c>
      <c r="B808" s="2">
        <v>44364</v>
      </c>
      <c r="C808" s="11" t="s">
        <v>20</v>
      </c>
      <c r="D808" s="11" t="s">
        <v>21</v>
      </c>
      <c r="E808" s="1" t="s">
        <v>22</v>
      </c>
      <c r="F808" s="1">
        <v>9</v>
      </c>
      <c r="G808" s="4">
        <v>2.29</v>
      </c>
      <c r="H808" s="4">
        <f t="shared" si="36"/>
        <v>20.61</v>
      </c>
      <c r="I808" s="4">
        <v>0.82440000000000002</v>
      </c>
      <c r="J808" s="4">
        <f t="shared" si="37"/>
        <v>7.4196</v>
      </c>
      <c r="K808" s="3">
        <f t="shared" si="38"/>
        <v>0.64</v>
      </c>
      <c r="L808" s="11" t="s">
        <v>588</v>
      </c>
      <c r="M808" s="1">
        <v>1293730</v>
      </c>
      <c r="N808" s="1" t="s">
        <v>29</v>
      </c>
    </row>
    <row r="809" spans="1:14" x14ac:dyDescent="0.25">
      <c r="A809" s="1" t="s">
        <v>1046</v>
      </c>
      <c r="B809" s="2">
        <v>44365</v>
      </c>
      <c r="C809" s="11" t="s">
        <v>94</v>
      </c>
      <c r="D809" s="11" t="s">
        <v>15</v>
      </c>
      <c r="E809" s="1" t="s">
        <v>95</v>
      </c>
      <c r="F809" s="1">
        <v>6</v>
      </c>
      <c r="G809" s="4">
        <v>208.00800000000001</v>
      </c>
      <c r="H809" s="4">
        <f t="shared" si="36"/>
        <v>1248.048</v>
      </c>
      <c r="I809" s="4">
        <v>183.04704000000001</v>
      </c>
      <c r="J809" s="4">
        <f t="shared" si="37"/>
        <v>1098.28224</v>
      </c>
      <c r="K809" s="3">
        <f t="shared" si="38"/>
        <v>0.12</v>
      </c>
      <c r="L809" s="11" t="s">
        <v>343</v>
      </c>
      <c r="M809" s="1">
        <v>3977610</v>
      </c>
      <c r="N809" s="1" t="s">
        <v>34</v>
      </c>
    </row>
    <row r="810" spans="1:14" x14ac:dyDescent="0.25">
      <c r="A810" s="1" t="s">
        <v>1047</v>
      </c>
      <c r="B810" s="2">
        <v>44366</v>
      </c>
      <c r="C810" s="11" t="s">
        <v>20</v>
      </c>
      <c r="D810" s="11" t="s">
        <v>21</v>
      </c>
      <c r="E810" s="1" t="s">
        <v>22</v>
      </c>
      <c r="F810" s="1">
        <v>4</v>
      </c>
      <c r="G810" s="4">
        <v>27.99</v>
      </c>
      <c r="H810" s="4">
        <f t="shared" si="36"/>
        <v>111.96</v>
      </c>
      <c r="I810" s="4">
        <v>14.5548</v>
      </c>
      <c r="J810" s="4">
        <f t="shared" si="37"/>
        <v>58.219200000000001</v>
      </c>
      <c r="K810" s="3">
        <f t="shared" si="38"/>
        <v>0.48</v>
      </c>
      <c r="L810" s="11" t="s">
        <v>284</v>
      </c>
      <c r="M810" s="1">
        <v>2309376</v>
      </c>
      <c r="N810" s="1" t="s">
        <v>18</v>
      </c>
    </row>
    <row r="811" spans="1:14" x14ac:dyDescent="0.25">
      <c r="A811" s="1" t="s">
        <v>1048</v>
      </c>
      <c r="B811" s="2">
        <v>44367</v>
      </c>
      <c r="C811" s="11" t="s">
        <v>31</v>
      </c>
      <c r="D811" s="11" t="s">
        <v>15</v>
      </c>
      <c r="E811" s="1" t="s">
        <v>32</v>
      </c>
      <c r="F811" s="1">
        <v>9</v>
      </c>
      <c r="G811" s="4">
        <v>129.74</v>
      </c>
      <c r="H811" s="4">
        <f t="shared" si="36"/>
        <v>1167.6600000000001</v>
      </c>
      <c r="I811" s="4">
        <v>79.141400000000004</v>
      </c>
      <c r="J811" s="4">
        <f t="shared" si="37"/>
        <v>712.27260000000001</v>
      </c>
      <c r="K811" s="3">
        <f t="shared" si="38"/>
        <v>0.39</v>
      </c>
      <c r="L811" s="11" t="s">
        <v>88</v>
      </c>
      <c r="M811" s="1">
        <v>9494737</v>
      </c>
      <c r="N811" s="1" t="s">
        <v>24</v>
      </c>
    </row>
    <row r="812" spans="1:14" x14ac:dyDescent="0.25">
      <c r="A812" s="1" t="s">
        <v>1049</v>
      </c>
      <c r="B812" s="2">
        <v>44368</v>
      </c>
      <c r="C812" s="11" t="s">
        <v>26</v>
      </c>
      <c r="D812" s="11" t="s">
        <v>15</v>
      </c>
      <c r="E812" s="1" t="s">
        <v>27</v>
      </c>
      <c r="F812" s="1">
        <v>7</v>
      </c>
      <c r="G812" s="4">
        <v>175.71</v>
      </c>
      <c r="H812" s="4">
        <f t="shared" si="36"/>
        <v>1229.97</v>
      </c>
      <c r="I812" s="4">
        <v>117.7257</v>
      </c>
      <c r="J812" s="4">
        <f t="shared" si="37"/>
        <v>824.07990000000007</v>
      </c>
      <c r="K812" s="3">
        <f t="shared" si="38"/>
        <v>0.32999999999999996</v>
      </c>
      <c r="L812" s="11" t="s">
        <v>590</v>
      </c>
      <c r="M812" s="1">
        <v>2107566</v>
      </c>
      <c r="N812" s="1" t="s">
        <v>29</v>
      </c>
    </row>
    <row r="813" spans="1:14" x14ac:dyDescent="0.25">
      <c r="A813" s="1" t="s">
        <v>1050</v>
      </c>
      <c r="B813" s="2">
        <v>44369</v>
      </c>
      <c r="C813" s="11" t="s">
        <v>146</v>
      </c>
      <c r="D813" s="11" t="s">
        <v>15</v>
      </c>
      <c r="E813" s="1" t="s">
        <v>147</v>
      </c>
      <c r="F813" s="1">
        <v>7</v>
      </c>
      <c r="G813" s="4">
        <v>114.74</v>
      </c>
      <c r="H813" s="4">
        <f t="shared" si="36"/>
        <v>803.18</v>
      </c>
      <c r="I813" s="4">
        <v>61.959600000000002</v>
      </c>
      <c r="J813" s="4">
        <f t="shared" si="37"/>
        <v>433.71719999999999</v>
      </c>
      <c r="K813" s="3">
        <f t="shared" si="38"/>
        <v>0.45999999999999996</v>
      </c>
      <c r="L813" s="11" t="s">
        <v>310</v>
      </c>
      <c r="M813" s="1">
        <v>4712566</v>
      </c>
      <c r="N813" s="1" t="s">
        <v>34</v>
      </c>
    </row>
    <row r="814" spans="1:14" x14ac:dyDescent="0.25">
      <c r="A814" s="1" t="s">
        <v>1051</v>
      </c>
      <c r="B814" s="2">
        <v>44370</v>
      </c>
      <c r="C814" s="11" t="s">
        <v>51</v>
      </c>
      <c r="D814" s="11" t="s">
        <v>52</v>
      </c>
      <c r="E814" s="1" t="s">
        <v>53</v>
      </c>
      <c r="F814" s="1">
        <v>2</v>
      </c>
      <c r="G814" s="4">
        <v>20.9</v>
      </c>
      <c r="H814" s="4">
        <f t="shared" si="36"/>
        <v>41.8</v>
      </c>
      <c r="I814" s="4">
        <v>18.809999999999999</v>
      </c>
      <c r="J814" s="4">
        <f t="shared" si="37"/>
        <v>37.619999999999997</v>
      </c>
      <c r="K814" s="3">
        <f t="shared" si="38"/>
        <v>0.1</v>
      </c>
      <c r="L814" s="11" t="s">
        <v>881</v>
      </c>
      <c r="M814" s="1">
        <v>8694564</v>
      </c>
      <c r="N814" s="1" t="s">
        <v>18</v>
      </c>
    </row>
    <row r="815" spans="1:14" x14ac:dyDescent="0.25">
      <c r="A815" s="1" t="s">
        <v>1052</v>
      </c>
      <c r="B815" s="2">
        <v>44371</v>
      </c>
      <c r="C815" s="11" t="s">
        <v>20</v>
      </c>
      <c r="D815" s="11" t="s">
        <v>21</v>
      </c>
      <c r="E815" s="1" t="s">
        <v>22</v>
      </c>
      <c r="F815" s="1">
        <v>1</v>
      </c>
      <c r="G815" s="4">
        <v>27.99</v>
      </c>
      <c r="H815" s="4">
        <f t="shared" si="36"/>
        <v>27.99</v>
      </c>
      <c r="I815" s="4">
        <v>14.5548</v>
      </c>
      <c r="J815" s="4">
        <f t="shared" si="37"/>
        <v>14.5548</v>
      </c>
      <c r="K815" s="3">
        <f t="shared" si="38"/>
        <v>0.48</v>
      </c>
      <c r="L815" s="11" t="s">
        <v>1053</v>
      </c>
      <c r="M815" s="1">
        <v>8810734</v>
      </c>
      <c r="N815" s="1" t="s">
        <v>24</v>
      </c>
    </row>
    <row r="816" spans="1:14" x14ac:dyDescent="0.25">
      <c r="A816" s="1" t="s">
        <v>1054</v>
      </c>
      <c r="B816" s="2">
        <v>44372</v>
      </c>
      <c r="C816" s="11" t="s">
        <v>51</v>
      </c>
      <c r="D816" s="11" t="s">
        <v>52</v>
      </c>
      <c r="E816" s="1" t="s">
        <v>53</v>
      </c>
      <c r="F816" s="1">
        <v>8</v>
      </c>
      <c r="G816" s="4">
        <v>25.29</v>
      </c>
      <c r="H816" s="4">
        <f t="shared" si="36"/>
        <v>202.32</v>
      </c>
      <c r="I816" s="4">
        <v>20.484899999999996</v>
      </c>
      <c r="J816" s="4">
        <f t="shared" si="37"/>
        <v>163.87919999999997</v>
      </c>
      <c r="K816" s="3">
        <f t="shared" si="38"/>
        <v>0.19000000000000011</v>
      </c>
      <c r="L816" s="11" t="s">
        <v>1055</v>
      </c>
      <c r="M816" s="1">
        <v>1565724</v>
      </c>
      <c r="N816" s="1" t="s">
        <v>29</v>
      </c>
    </row>
    <row r="817" spans="1:14" x14ac:dyDescent="0.25">
      <c r="A817" s="1" t="s">
        <v>1056</v>
      </c>
      <c r="B817" s="2">
        <v>44373</v>
      </c>
      <c r="C817" s="11" t="s">
        <v>136</v>
      </c>
      <c r="D817" s="11" t="s">
        <v>15</v>
      </c>
      <c r="E817" s="1" t="s">
        <v>137</v>
      </c>
      <c r="F817" s="1">
        <v>4</v>
      </c>
      <c r="G817" s="4">
        <v>89.9</v>
      </c>
      <c r="H817" s="4">
        <f t="shared" si="36"/>
        <v>359.6</v>
      </c>
      <c r="I817" s="4">
        <v>64.728000000000009</v>
      </c>
      <c r="J817" s="4">
        <f t="shared" si="37"/>
        <v>258.91200000000003</v>
      </c>
      <c r="K817" s="3">
        <f t="shared" si="38"/>
        <v>0.27999999999999997</v>
      </c>
      <c r="L817" s="11" t="s">
        <v>710</v>
      </c>
      <c r="M817" s="1">
        <v>1124402</v>
      </c>
      <c r="N817" s="1" t="s">
        <v>34</v>
      </c>
    </row>
    <row r="818" spans="1:14" x14ac:dyDescent="0.25">
      <c r="A818" s="1" t="s">
        <v>1057</v>
      </c>
      <c r="B818" s="2">
        <v>44374</v>
      </c>
      <c r="C818" s="11" t="s">
        <v>90</v>
      </c>
      <c r="D818" s="11" t="s">
        <v>52</v>
      </c>
      <c r="E818" s="1" t="s">
        <v>91</v>
      </c>
      <c r="F818" s="1">
        <v>3</v>
      </c>
      <c r="G818" s="4">
        <v>75.7</v>
      </c>
      <c r="H818" s="4">
        <f t="shared" si="36"/>
        <v>227.10000000000002</v>
      </c>
      <c r="I818" s="4">
        <v>48.448</v>
      </c>
      <c r="J818" s="4">
        <f t="shared" si="37"/>
        <v>145.34399999999999</v>
      </c>
      <c r="K818" s="3">
        <f t="shared" si="38"/>
        <v>0.3600000000000001</v>
      </c>
      <c r="L818" s="11" t="s">
        <v>241</v>
      </c>
      <c r="M818" s="1">
        <v>1841686</v>
      </c>
      <c r="N818" s="1" t="s">
        <v>18</v>
      </c>
    </row>
    <row r="819" spans="1:14" x14ac:dyDescent="0.25">
      <c r="A819" s="1" t="s">
        <v>1058</v>
      </c>
      <c r="B819" s="2">
        <v>44375</v>
      </c>
      <c r="C819" s="11" t="s">
        <v>215</v>
      </c>
      <c r="D819" s="11" t="s">
        <v>15</v>
      </c>
      <c r="E819" s="1" t="s">
        <v>216</v>
      </c>
      <c r="F819" s="1">
        <v>5</v>
      </c>
      <c r="G819" s="4">
        <v>194.14079999999998</v>
      </c>
      <c r="H819" s="4">
        <f t="shared" si="36"/>
        <v>970.70399999999995</v>
      </c>
      <c r="I819" s="4">
        <v>151.429824</v>
      </c>
      <c r="J819" s="4">
        <f t="shared" si="37"/>
        <v>757.14912000000004</v>
      </c>
      <c r="K819" s="3">
        <f t="shared" si="38"/>
        <v>0.21999999999999992</v>
      </c>
      <c r="L819" s="11" t="s">
        <v>590</v>
      </c>
      <c r="M819" s="1">
        <v>1221215</v>
      </c>
      <c r="N819" s="1" t="s">
        <v>24</v>
      </c>
    </row>
    <row r="820" spans="1:14" x14ac:dyDescent="0.25">
      <c r="A820" s="1" t="s">
        <v>1059</v>
      </c>
      <c r="B820" s="2">
        <v>44376</v>
      </c>
      <c r="C820" s="11" t="s">
        <v>51</v>
      </c>
      <c r="D820" s="11" t="s">
        <v>52</v>
      </c>
      <c r="E820" s="1" t="s">
        <v>53</v>
      </c>
      <c r="F820" s="1">
        <v>8</v>
      </c>
      <c r="G820" s="4">
        <v>20.9</v>
      </c>
      <c r="H820" s="4">
        <f t="shared" si="36"/>
        <v>167.2</v>
      </c>
      <c r="I820" s="4">
        <v>18.809999999999999</v>
      </c>
      <c r="J820" s="4">
        <f t="shared" si="37"/>
        <v>150.47999999999999</v>
      </c>
      <c r="K820" s="3">
        <f t="shared" si="38"/>
        <v>0.1</v>
      </c>
      <c r="L820" s="11" t="s">
        <v>235</v>
      </c>
      <c r="M820" s="1">
        <v>4173410</v>
      </c>
      <c r="N820" s="1" t="s">
        <v>29</v>
      </c>
    </row>
    <row r="821" spans="1:14" x14ac:dyDescent="0.25">
      <c r="A821" s="1" t="s">
        <v>1060</v>
      </c>
      <c r="B821" s="2">
        <v>44377</v>
      </c>
      <c r="C821" s="11" t="s">
        <v>43</v>
      </c>
      <c r="D821" s="11" t="s">
        <v>37</v>
      </c>
      <c r="E821" s="1" t="s">
        <v>44</v>
      </c>
      <c r="F821" s="1">
        <v>8</v>
      </c>
      <c r="G821" s="4">
        <v>102.87</v>
      </c>
      <c r="H821" s="4">
        <f t="shared" si="36"/>
        <v>822.96</v>
      </c>
      <c r="I821" s="4">
        <v>62.750700000000009</v>
      </c>
      <c r="J821" s="4">
        <f t="shared" si="37"/>
        <v>502.00560000000007</v>
      </c>
      <c r="K821" s="3">
        <f t="shared" si="38"/>
        <v>0.38999999999999996</v>
      </c>
      <c r="L821" s="11" t="s">
        <v>881</v>
      </c>
      <c r="M821" s="1">
        <v>5485291</v>
      </c>
      <c r="N821" s="1" t="s">
        <v>34</v>
      </c>
    </row>
    <row r="822" spans="1:14" x14ac:dyDescent="0.25">
      <c r="A822" s="1" t="s">
        <v>1061</v>
      </c>
      <c r="B822" s="2">
        <v>44378</v>
      </c>
      <c r="C822" s="11" t="s">
        <v>43</v>
      </c>
      <c r="D822" s="11" t="s">
        <v>37</v>
      </c>
      <c r="E822" s="1" t="s">
        <v>44</v>
      </c>
      <c r="F822" s="1">
        <v>9</v>
      </c>
      <c r="G822" s="4">
        <v>102.87</v>
      </c>
      <c r="H822" s="4">
        <f t="shared" si="36"/>
        <v>925.83</v>
      </c>
      <c r="I822" s="4">
        <v>62.750700000000009</v>
      </c>
      <c r="J822" s="4">
        <f t="shared" si="37"/>
        <v>564.75630000000012</v>
      </c>
      <c r="K822" s="3">
        <f t="shared" si="38"/>
        <v>0.3899999999999999</v>
      </c>
      <c r="L822" s="11" t="s">
        <v>561</v>
      </c>
      <c r="M822" s="1">
        <v>9400901</v>
      </c>
      <c r="N822" s="1" t="s">
        <v>18</v>
      </c>
    </row>
    <row r="823" spans="1:14" x14ac:dyDescent="0.25">
      <c r="A823" s="1" t="s">
        <v>1062</v>
      </c>
      <c r="B823" s="2">
        <v>44379</v>
      </c>
      <c r="C823" s="11" t="s">
        <v>14</v>
      </c>
      <c r="D823" s="11" t="s">
        <v>15</v>
      </c>
      <c r="E823" s="1" t="s">
        <v>16</v>
      </c>
      <c r="F823" s="1">
        <v>2</v>
      </c>
      <c r="G823" s="4">
        <v>15.29</v>
      </c>
      <c r="H823" s="4">
        <f t="shared" si="36"/>
        <v>30.58</v>
      </c>
      <c r="I823" s="4">
        <v>10.5501</v>
      </c>
      <c r="J823" s="4">
        <f t="shared" si="37"/>
        <v>21.100200000000001</v>
      </c>
      <c r="K823" s="3">
        <f t="shared" si="38"/>
        <v>0.30999999999999994</v>
      </c>
      <c r="L823" s="11" t="s">
        <v>108</v>
      </c>
      <c r="M823" s="1">
        <v>3142056</v>
      </c>
      <c r="N823" s="1" t="s">
        <v>24</v>
      </c>
    </row>
    <row r="824" spans="1:14" x14ac:dyDescent="0.25">
      <c r="A824" s="1" t="s">
        <v>1063</v>
      </c>
      <c r="B824" s="2">
        <v>44380</v>
      </c>
      <c r="C824" s="11" t="s">
        <v>26</v>
      </c>
      <c r="D824" s="11" t="s">
        <v>15</v>
      </c>
      <c r="E824" s="1" t="s">
        <v>27</v>
      </c>
      <c r="F824" s="1">
        <v>1</v>
      </c>
      <c r="G824" s="4">
        <v>103.18</v>
      </c>
      <c r="H824" s="4">
        <f t="shared" si="36"/>
        <v>103.18</v>
      </c>
      <c r="I824" s="4">
        <v>42.303800000000003</v>
      </c>
      <c r="J824" s="4">
        <f t="shared" si="37"/>
        <v>42.303800000000003</v>
      </c>
      <c r="K824" s="3">
        <f t="shared" si="38"/>
        <v>0.59</v>
      </c>
      <c r="L824" s="11" t="s">
        <v>782</v>
      </c>
      <c r="M824" s="1">
        <v>2845833</v>
      </c>
      <c r="N824" s="1" t="s">
        <v>29</v>
      </c>
    </row>
    <row r="825" spans="1:14" x14ac:dyDescent="0.25">
      <c r="A825" s="1" t="s">
        <v>1064</v>
      </c>
      <c r="B825" s="2">
        <v>44381</v>
      </c>
      <c r="C825" s="11" t="s">
        <v>31</v>
      </c>
      <c r="D825" s="11" t="s">
        <v>15</v>
      </c>
      <c r="E825" s="1" t="s">
        <v>32</v>
      </c>
      <c r="F825" s="1">
        <v>3</v>
      </c>
      <c r="G825" s="4">
        <v>109.9</v>
      </c>
      <c r="H825" s="4">
        <f t="shared" si="36"/>
        <v>329.70000000000005</v>
      </c>
      <c r="I825" s="4">
        <v>35.167999999999999</v>
      </c>
      <c r="J825" s="4">
        <f t="shared" si="37"/>
        <v>105.50399999999999</v>
      </c>
      <c r="K825" s="3">
        <f t="shared" si="38"/>
        <v>0.68</v>
      </c>
      <c r="L825" s="11" t="s">
        <v>150</v>
      </c>
      <c r="M825" s="1">
        <v>8609445</v>
      </c>
      <c r="N825" s="1" t="s">
        <v>34</v>
      </c>
    </row>
    <row r="826" spans="1:14" x14ac:dyDescent="0.25">
      <c r="A826" s="1" t="s">
        <v>1065</v>
      </c>
      <c r="B826" s="2">
        <v>44382</v>
      </c>
      <c r="C826" s="11" t="s">
        <v>14</v>
      </c>
      <c r="D826" s="11" t="s">
        <v>15</v>
      </c>
      <c r="E826" s="1" t="s">
        <v>16</v>
      </c>
      <c r="F826" s="1">
        <v>3</v>
      </c>
      <c r="G826" s="4">
        <v>115.56</v>
      </c>
      <c r="H826" s="4">
        <f t="shared" si="36"/>
        <v>346.68</v>
      </c>
      <c r="I826" s="4">
        <v>90.136800000000008</v>
      </c>
      <c r="J826" s="4">
        <f t="shared" si="37"/>
        <v>270.41040000000004</v>
      </c>
      <c r="K826" s="3">
        <f t="shared" si="38"/>
        <v>0.21999999999999992</v>
      </c>
      <c r="L826" s="11" t="s">
        <v>56</v>
      </c>
      <c r="M826" s="1">
        <v>6795340</v>
      </c>
      <c r="N826" s="1" t="s">
        <v>18</v>
      </c>
    </row>
    <row r="827" spans="1:14" x14ac:dyDescent="0.25">
      <c r="A827" s="1" t="s">
        <v>1066</v>
      </c>
      <c r="B827" s="2">
        <v>44383</v>
      </c>
      <c r="C827" s="11" t="s">
        <v>26</v>
      </c>
      <c r="D827" s="11" t="s">
        <v>15</v>
      </c>
      <c r="E827" s="1" t="s">
        <v>27</v>
      </c>
      <c r="F827" s="1">
        <v>9</v>
      </c>
      <c r="G827" s="4">
        <v>103.18</v>
      </c>
      <c r="H827" s="4">
        <f t="shared" si="36"/>
        <v>928.62000000000012</v>
      </c>
      <c r="I827" s="4">
        <v>42.303800000000003</v>
      </c>
      <c r="J827" s="4">
        <f t="shared" si="37"/>
        <v>380.73420000000004</v>
      </c>
      <c r="K827" s="3">
        <f t="shared" si="38"/>
        <v>0.59</v>
      </c>
      <c r="L827" s="11" t="s">
        <v>49</v>
      </c>
      <c r="M827" s="1">
        <v>7013990</v>
      </c>
      <c r="N827" s="1" t="s">
        <v>24</v>
      </c>
    </row>
    <row r="828" spans="1:14" x14ac:dyDescent="0.25">
      <c r="A828" s="1" t="s">
        <v>1067</v>
      </c>
      <c r="B828" s="2">
        <v>44384</v>
      </c>
      <c r="C828" s="11" t="s">
        <v>26</v>
      </c>
      <c r="D828" s="11" t="s">
        <v>15</v>
      </c>
      <c r="E828" s="1" t="s">
        <v>27</v>
      </c>
      <c r="F828" s="1">
        <v>7</v>
      </c>
      <c r="G828" s="4">
        <v>103.18</v>
      </c>
      <c r="H828" s="4">
        <f t="shared" si="36"/>
        <v>722.26</v>
      </c>
      <c r="I828" s="4">
        <v>42.303800000000003</v>
      </c>
      <c r="J828" s="4">
        <f t="shared" si="37"/>
        <v>296.1266</v>
      </c>
      <c r="K828" s="3">
        <f t="shared" si="38"/>
        <v>0.59</v>
      </c>
      <c r="L828" s="11" t="s">
        <v>842</v>
      </c>
      <c r="M828" s="1">
        <v>9063661</v>
      </c>
      <c r="N828" s="1" t="s">
        <v>29</v>
      </c>
    </row>
    <row r="829" spans="1:14" x14ac:dyDescent="0.25">
      <c r="A829" s="1" t="s">
        <v>1068</v>
      </c>
      <c r="B829" s="2">
        <v>44385</v>
      </c>
      <c r="C829" s="11" t="s">
        <v>51</v>
      </c>
      <c r="D829" s="11" t="s">
        <v>52</v>
      </c>
      <c r="E829" s="1" t="s">
        <v>53</v>
      </c>
      <c r="F829" s="1">
        <v>2</v>
      </c>
      <c r="G829" s="4">
        <v>25.29</v>
      </c>
      <c r="H829" s="4">
        <f t="shared" si="36"/>
        <v>50.58</v>
      </c>
      <c r="I829" s="4">
        <v>20.484899999999996</v>
      </c>
      <c r="J829" s="4">
        <f t="shared" si="37"/>
        <v>40.969799999999992</v>
      </c>
      <c r="K829" s="3">
        <f t="shared" si="38"/>
        <v>0.19000000000000011</v>
      </c>
      <c r="L829" s="11" t="s">
        <v>70</v>
      </c>
      <c r="M829" s="1">
        <v>7688416</v>
      </c>
      <c r="N829" s="1" t="s">
        <v>34</v>
      </c>
    </row>
    <row r="830" spans="1:14" x14ac:dyDescent="0.25">
      <c r="A830" s="1" t="s">
        <v>1069</v>
      </c>
      <c r="B830" s="2">
        <v>44386</v>
      </c>
      <c r="C830" s="11" t="s">
        <v>26</v>
      </c>
      <c r="D830" s="11" t="s">
        <v>15</v>
      </c>
      <c r="E830" s="1" t="s">
        <v>27</v>
      </c>
      <c r="F830" s="1">
        <v>1</v>
      </c>
      <c r="G830" s="4">
        <v>103.18</v>
      </c>
      <c r="H830" s="4">
        <f t="shared" si="36"/>
        <v>103.18</v>
      </c>
      <c r="I830" s="4">
        <v>42.303800000000003</v>
      </c>
      <c r="J830" s="4">
        <f t="shared" si="37"/>
        <v>42.303800000000003</v>
      </c>
      <c r="K830" s="3">
        <f t="shared" si="38"/>
        <v>0.59</v>
      </c>
      <c r="L830" s="11" t="s">
        <v>266</v>
      </c>
      <c r="M830" s="1">
        <v>9650883</v>
      </c>
      <c r="N830" s="1" t="s">
        <v>18</v>
      </c>
    </row>
    <row r="831" spans="1:14" x14ac:dyDescent="0.25">
      <c r="A831" s="1" t="s">
        <v>1070</v>
      </c>
      <c r="B831" s="2">
        <v>44387</v>
      </c>
      <c r="C831" s="11" t="s">
        <v>20</v>
      </c>
      <c r="D831" s="11" t="s">
        <v>21</v>
      </c>
      <c r="E831" s="1" t="s">
        <v>22</v>
      </c>
      <c r="F831" s="1">
        <v>9</v>
      </c>
      <c r="G831" s="4">
        <v>27.99</v>
      </c>
      <c r="H831" s="4">
        <f t="shared" si="36"/>
        <v>251.91</v>
      </c>
      <c r="I831" s="4">
        <v>14.5548</v>
      </c>
      <c r="J831" s="4">
        <f t="shared" si="37"/>
        <v>130.9932</v>
      </c>
      <c r="K831" s="3">
        <f t="shared" si="38"/>
        <v>0.48</v>
      </c>
      <c r="L831" s="11" t="s">
        <v>543</v>
      </c>
      <c r="M831" s="1">
        <v>4192666</v>
      </c>
      <c r="N831" s="1" t="s">
        <v>24</v>
      </c>
    </row>
    <row r="832" spans="1:14" x14ac:dyDescent="0.25">
      <c r="A832" s="1" t="s">
        <v>1071</v>
      </c>
      <c r="B832" s="2">
        <v>44388</v>
      </c>
      <c r="C832" s="11" t="s">
        <v>146</v>
      </c>
      <c r="D832" s="11" t="s">
        <v>15</v>
      </c>
      <c r="E832" s="1" t="s">
        <v>147</v>
      </c>
      <c r="F832" s="1">
        <v>6</v>
      </c>
      <c r="G832" s="4">
        <v>114.74</v>
      </c>
      <c r="H832" s="4">
        <f t="shared" si="36"/>
        <v>688.43999999999994</v>
      </c>
      <c r="I832" s="4">
        <v>61.959600000000002</v>
      </c>
      <c r="J832" s="4">
        <f t="shared" si="37"/>
        <v>371.75760000000002</v>
      </c>
      <c r="K832" s="3">
        <f t="shared" si="38"/>
        <v>0.45999999999999991</v>
      </c>
      <c r="L832" s="11" t="s">
        <v>102</v>
      </c>
      <c r="M832" s="1">
        <v>5333432</v>
      </c>
      <c r="N832" s="1" t="s">
        <v>29</v>
      </c>
    </row>
    <row r="833" spans="1:14" x14ac:dyDescent="0.25">
      <c r="A833" s="1" t="s">
        <v>1072</v>
      </c>
      <c r="B833" s="2">
        <v>44389</v>
      </c>
      <c r="C833" s="11" t="s">
        <v>20</v>
      </c>
      <c r="D833" s="11" t="s">
        <v>21</v>
      </c>
      <c r="E833" s="1" t="s">
        <v>22</v>
      </c>
      <c r="F833" s="1">
        <v>3</v>
      </c>
      <c r="G833" s="4">
        <v>27.99</v>
      </c>
      <c r="H833" s="4">
        <f t="shared" si="36"/>
        <v>83.97</v>
      </c>
      <c r="I833" s="4">
        <v>14.5548</v>
      </c>
      <c r="J833" s="4">
        <f t="shared" si="37"/>
        <v>43.664400000000001</v>
      </c>
      <c r="K833" s="3">
        <f t="shared" si="38"/>
        <v>0.48</v>
      </c>
      <c r="L833" s="11" t="s">
        <v>98</v>
      </c>
      <c r="M833" s="1">
        <v>7242373</v>
      </c>
      <c r="N833" s="1" t="s">
        <v>34</v>
      </c>
    </row>
    <row r="834" spans="1:14" x14ac:dyDescent="0.25">
      <c r="A834" s="1" t="s">
        <v>1073</v>
      </c>
      <c r="B834" s="2">
        <v>44390</v>
      </c>
      <c r="C834" s="11" t="s">
        <v>136</v>
      </c>
      <c r="D834" s="11" t="s">
        <v>15</v>
      </c>
      <c r="E834" s="1" t="s">
        <v>137</v>
      </c>
      <c r="F834" s="1">
        <v>1</v>
      </c>
      <c r="G834" s="4">
        <v>89.9</v>
      </c>
      <c r="H834" s="4">
        <f t="shared" si="36"/>
        <v>89.9</v>
      </c>
      <c r="I834" s="4">
        <v>64.728000000000009</v>
      </c>
      <c r="J834" s="4">
        <f t="shared" si="37"/>
        <v>64.728000000000009</v>
      </c>
      <c r="K834" s="3">
        <f t="shared" si="38"/>
        <v>0.27999999999999997</v>
      </c>
      <c r="L834" s="11" t="s">
        <v>60</v>
      </c>
      <c r="M834" s="1">
        <v>4315492</v>
      </c>
      <c r="N834" s="1" t="s">
        <v>18</v>
      </c>
    </row>
    <row r="835" spans="1:14" x14ac:dyDescent="0.25">
      <c r="A835" s="1" t="s">
        <v>1074</v>
      </c>
      <c r="B835" s="2">
        <v>44391</v>
      </c>
      <c r="C835" s="11" t="s">
        <v>14</v>
      </c>
      <c r="D835" s="11" t="s">
        <v>15</v>
      </c>
      <c r="E835" s="1" t="s">
        <v>16</v>
      </c>
      <c r="F835" s="1">
        <v>10</v>
      </c>
      <c r="G835" s="4">
        <v>15.29</v>
      </c>
      <c r="H835" s="4">
        <f t="shared" ref="H835:H898" si="39">G835*F835</f>
        <v>152.89999999999998</v>
      </c>
      <c r="I835" s="4">
        <v>10.5501</v>
      </c>
      <c r="J835" s="4">
        <f t="shared" ref="J835:J898" si="40">I835*F835</f>
        <v>105.501</v>
      </c>
      <c r="K835" s="3">
        <f t="shared" ref="K835:K898" si="41">(H835-J835)/H835</f>
        <v>0.30999999999999989</v>
      </c>
      <c r="L835" s="11" t="s">
        <v>124</v>
      </c>
      <c r="M835" s="1">
        <v>7387862</v>
      </c>
      <c r="N835" s="1" t="s">
        <v>24</v>
      </c>
    </row>
    <row r="836" spans="1:14" x14ac:dyDescent="0.25">
      <c r="A836" s="1" t="s">
        <v>1075</v>
      </c>
      <c r="B836" s="2">
        <v>44392</v>
      </c>
      <c r="C836" s="11" t="s">
        <v>26</v>
      </c>
      <c r="D836" s="11" t="s">
        <v>15</v>
      </c>
      <c r="E836" s="1" t="s">
        <v>27</v>
      </c>
      <c r="F836" s="1">
        <v>7</v>
      </c>
      <c r="G836" s="4">
        <v>175.71</v>
      </c>
      <c r="H836" s="4">
        <f t="shared" si="39"/>
        <v>1229.97</v>
      </c>
      <c r="I836" s="4">
        <v>117.7257</v>
      </c>
      <c r="J836" s="4">
        <f t="shared" si="40"/>
        <v>824.07990000000007</v>
      </c>
      <c r="K836" s="3">
        <f t="shared" si="41"/>
        <v>0.32999999999999996</v>
      </c>
      <c r="L836" s="11" t="s">
        <v>122</v>
      </c>
      <c r="M836" s="1">
        <v>5167591</v>
      </c>
      <c r="N836" s="1" t="s">
        <v>29</v>
      </c>
    </row>
    <row r="837" spans="1:14" x14ac:dyDescent="0.25">
      <c r="A837" s="1" t="s">
        <v>1076</v>
      </c>
      <c r="B837" s="2">
        <v>44393</v>
      </c>
      <c r="C837" s="11" t="s">
        <v>20</v>
      </c>
      <c r="D837" s="11" t="s">
        <v>21</v>
      </c>
      <c r="E837" s="1" t="s">
        <v>22</v>
      </c>
      <c r="F837" s="1">
        <v>7</v>
      </c>
      <c r="G837" s="4">
        <v>27.99</v>
      </c>
      <c r="H837" s="4">
        <f t="shared" si="39"/>
        <v>195.92999999999998</v>
      </c>
      <c r="I837" s="4">
        <v>14.5548</v>
      </c>
      <c r="J837" s="4">
        <f t="shared" si="40"/>
        <v>101.8836</v>
      </c>
      <c r="K837" s="3">
        <f t="shared" si="41"/>
        <v>0.47999999999999993</v>
      </c>
      <c r="L837" s="11" t="s">
        <v>233</v>
      </c>
      <c r="M837" s="1">
        <v>8922171</v>
      </c>
      <c r="N837" s="1" t="s">
        <v>34</v>
      </c>
    </row>
    <row r="838" spans="1:14" x14ac:dyDescent="0.25">
      <c r="A838" s="1" t="s">
        <v>1077</v>
      </c>
      <c r="B838" s="2">
        <v>44394</v>
      </c>
      <c r="C838" s="11" t="s">
        <v>215</v>
      </c>
      <c r="D838" s="11" t="s">
        <v>15</v>
      </c>
      <c r="E838" s="1" t="s">
        <v>216</v>
      </c>
      <c r="F838" s="1">
        <v>10</v>
      </c>
      <c r="G838" s="4">
        <v>194.14079999999998</v>
      </c>
      <c r="H838" s="4">
        <f t="shared" si="39"/>
        <v>1941.4079999999999</v>
      </c>
      <c r="I838" s="4">
        <v>151.429824</v>
      </c>
      <c r="J838" s="4">
        <f t="shared" si="40"/>
        <v>1514.2982400000001</v>
      </c>
      <c r="K838" s="3">
        <f t="shared" si="41"/>
        <v>0.21999999999999992</v>
      </c>
      <c r="L838" s="11" t="s">
        <v>464</v>
      </c>
      <c r="M838" s="1">
        <v>7074441</v>
      </c>
      <c r="N838" s="1" t="s">
        <v>18</v>
      </c>
    </row>
    <row r="839" spans="1:14" x14ac:dyDescent="0.25">
      <c r="A839" s="1" t="s">
        <v>1078</v>
      </c>
      <c r="B839" s="2">
        <v>44395</v>
      </c>
      <c r="C839" s="11" t="s">
        <v>31</v>
      </c>
      <c r="D839" s="11" t="s">
        <v>15</v>
      </c>
      <c r="E839" s="1" t="s">
        <v>32</v>
      </c>
      <c r="F839" s="1">
        <v>8</v>
      </c>
      <c r="G839" s="4">
        <v>109.9</v>
      </c>
      <c r="H839" s="4">
        <f t="shared" si="39"/>
        <v>879.2</v>
      </c>
      <c r="I839" s="4">
        <v>35.167999999999999</v>
      </c>
      <c r="J839" s="4">
        <f t="shared" si="40"/>
        <v>281.34399999999999</v>
      </c>
      <c r="K839" s="3">
        <f t="shared" si="41"/>
        <v>0.67999999999999994</v>
      </c>
      <c r="L839" s="11" t="s">
        <v>758</v>
      </c>
      <c r="M839" s="1">
        <v>2051971</v>
      </c>
      <c r="N839" s="1" t="s">
        <v>24</v>
      </c>
    </row>
    <row r="840" spans="1:14" x14ac:dyDescent="0.25">
      <c r="A840" s="1" t="s">
        <v>1079</v>
      </c>
      <c r="B840" s="2">
        <v>44396</v>
      </c>
      <c r="C840" s="11" t="s">
        <v>68</v>
      </c>
      <c r="D840" s="11" t="s">
        <v>37</v>
      </c>
      <c r="E840" s="1" t="s">
        <v>69</v>
      </c>
      <c r="F840" s="1">
        <v>3</v>
      </c>
      <c r="G840" s="4">
        <v>19.79</v>
      </c>
      <c r="H840" s="4">
        <f t="shared" si="39"/>
        <v>59.37</v>
      </c>
      <c r="I840" s="4">
        <v>9.6970999999999989</v>
      </c>
      <c r="J840" s="4">
        <f t="shared" si="40"/>
        <v>29.091299999999997</v>
      </c>
      <c r="K840" s="3">
        <f t="shared" si="41"/>
        <v>0.51</v>
      </c>
      <c r="L840" s="11" t="s">
        <v>782</v>
      </c>
      <c r="M840" s="1">
        <v>2573607</v>
      </c>
      <c r="N840" s="1" t="s">
        <v>29</v>
      </c>
    </row>
    <row r="841" spans="1:14" x14ac:dyDescent="0.25">
      <c r="A841" s="1" t="s">
        <v>1080</v>
      </c>
      <c r="B841" s="2">
        <v>44397</v>
      </c>
      <c r="C841" s="11" t="s">
        <v>136</v>
      </c>
      <c r="D841" s="11" t="s">
        <v>15</v>
      </c>
      <c r="E841" s="1" t="s">
        <v>137</v>
      </c>
      <c r="F841" s="1">
        <v>8</v>
      </c>
      <c r="G841" s="4">
        <v>89.9</v>
      </c>
      <c r="H841" s="4">
        <f t="shared" si="39"/>
        <v>719.2</v>
      </c>
      <c r="I841" s="4">
        <v>64.728000000000009</v>
      </c>
      <c r="J841" s="4">
        <f t="shared" si="40"/>
        <v>517.82400000000007</v>
      </c>
      <c r="K841" s="3">
        <f t="shared" si="41"/>
        <v>0.27999999999999997</v>
      </c>
      <c r="L841" s="11" t="s">
        <v>568</v>
      </c>
      <c r="M841" s="1">
        <v>6881618</v>
      </c>
      <c r="N841" s="1" t="s">
        <v>34</v>
      </c>
    </row>
    <row r="842" spans="1:14" x14ac:dyDescent="0.25">
      <c r="A842" s="1" t="s">
        <v>1081</v>
      </c>
      <c r="B842" s="2">
        <v>44398</v>
      </c>
      <c r="C842" s="11" t="s">
        <v>20</v>
      </c>
      <c r="D842" s="11" t="s">
        <v>21</v>
      </c>
      <c r="E842" s="1" t="s">
        <v>22</v>
      </c>
      <c r="F842" s="1">
        <v>10</v>
      </c>
      <c r="G842" s="4">
        <v>2.29</v>
      </c>
      <c r="H842" s="4">
        <f t="shared" si="39"/>
        <v>22.9</v>
      </c>
      <c r="I842" s="4">
        <v>0.82440000000000002</v>
      </c>
      <c r="J842" s="4">
        <f t="shared" si="40"/>
        <v>8.2439999999999998</v>
      </c>
      <c r="K842" s="3">
        <f t="shared" si="41"/>
        <v>0.64</v>
      </c>
      <c r="L842" s="11" t="s">
        <v>172</v>
      </c>
      <c r="M842" s="1">
        <v>3762900</v>
      </c>
      <c r="N842" s="1" t="s">
        <v>18</v>
      </c>
    </row>
    <row r="843" spans="1:14" x14ac:dyDescent="0.25">
      <c r="A843" s="1" t="s">
        <v>1082</v>
      </c>
      <c r="B843" s="2">
        <v>44399</v>
      </c>
      <c r="C843" s="11" t="s">
        <v>36</v>
      </c>
      <c r="D843" s="11" t="s">
        <v>37</v>
      </c>
      <c r="E843" s="1" t="s">
        <v>38</v>
      </c>
      <c r="F843" s="1">
        <v>7</v>
      </c>
      <c r="G843" s="4">
        <v>14.49</v>
      </c>
      <c r="H843" s="4">
        <f t="shared" si="39"/>
        <v>101.43</v>
      </c>
      <c r="I843" s="4">
        <v>5.6511000000000005</v>
      </c>
      <c r="J843" s="4">
        <f t="shared" si="40"/>
        <v>39.557700000000004</v>
      </c>
      <c r="K843" s="3">
        <f t="shared" si="41"/>
        <v>0.61</v>
      </c>
      <c r="L843" s="11" t="s">
        <v>72</v>
      </c>
      <c r="M843" s="1">
        <v>3948954</v>
      </c>
      <c r="N843" s="1" t="s">
        <v>24</v>
      </c>
    </row>
    <row r="844" spans="1:14" x14ac:dyDescent="0.25">
      <c r="A844" s="1" t="s">
        <v>1083</v>
      </c>
      <c r="B844" s="2">
        <v>44400</v>
      </c>
      <c r="C844" s="11" t="s">
        <v>166</v>
      </c>
      <c r="D844" s="11" t="s">
        <v>15</v>
      </c>
      <c r="E844" s="1" t="s">
        <v>167</v>
      </c>
      <c r="F844" s="1">
        <v>1</v>
      </c>
      <c r="G844" s="4">
        <v>87.9</v>
      </c>
      <c r="H844" s="4">
        <f t="shared" si="39"/>
        <v>87.9</v>
      </c>
      <c r="I844" s="4">
        <v>65.924999999999997</v>
      </c>
      <c r="J844" s="4">
        <f t="shared" si="40"/>
        <v>65.924999999999997</v>
      </c>
      <c r="K844" s="3">
        <f t="shared" si="41"/>
        <v>0.25000000000000006</v>
      </c>
      <c r="L844" s="11" t="s">
        <v>142</v>
      </c>
      <c r="M844" s="1">
        <v>8379526</v>
      </c>
      <c r="N844" s="1" t="s">
        <v>29</v>
      </c>
    </row>
    <row r="845" spans="1:14" x14ac:dyDescent="0.25">
      <c r="A845" s="1" t="s">
        <v>1084</v>
      </c>
      <c r="B845" s="2">
        <v>44401</v>
      </c>
      <c r="C845" s="11" t="s">
        <v>20</v>
      </c>
      <c r="D845" s="11" t="s">
        <v>21</v>
      </c>
      <c r="E845" s="1" t="s">
        <v>22</v>
      </c>
      <c r="F845" s="1">
        <v>4</v>
      </c>
      <c r="G845" s="4">
        <v>2.29</v>
      </c>
      <c r="H845" s="4">
        <f t="shared" si="39"/>
        <v>9.16</v>
      </c>
      <c r="I845" s="4">
        <v>0.82440000000000002</v>
      </c>
      <c r="J845" s="4">
        <f t="shared" si="40"/>
        <v>3.2976000000000001</v>
      </c>
      <c r="K845" s="3">
        <f t="shared" si="41"/>
        <v>0.64</v>
      </c>
      <c r="L845" s="11" t="s">
        <v>849</v>
      </c>
      <c r="M845" s="1">
        <v>7308892</v>
      </c>
      <c r="N845" s="1" t="s">
        <v>34</v>
      </c>
    </row>
    <row r="846" spans="1:14" x14ac:dyDescent="0.25">
      <c r="A846" s="1" t="s">
        <v>1085</v>
      </c>
      <c r="B846" s="2">
        <v>44402</v>
      </c>
      <c r="C846" s="11" t="s">
        <v>26</v>
      </c>
      <c r="D846" s="11" t="s">
        <v>15</v>
      </c>
      <c r="E846" s="1" t="s">
        <v>27</v>
      </c>
      <c r="F846" s="1">
        <v>3</v>
      </c>
      <c r="G846" s="4">
        <v>175.71</v>
      </c>
      <c r="H846" s="4">
        <f t="shared" si="39"/>
        <v>527.13</v>
      </c>
      <c r="I846" s="4">
        <v>117.7257</v>
      </c>
      <c r="J846" s="4">
        <f t="shared" si="40"/>
        <v>353.1771</v>
      </c>
      <c r="K846" s="3">
        <f t="shared" si="41"/>
        <v>0.33</v>
      </c>
      <c r="L846" s="11" t="s">
        <v>347</v>
      </c>
      <c r="M846" s="1">
        <v>3795659</v>
      </c>
      <c r="N846" s="1" t="s">
        <v>18</v>
      </c>
    </row>
    <row r="847" spans="1:14" x14ac:dyDescent="0.25">
      <c r="A847" s="1" t="s">
        <v>1086</v>
      </c>
      <c r="B847" s="2">
        <v>44403</v>
      </c>
      <c r="C847" s="11" t="s">
        <v>31</v>
      </c>
      <c r="D847" s="11" t="s">
        <v>15</v>
      </c>
      <c r="E847" s="1" t="s">
        <v>32</v>
      </c>
      <c r="F847" s="1">
        <v>10</v>
      </c>
      <c r="G847" s="4">
        <v>109.9</v>
      </c>
      <c r="H847" s="4">
        <f t="shared" si="39"/>
        <v>1099</v>
      </c>
      <c r="I847" s="4">
        <v>35.167999999999999</v>
      </c>
      <c r="J847" s="4">
        <f t="shared" si="40"/>
        <v>351.68</v>
      </c>
      <c r="K847" s="3">
        <f t="shared" si="41"/>
        <v>0.67999999999999994</v>
      </c>
      <c r="L847" s="11" t="s">
        <v>88</v>
      </c>
      <c r="M847" s="1">
        <v>9248325</v>
      </c>
      <c r="N847" s="1" t="s">
        <v>24</v>
      </c>
    </row>
    <row r="848" spans="1:14" x14ac:dyDescent="0.25">
      <c r="A848" s="1" t="s">
        <v>1087</v>
      </c>
      <c r="B848" s="2">
        <v>44404</v>
      </c>
      <c r="C848" s="11" t="s">
        <v>20</v>
      </c>
      <c r="D848" s="11" t="s">
        <v>21</v>
      </c>
      <c r="E848" s="1" t="s">
        <v>22</v>
      </c>
      <c r="F848" s="1">
        <v>9</v>
      </c>
      <c r="G848" s="4">
        <v>2.29</v>
      </c>
      <c r="H848" s="4">
        <f t="shared" si="39"/>
        <v>20.61</v>
      </c>
      <c r="I848" s="4">
        <v>0.82440000000000002</v>
      </c>
      <c r="J848" s="4">
        <f t="shared" si="40"/>
        <v>7.4196</v>
      </c>
      <c r="K848" s="3">
        <f t="shared" si="41"/>
        <v>0.64</v>
      </c>
      <c r="L848" s="11" t="s">
        <v>170</v>
      </c>
      <c r="M848" s="1">
        <v>5430821</v>
      </c>
      <c r="N848" s="1" t="s">
        <v>29</v>
      </c>
    </row>
    <row r="849" spans="1:14" x14ac:dyDescent="0.25">
      <c r="A849" s="1" t="s">
        <v>1088</v>
      </c>
      <c r="B849" s="2">
        <v>44405</v>
      </c>
      <c r="C849" s="11" t="s">
        <v>166</v>
      </c>
      <c r="D849" s="11" t="s">
        <v>15</v>
      </c>
      <c r="E849" s="1" t="s">
        <v>167</v>
      </c>
      <c r="F849" s="1">
        <v>4</v>
      </c>
      <c r="G849" s="4">
        <v>87.9</v>
      </c>
      <c r="H849" s="4">
        <f t="shared" si="39"/>
        <v>351.6</v>
      </c>
      <c r="I849" s="4">
        <v>65.924999999999997</v>
      </c>
      <c r="J849" s="4">
        <f t="shared" si="40"/>
        <v>263.7</v>
      </c>
      <c r="K849" s="3">
        <f t="shared" si="41"/>
        <v>0.25000000000000006</v>
      </c>
      <c r="L849" s="11" t="s">
        <v>413</v>
      </c>
      <c r="M849" s="1">
        <v>6531327</v>
      </c>
      <c r="N849" s="1" t="s">
        <v>34</v>
      </c>
    </row>
    <row r="850" spans="1:14" x14ac:dyDescent="0.25">
      <c r="A850" s="1" t="s">
        <v>1089</v>
      </c>
      <c r="B850" s="2">
        <v>44406</v>
      </c>
      <c r="C850" s="11" t="s">
        <v>26</v>
      </c>
      <c r="D850" s="11" t="s">
        <v>15</v>
      </c>
      <c r="E850" s="1" t="s">
        <v>27</v>
      </c>
      <c r="F850" s="1">
        <v>9</v>
      </c>
      <c r="G850" s="4">
        <v>175.71</v>
      </c>
      <c r="H850" s="4">
        <f t="shared" si="39"/>
        <v>1581.39</v>
      </c>
      <c r="I850" s="4">
        <v>117.7257</v>
      </c>
      <c r="J850" s="4">
        <f t="shared" si="40"/>
        <v>1059.5313000000001</v>
      </c>
      <c r="K850" s="3">
        <f t="shared" si="41"/>
        <v>0.32999999999999996</v>
      </c>
      <c r="L850" s="11" t="s">
        <v>188</v>
      </c>
      <c r="M850" s="1">
        <v>1089848</v>
      </c>
      <c r="N850" s="1" t="s">
        <v>18</v>
      </c>
    </row>
    <row r="851" spans="1:14" x14ac:dyDescent="0.25">
      <c r="A851" s="1" t="s">
        <v>1090</v>
      </c>
      <c r="B851" s="2">
        <v>44407</v>
      </c>
      <c r="C851" s="11" t="s">
        <v>51</v>
      </c>
      <c r="D851" s="11" t="s">
        <v>52</v>
      </c>
      <c r="E851" s="1" t="s">
        <v>53</v>
      </c>
      <c r="F851" s="1">
        <v>4</v>
      </c>
      <c r="G851" s="4">
        <v>25.29</v>
      </c>
      <c r="H851" s="4">
        <f t="shared" si="39"/>
        <v>101.16</v>
      </c>
      <c r="I851" s="4">
        <v>20.484899999999996</v>
      </c>
      <c r="J851" s="4">
        <f t="shared" si="40"/>
        <v>81.939599999999984</v>
      </c>
      <c r="K851" s="3">
        <f t="shared" si="41"/>
        <v>0.19000000000000011</v>
      </c>
      <c r="L851" s="11" t="s">
        <v>213</v>
      </c>
      <c r="M851" s="1">
        <v>7966150</v>
      </c>
      <c r="N851" s="1" t="s">
        <v>24</v>
      </c>
    </row>
    <row r="852" spans="1:14" x14ac:dyDescent="0.25">
      <c r="A852" s="1" t="s">
        <v>1091</v>
      </c>
      <c r="B852" s="2">
        <v>44408</v>
      </c>
      <c r="C852" s="11" t="s">
        <v>158</v>
      </c>
      <c r="D852" s="11" t="s">
        <v>37</v>
      </c>
      <c r="E852" s="1" t="s">
        <v>159</v>
      </c>
      <c r="F852" s="1">
        <v>2</v>
      </c>
      <c r="G852" s="4">
        <v>9.2899999999999991</v>
      </c>
      <c r="H852" s="4">
        <f t="shared" si="39"/>
        <v>18.579999999999998</v>
      </c>
      <c r="I852" s="4">
        <v>3.1585999999999994</v>
      </c>
      <c r="J852" s="4">
        <f t="shared" si="40"/>
        <v>6.3171999999999988</v>
      </c>
      <c r="K852" s="3">
        <f t="shared" si="41"/>
        <v>0.66</v>
      </c>
      <c r="L852" s="11" t="s">
        <v>140</v>
      </c>
      <c r="M852" s="1">
        <v>9536554</v>
      </c>
      <c r="N852" s="1" t="s">
        <v>29</v>
      </c>
    </row>
    <row r="853" spans="1:14" x14ac:dyDescent="0.25">
      <c r="A853" s="1" t="s">
        <v>1092</v>
      </c>
      <c r="B853" s="2">
        <v>44409</v>
      </c>
      <c r="C853" s="11" t="s">
        <v>26</v>
      </c>
      <c r="D853" s="11" t="s">
        <v>15</v>
      </c>
      <c r="E853" s="1" t="s">
        <v>27</v>
      </c>
      <c r="F853" s="1">
        <v>7</v>
      </c>
      <c r="G853" s="4">
        <v>57.32</v>
      </c>
      <c r="H853" s="4">
        <f t="shared" si="39"/>
        <v>401.24</v>
      </c>
      <c r="I853" s="4">
        <v>47.002399999999994</v>
      </c>
      <c r="J853" s="4">
        <f t="shared" si="40"/>
        <v>329.01679999999999</v>
      </c>
      <c r="K853" s="3">
        <f t="shared" si="41"/>
        <v>0.18000000000000005</v>
      </c>
      <c r="L853" s="11" t="s">
        <v>666</v>
      </c>
      <c r="M853" s="1">
        <v>9410385</v>
      </c>
      <c r="N853" s="1" t="s">
        <v>34</v>
      </c>
    </row>
    <row r="854" spans="1:14" x14ac:dyDescent="0.25">
      <c r="A854" s="1" t="s">
        <v>1093</v>
      </c>
      <c r="B854" s="2">
        <v>44410</v>
      </c>
      <c r="C854" s="11" t="s">
        <v>146</v>
      </c>
      <c r="D854" s="11" t="s">
        <v>15</v>
      </c>
      <c r="E854" s="1" t="s">
        <v>147</v>
      </c>
      <c r="F854" s="1">
        <v>10</v>
      </c>
      <c r="G854" s="4">
        <v>114.74</v>
      </c>
      <c r="H854" s="4">
        <f t="shared" si="39"/>
        <v>1147.3999999999999</v>
      </c>
      <c r="I854" s="4">
        <v>61.959600000000002</v>
      </c>
      <c r="J854" s="4">
        <f t="shared" si="40"/>
        <v>619.596</v>
      </c>
      <c r="K854" s="3">
        <f t="shared" si="41"/>
        <v>0.45999999999999991</v>
      </c>
      <c r="L854" s="11" t="s">
        <v>217</v>
      </c>
      <c r="M854" s="1">
        <v>3328625</v>
      </c>
      <c r="N854" s="1" t="s">
        <v>18</v>
      </c>
    </row>
    <row r="855" spans="1:14" x14ac:dyDescent="0.25">
      <c r="A855" s="1" t="s">
        <v>1094</v>
      </c>
      <c r="B855" s="2">
        <v>44411</v>
      </c>
      <c r="C855" s="11" t="s">
        <v>136</v>
      </c>
      <c r="D855" s="11" t="s">
        <v>15</v>
      </c>
      <c r="E855" s="1" t="s">
        <v>137</v>
      </c>
      <c r="F855" s="1">
        <v>10</v>
      </c>
      <c r="G855" s="4">
        <v>89.9</v>
      </c>
      <c r="H855" s="4">
        <f t="shared" si="39"/>
        <v>899</v>
      </c>
      <c r="I855" s="4">
        <v>64.728000000000009</v>
      </c>
      <c r="J855" s="4">
        <f t="shared" si="40"/>
        <v>647.28000000000009</v>
      </c>
      <c r="K855" s="3">
        <f t="shared" si="41"/>
        <v>0.27999999999999992</v>
      </c>
      <c r="L855" s="11" t="s">
        <v>84</v>
      </c>
      <c r="M855" s="1">
        <v>5632983</v>
      </c>
      <c r="N855" s="1" t="s">
        <v>24</v>
      </c>
    </row>
    <row r="856" spans="1:14" x14ac:dyDescent="0.25">
      <c r="A856" s="1" t="s">
        <v>1095</v>
      </c>
      <c r="B856" s="2">
        <v>44412</v>
      </c>
      <c r="C856" s="11" t="s">
        <v>136</v>
      </c>
      <c r="D856" s="11" t="s">
        <v>15</v>
      </c>
      <c r="E856" s="1" t="s">
        <v>137</v>
      </c>
      <c r="F856" s="1">
        <v>10</v>
      </c>
      <c r="G856" s="4">
        <v>89.9</v>
      </c>
      <c r="H856" s="4">
        <f t="shared" si="39"/>
        <v>899</v>
      </c>
      <c r="I856" s="4">
        <v>64.728000000000009</v>
      </c>
      <c r="J856" s="4">
        <f t="shared" si="40"/>
        <v>647.28000000000009</v>
      </c>
      <c r="K856" s="3">
        <f t="shared" si="41"/>
        <v>0.27999999999999992</v>
      </c>
      <c r="L856" s="11" t="s">
        <v>310</v>
      </c>
      <c r="M856" s="1">
        <v>8773984</v>
      </c>
      <c r="N856" s="1" t="s">
        <v>29</v>
      </c>
    </row>
    <row r="857" spans="1:14" x14ac:dyDescent="0.25">
      <c r="A857" s="1" t="s">
        <v>1096</v>
      </c>
      <c r="B857" s="2">
        <v>44413</v>
      </c>
      <c r="C857" s="11" t="s">
        <v>68</v>
      </c>
      <c r="D857" s="11" t="s">
        <v>37</v>
      </c>
      <c r="E857" s="1" t="s">
        <v>69</v>
      </c>
      <c r="F857" s="1">
        <v>3</v>
      </c>
      <c r="G857" s="4">
        <v>19.79</v>
      </c>
      <c r="H857" s="4">
        <f t="shared" si="39"/>
        <v>59.37</v>
      </c>
      <c r="I857" s="4">
        <v>9.6970999999999989</v>
      </c>
      <c r="J857" s="4">
        <f t="shared" si="40"/>
        <v>29.091299999999997</v>
      </c>
      <c r="K857" s="3">
        <f t="shared" si="41"/>
        <v>0.51</v>
      </c>
      <c r="L857" s="11" t="s">
        <v>538</v>
      </c>
      <c r="M857" s="1">
        <v>7153913</v>
      </c>
      <c r="N857" s="1" t="s">
        <v>34</v>
      </c>
    </row>
    <row r="858" spans="1:14" x14ac:dyDescent="0.25">
      <c r="A858" s="1" t="s">
        <v>1097</v>
      </c>
      <c r="B858" s="2">
        <v>44414</v>
      </c>
      <c r="C858" s="11" t="s">
        <v>31</v>
      </c>
      <c r="D858" s="11" t="s">
        <v>15</v>
      </c>
      <c r="E858" s="1" t="s">
        <v>32</v>
      </c>
      <c r="F858" s="1">
        <v>4</v>
      </c>
      <c r="G858" s="4">
        <v>129.74</v>
      </c>
      <c r="H858" s="4">
        <f t="shared" si="39"/>
        <v>518.96</v>
      </c>
      <c r="I858" s="4">
        <v>79.141400000000004</v>
      </c>
      <c r="J858" s="4">
        <f t="shared" si="40"/>
        <v>316.56560000000002</v>
      </c>
      <c r="K858" s="3">
        <f t="shared" si="41"/>
        <v>0.39</v>
      </c>
      <c r="L858" s="11" t="s">
        <v>84</v>
      </c>
      <c r="M858" s="1">
        <v>5190840</v>
      </c>
      <c r="N858" s="1" t="s">
        <v>18</v>
      </c>
    </row>
    <row r="859" spans="1:14" x14ac:dyDescent="0.25">
      <c r="A859" s="1" t="s">
        <v>1098</v>
      </c>
      <c r="B859" s="2">
        <v>44415</v>
      </c>
      <c r="C859" s="11" t="s">
        <v>136</v>
      </c>
      <c r="D859" s="11" t="s">
        <v>15</v>
      </c>
      <c r="E859" s="1" t="s">
        <v>137</v>
      </c>
      <c r="F859" s="1">
        <v>6</v>
      </c>
      <c r="G859" s="4">
        <v>89.9</v>
      </c>
      <c r="H859" s="4">
        <f t="shared" si="39"/>
        <v>539.40000000000009</v>
      </c>
      <c r="I859" s="4">
        <v>64.728000000000009</v>
      </c>
      <c r="J859" s="4">
        <f t="shared" si="40"/>
        <v>388.36800000000005</v>
      </c>
      <c r="K859" s="3">
        <f t="shared" si="41"/>
        <v>0.28000000000000003</v>
      </c>
      <c r="L859" s="11" t="s">
        <v>84</v>
      </c>
      <c r="M859" s="1">
        <v>8713964</v>
      </c>
      <c r="N859" s="1" t="s">
        <v>24</v>
      </c>
    </row>
    <row r="860" spans="1:14" x14ac:dyDescent="0.25">
      <c r="A860" s="1" t="s">
        <v>1099</v>
      </c>
      <c r="B860" s="2">
        <v>44416</v>
      </c>
      <c r="C860" s="11" t="s">
        <v>20</v>
      </c>
      <c r="D860" s="11" t="s">
        <v>21</v>
      </c>
      <c r="E860" s="1" t="s">
        <v>22</v>
      </c>
      <c r="F860" s="1">
        <v>6</v>
      </c>
      <c r="G860" s="4">
        <v>27.99</v>
      </c>
      <c r="H860" s="4">
        <f t="shared" si="39"/>
        <v>167.94</v>
      </c>
      <c r="I860" s="4">
        <v>14.5548</v>
      </c>
      <c r="J860" s="4">
        <f t="shared" si="40"/>
        <v>87.328800000000001</v>
      </c>
      <c r="K860" s="3">
        <f t="shared" si="41"/>
        <v>0.48</v>
      </c>
      <c r="L860" s="11" t="s">
        <v>100</v>
      </c>
      <c r="M860" s="1">
        <v>1766333</v>
      </c>
      <c r="N860" s="1" t="s">
        <v>29</v>
      </c>
    </row>
    <row r="861" spans="1:14" x14ac:dyDescent="0.25">
      <c r="A861" s="1" t="s">
        <v>1100</v>
      </c>
      <c r="B861" s="2">
        <v>44417</v>
      </c>
      <c r="C861" s="11" t="s">
        <v>26</v>
      </c>
      <c r="D861" s="11" t="s">
        <v>15</v>
      </c>
      <c r="E861" s="1" t="s">
        <v>27</v>
      </c>
      <c r="F861" s="1">
        <v>5</v>
      </c>
      <c r="G861" s="4">
        <v>103.18</v>
      </c>
      <c r="H861" s="4">
        <f t="shared" si="39"/>
        <v>515.90000000000009</v>
      </c>
      <c r="I861" s="4">
        <v>42.303800000000003</v>
      </c>
      <c r="J861" s="4">
        <f t="shared" si="40"/>
        <v>211.51900000000001</v>
      </c>
      <c r="K861" s="3">
        <f t="shared" si="41"/>
        <v>0.59000000000000008</v>
      </c>
      <c r="L861" s="11" t="s">
        <v>401</v>
      </c>
      <c r="M861" s="1">
        <v>4095086</v>
      </c>
      <c r="N861" s="1" t="s">
        <v>34</v>
      </c>
    </row>
    <row r="862" spans="1:14" x14ac:dyDescent="0.25">
      <c r="A862" s="1" t="s">
        <v>1101</v>
      </c>
      <c r="B862" s="2">
        <v>44418</v>
      </c>
      <c r="C862" s="11" t="s">
        <v>20</v>
      </c>
      <c r="D862" s="11" t="s">
        <v>21</v>
      </c>
      <c r="E862" s="1" t="s">
        <v>22</v>
      </c>
      <c r="F862" s="1">
        <v>5</v>
      </c>
      <c r="G862" s="4">
        <v>27.99</v>
      </c>
      <c r="H862" s="4">
        <f t="shared" si="39"/>
        <v>139.94999999999999</v>
      </c>
      <c r="I862" s="4">
        <v>14.5548</v>
      </c>
      <c r="J862" s="4">
        <f t="shared" si="40"/>
        <v>72.774000000000001</v>
      </c>
      <c r="K862" s="3">
        <f t="shared" si="41"/>
        <v>0.47999999999999993</v>
      </c>
      <c r="L862" s="11" t="s">
        <v>115</v>
      </c>
      <c r="M862" s="1">
        <v>3613340</v>
      </c>
      <c r="N862" s="1" t="s">
        <v>18</v>
      </c>
    </row>
    <row r="863" spans="1:14" x14ac:dyDescent="0.25">
      <c r="A863" s="1" t="s">
        <v>1102</v>
      </c>
      <c r="B863" s="2">
        <v>44419</v>
      </c>
      <c r="C863" s="11" t="s">
        <v>26</v>
      </c>
      <c r="D863" s="11" t="s">
        <v>15</v>
      </c>
      <c r="E863" s="1" t="s">
        <v>27</v>
      </c>
      <c r="F863" s="1">
        <v>10</v>
      </c>
      <c r="G863" s="4">
        <v>57.32</v>
      </c>
      <c r="H863" s="4">
        <f t="shared" si="39"/>
        <v>573.20000000000005</v>
      </c>
      <c r="I863" s="4">
        <v>47.002399999999994</v>
      </c>
      <c r="J863" s="4">
        <f t="shared" si="40"/>
        <v>470.02399999999994</v>
      </c>
      <c r="K863" s="3">
        <f t="shared" si="41"/>
        <v>0.18000000000000016</v>
      </c>
      <c r="L863" s="11" t="s">
        <v>503</v>
      </c>
      <c r="M863" s="1">
        <v>3614859</v>
      </c>
      <c r="N863" s="1" t="s">
        <v>24</v>
      </c>
    </row>
    <row r="864" spans="1:14" x14ac:dyDescent="0.25">
      <c r="A864" s="1" t="s">
        <v>1103</v>
      </c>
      <c r="B864" s="2">
        <v>44420</v>
      </c>
      <c r="C864" s="11" t="s">
        <v>26</v>
      </c>
      <c r="D864" s="11" t="s">
        <v>15</v>
      </c>
      <c r="E864" s="1" t="s">
        <v>27</v>
      </c>
      <c r="F864" s="1">
        <v>9</v>
      </c>
      <c r="G864" s="4">
        <v>57.32</v>
      </c>
      <c r="H864" s="4">
        <f t="shared" si="39"/>
        <v>515.88</v>
      </c>
      <c r="I864" s="4">
        <v>47.002399999999994</v>
      </c>
      <c r="J864" s="4">
        <f t="shared" si="40"/>
        <v>423.02159999999992</v>
      </c>
      <c r="K864" s="3">
        <f t="shared" si="41"/>
        <v>0.18000000000000013</v>
      </c>
      <c r="L864" s="11" t="s">
        <v>241</v>
      </c>
      <c r="M864" s="1">
        <v>5106915</v>
      </c>
      <c r="N864" s="1" t="s">
        <v>29</v>
      </c>
    </row>
    <row r="865" spans="1:14" x14ac:dyDescent="0.25">
      <c r="A865" s="1" t="s">
        <v>1104</v>
      </c>
      <c r="B865" s="2">
        <v>44421</v>
      </c>
      <c r="C865" s="11" t="s">
        <v>26</v>
      </c>
      <c r="D865" s="11" t="s">
        <v>15</v>
      </c>
      <c r="E865" s="1" t="s">
        <v>27</v>
      </c>
      <c r="F865" s="1">
        <v>9</v>
      </c>
      <c r="G865" s="4">
        <v>299</v>
      </c>
      <c r="H865" s="4">
        <f t="shared" si="39"/>
        <v>2691</v>
      </c>
      <c r="I865" s="4">
        <v>224.25</v>
      </c>
      <c r="J865" s="4">
        <f t="shared" si="40"/>
        <v>2018.25</v>
      </c>
      <c r="K865" s="3">
        <f t="shared" si="41"/>
        <v>0.25</v>
      </c>
      <c r="L865" s="11" t="s">
        <v>419</v>
      </c>
      <c r="M865" s="1">
        <v>5960177</v>
      </c>
      <c r="N865" s="1" t="s">
        <v>34</v>
      </c>
    </row>
    <row r="866" spans="1:14" x14ac:dyDescent="0.25">
      <c r="A866" s="1" t="s">
        <v>1105</v>
      </c>
      <c r="B866" s="2">
        <v>44422</v>
      </c>
      <c r="C866" s="11" t="s">
        <v>26</v>
      </c>
      <c r="D866" s="11" t="s">
        <v>15</v>
      </c>
      <c r="E866" s="1" t="s">
        <v>27</v>
      </c>
      <c r="F866" s="1">
        <v>3</v>
      </c>
      <c r="G866" s="4">
        <v>299</v>
      </c>
      <c r="H866" s="4">
        <f t="shared" si="39"/>
        <v>897</v>
      </c>
      <c r="I866" s="4">
        <v>224.25</v>
      </c>
      <c r="J866" s="4">
        <f t="shared" si="40"/>
        <v>672.75</v>
      </c>
      <c r="K866" s="3">
        <f t="shared" si="41"/>
        <v>0.25</v>
      </c>
      <c r="L866" s="11" t="s">
        <v>70</v>
      </c>
      <c r="M866" s="1">
        <v>7431215</v>
      </c>
      <c r="N866" s="1" t="s">
        <v>18</v>
      </c>
    </row>
    <row r="867" spans="1:14" x14ac:dyDescent="0.25">
      <c r="A867" s="1" t="s">
        <v>1106</v>
      </c>
      <c r="B867" s="2">
        <v>44423</v>
      </c>
      <c r="C867" s="11" t="s">
        <v>31</v>
      </c>
      <c r="D867" s="11" t="s">
        <v>15</v>
      </c>
      <c r="E867" s="1" t="s">
        <v>32</v>
      </c>
      <c r="F867" s="1">
        <v>6</v>
      </c>
      <c r="G867" s="4">
        <v>109.9</v>
      </c>
      <c r="H867" s="4">
        <f t="shared" si="39"/>
        <v>659.40000000000009</v>
      </c>
      <c r="I867" s="4">
        <v>35.167999999999999</v>
      </c>
      <c r="J867" s="4">
        <f t="shared" si="40"/>
        <v>211.00799999999998</v>
      </c>
      <c r="K867" s="3">
        <f t="shared" si="41"/>
        <v>0.68</v>
      </c>
      <c r="L867" s="11" t="s">
        <v>758</v>
      </c>
      <c r="M867" s="1">
        <v>6899070</v>
      </c>
      <c r="N867" s="1" t="s">
        <v>24</v>
      </c>
    </row>
    <row r="868" spans="1:14" x14ac:dyDescent="0.25">
      <c r="A868" s="1" t="s">
        <v>1107</v>
      </c>
      <c r="B868" s="2">
        <v>44424</v>
      </c>
      <c r="C868" s="11" t="s">
        <v>26</v>
      </c>
      <c r="D868" s="11" t="s">
        <v>15</v>
      </c>
      <c r="E868" s="1" t="s">
        <v>27</v>
      </c>
      <c r="F868" s="1">
        <v>10</v>
      </c>
      <c r="G868" s="4">
        <v>175.71</v>
      </c>
      <c r="H868" s="4">
        <f t="shared" si="39"/>
        <v>1757.1000000000001</v>
      </c>
      <c r="I868" s="4">
        <v>117.7257</v>
      </c>
      <c r="J868" s="4">
        <f t="shared" si="40"/>
        <v>1177.2570000000001</v>
      </c>
      <c r="K868" s="3">
        <f t="shared" si="41"/>
        <v>0.33</v>
      </c>
      <c r="L868" s="11" t="s">
        <v>454</v>
      </c>
      <c r="M868" s="1">
        <v>6471584</v>
      </c>
      <c r="N868" s="1" t="s">
        <v>29</v>
      </c>
    </row>
    <row r="869" spans="1:14" x14ac:dyDescent="0.25">
      <c r="A869" s="1" t="s">
        <v>1108</v>
      </c>
      <c r="B869" s="2">
        <v>44425</v>
      </c>
      <c r="C869" s="11" t="s">
        <v>20</v>
      </c>
      <c r="D869" s="11" t="s">
        <v>21</v>
      </c>
      <c r="E869" s="1" t="s">
        <v>22</v>
      </c>
      <c r="F869" s="1">
        <v>7</v>
      </c>
      <c r="G869" s="4">
        <v>27.99</v>
      </c>
      <c r="H869" s="4">
        <f t="shared" si="39"/>
        <v>195.92999999999998</v>
      </c>
      <c r="I869" s="4">
        <v>14.5548</v>
      </c>
      <c r="J869" s="4">
        <f t="shared" si="40"/>
        <v>101.8836</v>
      </c>
      <c r="K869" s="3">
        <f t="shared" si="41"/>
        <v>0.47999999999999993</v>
      </c>
      <c r="L869" s="11" t="s">
        <v>120</v>
      </c>
      <c r="M869" s="1">
        <v>9071241</v>
      </c>
      <c r="N869" s="1" t="s">
        <v>34</v>
      </c>
    </row>
    <row r="870" spans="1:14" x14ac:dyDescent="0.25">
      <c r="A870" s="1" t="s">
        <v>1109</v>
      </c>
      <c r="B870" s="2">
        <v>44426</v>
      </c>
      <c r="C870" s="11" t="s">
        <v>20</v>
      </c>
      <c r="D870" s="11" t="s">
        <v>21</v>
      </c>
      <c r="E870" s="1" t="s">
        <v>22</v>
      </c>
      <c r="F870" s="1">
        <v>1</v>
      </c>
      <c r="G870" s="4">
        <v>2.29</v>
      </c>
      <c r="H870" s="4">
        <f t="shared" si="39"/>
        <v>2.29</v>
      </c>
      <c r="I870" s="4">
        <v>0.82440000000000002</v>
      </c>
      <c r="J870" s="4">
        <f t="shared" si="40"/>
        <v>0.82440000000000002</v>
      </c>
      <c r="K870" s="3">
        <f t="shared" si="41"/>
        <v>0.64</v>
      </c>
      <c r="L870" s="11" t="s">
        <v>180</v>
      </c>
      <c r="M870" s="1">
        <v>7592940</v>
      </c>
      <c r="N870" s="1" t="s">
        <v>18</v>
      </c>
    </row>
    <row r="871" spans="1:14" x14ac:dyDescent="0.25">
      <c r="A871" s="1" t="s">
        <v>1110</v>
      </c>
      <c r="B871" s="2">
        <v>44427</v>
      </c>
      <c r="C871" s="11" t="s">
        <v>146</v>
      </c>
      <c r="D871" s="11" t="s">
        <v>15</v>
      </c>
      <c r="E871" s="1" t="s">
        <v>147</v>
      </c>
      <c r="F871" s="1">
        <v>2</v>
      </c>
      <c r="G871" s="4">
        <v>114.74</v>
      </c>
      <c r="H871" s="4">
        <f t="shared" si="39"/>
        <v>229.48</v>
      </c>
      <c r="I871" s="4">
        <v>61.959600000000002</v>
      </c>
      <c r="J871" s="4">
        <f t="shared" si="40"/>
        <v>123.9192</v>
      </c>
      <c r="K871" s="3">
        <f t="shared" si="41"/>
        <v>0.45999999999999996</v>
      </c>
      <c r="L871" s="11" t="s">
        <v>464</v>
      </c>
      <c r="M871" s="1">
        <v>1994735</v>
      </c>
      <c r="N871" s="1" t="s">
        <v>24</v>
      </c>
    </row>
    <row r="872" spans="1:14" x14ac:dyDescent="0.25">
      <c r="A872" s="1" t="s">
        <v>1111</v>
      </c>
      <c r="B872" s="2">
        <v>44428</v>
      </c>
      <c r="C872" s="11" t="s">
        <v>14</v>
      </c>
      <c r="D872" s="11" t="s">
        <v>15</v>
      </c>
      <c r="E872" s="1" t="s">
        <v>16</v>
      </c>
      <c r="F872" s="1">
        <v>10</v>
      </c>
      <c r="G872" s="4">
        <v>115.56</v>
      </c>
      <c r="H872" s="4">
        <f t="shared" si="39"/>
        <v>1155.5999999999999</v>
      </c>
      <c r="I872" s="4">
        <v>90.136800000000008</v>
      </c>
      <c r="J872" s="4">
        <f t="shared" si="40"/>
        <v>901.36800000000005</v>
      </c>
      <c r="K872" s="3">
        <f t="shared" si="41"/>
        <v>0.21999999999999989</v>
      </c>
      <c r="L872" s="11" t="s">
        <v>106</v>
      </c>
      <c r="M872" s="1">
        <v>7431225</v>
      </c>
      <c r="N872" s="1" t="s">
        <v>29</v>
      </c>
    </row>
    <row r="873" spans="1:14" x14ac:dyDescent="0.25">
      <c r="A873" s="1" t="s">
        <v>1112</v>
      </c>
      <c r="B873" s="2">
        <v>44429</v>
      </c>
      <c r="C873" s="11" t="s">
        <v>26</v>
      </c>
      <c r="D873" s="11" t="s">
        <v>15</v>
      </c>
      <c r="E873" s="1" t="s">
        <v>27</v>
      </c>
      <c r="F873" s="1">
        <v>8</v>
      </c>
      <c r="G873" s="4">
        <v>175.71</v>
      </c>
      <c r="H873" s="4">
        <f t="shared" si="39"/>
        <v>1405.68</v>
      </c>
      <c r="I873" s="4">
        <v>117.7257</v>
      </c>
      <c r="J873" s="4">
        <f t="shared" si="40"/>
        <v>941.80560000000003</v>
      </c>
      <c r="K873" s="3">
        <f t="shared" si="41"/>
        <v>0.33</v>
      </c>
      <c r="L873" s="11" t="s">
        <v>278</v>
      </c>
      <c r="M873" s="1">
        <v>3514343</v>
      </c>
      <c r="N873" s="1" t="s">
        <v>34</v>
      </c>
    </row>
    <row r="874" spans="1:14" x14ac:dyDescent="0.25">
      <c r="A874" s="1" t="s">
        <v>1113</v>
      </c>
      <c r="B874" s="2">
        <v>44430</v>
      </c>
      <c r="C874" s="11" t="s">
        <v>31</v>
      </c>
      <c r="D874" s="11" t="s">
        <v>15</v>
      </c>
      <c r="E874" s="1" t="s">
        <v>32</v>
      </c>
      <c r="F874" s="1">
        <v>5</v>
      </c>
      <c r="G874" s="4">
        <v>109.9</v>
      </c>
      <c r="H874" s="4">
        <f t="shared" si="39"/>
        <v>549.5</v>
      </c>
      <c r="I874" s="4">
        <v>35.167999999999999</v>
      </c>
      <c r="J874" s="4">
        <f t="shared" si="40"/>
        <v>175.84</v>
      </c>
      <c r="K874" s="3">
        <f t="shared" si="41"/>
        <v>0.67999999999999994</v>
      </c>
      <c r="L874" s="11" t="s">
        <v>404</v>
      </c>
      <c r="M874" s="1">
        <v>6582074</v>
      </c>
      <c r="N874" s="1" t="s">
        <v>18</v>
      </c>
    </row>
    <row r="875" spans="1:14" x14ac:dyDescent="0.25">
      <c r="A875" s="1" t="s">
        <v>1114</v>
      </c>
      <c r="B875" s="2">
        <v>44431</v>
      </c>
      <c r="C875" s="11" t="s">
        <v>158</v>
      </c>
      <c r="D875" s="11" t="s">
        <v>37</v>
      </c>
      <c r="E875" s="1" t="s">
        <v>159</v>
      </c>
      <c r="F875" s="1">
        <v>8</v>
      </c>
      <c r="G875" s="4">
        <v>9.2899999999999991</v>
      </c>
      <c r="H875" s="4">
        <f t="shared" si="39"/>
        <v>74.319999999999993</v>
      </c>
      <c r="I875" s="4">
        <v>3.1585999999999994</v>
      </c>
      <c r="J875" s="4">
        <f t="shared" si="40"/>
        <v>25.268799999999995</v>
      </c>
      <c r="K875" s="3">
        <f t="shared" si="41"/>
        <v>0.66</v>
      </c>
      <c r="L875" s="11" t="s">
        <v>842</v>
      </c>
      <c r="M875" s="1">
        <v>4890230</v>
      </c>
      <c r="N875" s="1" t="s">
        <v>24</v>
      </c>
    </row>
    <row r="876" spans="1:14" x14ac:dyDescent="0.25">
      <c r="A876" s="1" t="s">
        <v>1115</v>
      </c>
      <c r="B876" s="2">
        <v>44432</v>
      </c>
      <c r="C876" s="11" t="s">
        <v>31</v>
      </c>
      <c r="D876" s="11" t="s">
        <v>15</v>
      </c>
      <c r="E876" s="1" t="s">
        <v>32</v>
      </c>
      <c r="F876" s="1">
        <v>4</v>
      </c>
      <c r="G876" s="4">
        <v>109.9</v>
      </c>
      <c r="H876" s="4">
        <f t="shared" si="39"/>
        <v>439.6</v>
      </c>
      <c r="I876" s="4">
        <v>35.167999999999999</v>
      </c>
      <c r="J876" s="4">
        <f t="shared" si="40"/>
        <v>140.672</v>
      </c>
      <c r="K876" s="3">
        <f t="shared" si="41"/>
        <v>0.67999999999999994</v>
      </c>
      <c r="L876" s="11" t="s">
        <v>401</v>
      </c>
      <c r="M876" s="1">
        <v>6361366</v>
      </c>
      <c r="N876" s="1" t="s">
        <v>29</v>
      </c>
    </row>
    <row r="877" spans="1:14" x14ac:dyDescent="0.25">
      <c r="A877" s="1" t="s">
        <v>1116</v>
      </c>
      <c r="B877" s="2">
        <v>44433</v>
      </c>
      <c r="C877" s="11" t="s">
        <v>31</v>
      </c>
      <c r="D877" s="11" t="s">
        <v>15</v>
      </c>
      <c r="E877" s="1" t="s">
        <v>32</v>
      </c>
      <c r="F877" s="1">
        <v>4</v>
      </c>
      <c r="G877" s="4">
        <v>109.9</v>
      </c>
      <c r="H877" s="4">
        <f t="shared" si="39"/>
        <v>439.6</v>
      </c>
      <c r="I877" s="4">
        <v>35.167999999999999</v>
      </c>
      <c r="J877" s="4">
        <f t="shared" si="40"/>
        <v>140.672</v>
      </c>
      <c r="K877" s="3">
        <f t="shared" si="41"/>
        <v>0.67999999999999994</v>
      </c>
      <c r="L877" s="11" t="s">
        <v>494</v>
      </c>
      <c r="M877" s="1">
        <v>3854053</v>
      </c>
      <c r="N877" s="1" t="s">
        <v>34</v>
      </c>
    </row>
    <row r="878" spans="1:14" x14ac:dyDescent="0.25">
      <c r="A878" s="1" t="s">
        <v>1117</v>
      </c>
      <c r="B878" s="2">
        <v>44434</v>
      </c>
      <c r="C878" s="11" t="s">
        <v>20</v>
      </c>
      <c r="D878" s="11" t="s">
        <v>21</v>
      </c>
      <c r="E878" s="1" t="s">
        <v>22</v>
      </c>
      <c r="F878" s="1">
        <v>4</v>
      </c>
      <c r="G878" s="4">
        <v>27.99</v>
      </c>
      <c r="H878" s="4">
        <f t="shared" si="39"/>
        <v>111.96</v>
      </c>
      <c r="I878" s="4">
        <v>14.5548</v>
      </c>
      <c r="J878" s="4">
        <f t="shared" si="40"/>
        <v>58.219200000000001</v>
      </c>
      <c r="K878" s="3">
        <f t="shared" si="41"/>
        <v>0.48</v>
      </c>
      <c r="L878" s="11" t="s">
        <v>881</v>
      </c>
      <c r="M878" s="1">
        <v>8920120</v>
      </c>
      <c r="N878" s="1" t="s">
        <v>18</v>
      </c>
    </row>
    <row r="879" spans="1:14" x14ac:dyDescent="0.25">
      <c r="A879" s="1" t="s">
        <v>1118</v>
      </c>
      <c r="B879" s="2">
        <v>44435</v>
      </c>
      <c r="C879" s="11" t="s">
        <v>14</v>
      </c>
      <c r="D879" s="11" t="s">
        <v>15</v>
      </c>
      <c r="E879" s="1" t="s">
        <v>16</v>
      </c>
      <c r="F879" s="1">
        <v>9</v>
      </c>
      <c r="G879" s="4">
        <v>115.56</v>
      </c>
      <c r="H879" s="4">
        <f t="shared" si="39"/>
        <v>1040.04</v>
      </c>
      <c r="I879" s="4">
        <v>90.136800000000008</v>
      </c>
      <c r="J879" s="4">
        <f t="shared" si="40"/>
        <v>811.23120000000006</v>
      </c>
      <c r="K879" s="3">
        <f t="shared" si="41"/>
        <v>0.21999999999999992</v>
      </c>
      <c r="L879" s="11" t="s">
        <v>33</v>
      </c>
      <c r="M879" s="1">
        <v>6117246</v>
      </c>
      <c r="N879" s="1" t="s">
        <v>24</v>
      </c>
    </row>
    <row r="880" spans="1:14" x14ac:dyDescent="0.25">
      <c r="A880" s="1" t="s">
        <v>1119</v>
      </c>
      <c r="B880" s="2">
        <v>44436</v>
      </c>
      <c r="C880" s="11" t="s">
        <v>68</v>
      </c>
      <c r="D880" s="11" t="s">
        <v>37</v>
      </c>
      <c r="E880" s="1" t="s">
        <v>69</v>
      </c>
      <c r="F880" s="1">
        <v>10</v>
      </c>
      <c r="G880" s="4">
        <v>19.79</v>
      </c>
      <c r="H880" s="4">
        <f t="shared" si="39"/>
        <v>197.89999999999998</v>
      </c>
      <c r="I880" s="4">
        <v>9.6970999999999989</v>
      </c>
      <c r="J880" s="4">
        <f t="shared" si="40"/>
        <v>96.970999999999989</v>
      </c>
      <c r="K880" s="3">
        <f t="shared" si="41"/>
        <v>0.51</v>
      </c>
      <c r="L880" s="11" t="s">
        <v>538</v>
      </c>
      <c r="M880" s="1">
        <v>6640249</v>
      </c>
      <c r="N880" s="1" t="s">
        <v>29</v>
      </c>
    </row>
    <row r="881" spans="1:14" x14ac:dyDescent="0.25">
      <c r="A881" s="1" t="s">
        <v>1120</v>
      </c>
      <c r="B881" s="2">
        <v>44437</v>
      </c>
      <c r="C881" s="11" t="s">
        <v>20</v>
      </c>
      <c r="D881" s="11" t="s">
        <v>21</v>
      </c>
      <c r="E881" s="1" t="s">
        <v>22</v>
      </c>
      <c r="F881" s="1">
        <v>1</v>
      </c>
      <c r="G881" s="4">
        <v>27.99</v>
      </c>
      <c r="H881" s="4">
        <f t="shared" si="39"/>
        <v>27.99</v>
      </c>
      <c r="I881" s="4">
        <v>14.5548</v>
      </c>
      <c r="J881" s="4">
        <f t="shared" si="40"/>
        <v>14.5548</v>
      </c>
      <c r="K881" s="3">
        <f t="shared" si="41"/>
        <v>0.48</v>
      </c>
      <c r="L881" s="11" t="s">
        <v>208</v>
      </c>
      <c r="M881" s="1">
        <v>9691507</v>
      </c>
      <c r="N881" s="1" t="s">
        <v>34</v>
      </c>
    </row>
    <row r="882" spans="1:14" x14ac:dyDescent="0.25">
      <c r="A882" s="1" t="s">
        <v>1121</v>
      </c>
      <c r="B882" s="2">
        <v>44438</v>
      </c>
      <c r="C882" s="11" t="s">
        <v>158</v>
      </c>
      <c r="D882" s="11" t="s">
        <v>37</v>
      </c>
      <c r="E882" s="1" t="s">
        <v>159</v>
      </c>
      <c r="F882" s="1">
        <v>9</v>
      </c>
      <c r="G882" s="4">
        <v>9.2899999999999991</v>
      </c>
      <c r="H882" s="4">
        <f t="shared" si="39"/>
        <v>83.609999999999985</v>
      </c>
      <c r="I882" s="4">
        <v>3.1585999999999994</v>
      </c>
      <c r="J882" s="4">
        <f t="shared" si="40"/>
        <v>28.427399999999995</v>
      </c>
      <c r="K882" s="3">
        <f t="shared" si="41"/>
        <v>0.66</v>
      </c>
      <c r="L882" s="11" t="s">
        <v>120</v>
      </c>
      <c r="M882" s="1">
        <v>4934326</v>
      </c>
      <c r="N882" s="1" t="s">
        <v>18</v>
      </c>
    </row>
    <row r="883" spans="1:14" x14ac:dyDescent="0.25">
      <c r="A883" s="1" t="s">
        <v>1122</v>
      </c>
      <c r="B883" s="2">
        <v>44439</v>
      </c>
      <c r="C883" s="11" t="s">
        <v>136</v>
      </c>
      <c r="D883" s="11" t="s">
        <v>15</v>
      </c>
      <c r="E883" s="1" t="s">
        <v>137</v>
      </c>
      <c r="F883" s="1">
        <v>5</v>
      </c>
      <c r="G883" s="4">
        <v>89.9</v>
      </c>
      <c r="H883" s="4">
        <f t="shared" si="39"/>
        <v>449.5</v>
      </c>
      <c r="I883" s="4">
        <v>64.728000000000009</v>
      </c>
      <c r="J883" s="4">
        <f t="shared" si="40"/>
        <v>323.64000000000004</v>
      </c>
      <c r="K883" s="3">
        <f t="shared" si="41"/>
        <v>0.27999999999999992</v>
      </c>
      <c r="L883" s="11" t="s">
        <v>454</v>
      </c>
      <c r="M883" s="1">
        <v>7562305</v>
      </c>
      <c r="N883" s="1" t="s">
        <v>24</v>
      </c>
    </row>
    <row r="884" spans="1:14" x14ac:dyDescent="0.25">
      <c r="A884" s="1" t="s">
        <v>1123</v>
      </c>
      <c r="B884" s="2">
        <v>44440</v>
      </c>
      <c r="C884" s="11" t="s">
        <v>136</v>
      </c>
      <c r="D884" s="11" t="s">
        <v>15</v>
      </c>
      <c r="E884" s="1" t="s">
        <v>137</v>
      </c>
      <c r="F884" s="1">
        <v>10</v>
      </c>
      <c r="G884" s="4">
        <v>89.9</v>
      </c>
      <c r="H884" s="4">
        <f t="shared" si="39"/>
        <v>899</v>
      </c>
      <c r="I884" s="4">
        <v>64.728000000000009</v>
      </c>
      <c r="J884" s="4">
        <f t="shared" si="40"/>
        <v>647.28000000000009</v>
      </c>
      <c r="K884" s="3">
        <f t="shared" si="41"/>
        <v>0.27999999999999992</v>
      </c>
      <c r="L884" s="11" t="s">
        <v>104</v>
      </c>
      <c r="M884" s="1">
        <v>3467010</v>
      </c>
      <c r="N884" s="1" t="s">
        <v>29</v>
      </c>
    </row>
    <row r="885" spans="1:14" x14ac:dyDescent="0.25">
      <c r="A885" s="1" t="s">
        <v>1124</v>
      </c>
      <c r="B885" s="2">
        <v>44441</v>
      </c>
      <c r="C885" s="11" t="s">
        <v>20</v>
      </c>
      <c r="D885" s="11" t="s">
        <v>21</v>
      </c>
      <c r="E885" s="1" t="s">
        <v>22</v>
      </c>
      <c r="F885" s="1">
        <v>6</v>
      </c>
      <c r="G885" s="4">
        <v>2.29</v>
      </c>
      <c r="H885" s="4">
        <f t="shared" si="39"/>
        <v>13.74</v>
      </c>
      <c r="I885" s="4">
        <v>0.82440000000000002</v>
      </c>
      <c r="J885" s="4">
        <f t="shared" si="40"/>
        <v>4.9464000000000006</v>
      </c>
      <c r="K885" s="3">
        <f t="shared" si="41"/>
        <v>0.64</v>
      </c>
      <c r="L885" s="11" t="s">
        <v>826</v>
      </c>
      <c r="M885" s="1">
        <v>4578256</v>
      </c>
      <c r="N885" s="1" t="s">
        <v>34</v>
      </c>
    </row>
    <row r="886" spans="1:14" x14ac:dyDescent="0.25">
      <c r="A886" s="1" t="s">
        <v>1125</v>
      </c>
      <c r="B886" s="2">
        <v>44442</v>
      </c>
      <c r="C886" s="11" t="s">
        <v>51</v>
      </c>
      <c r="D886" s="11" t="s">
        <v>52</v>
      </c>
      <c r="E886" s="1" t="s">
        <v>53</v>
      </c>
      <c r="F886" s="1">
        <v>8</v>
      </c>
      <c r="G886" s="4">
        <v>20.9</v>
      </c>
      <c r="H886" s="4">
        <f t="shared" si="39"/>
        <v>167.2</v>
      </c>
      <c r="I886" s="4">
        <v>18.809999999999999</v>
      </c>
      <c r="J886" s="4">
        <f t="shared" si="40"/>
        <v>150.47999999999999</v>
      </c>
      <c r="K886" s="3">
        <f t="shared" si="41"/>
        <v>0.1</v>
      </c>
      <c r="L886" s="11" t="s">
        <v>17</v>
      </c>
      <c r="M886" s="1">
        <v>2602792</v>
      </c>
      <c r="N886" s="1" t="s">
        <v>18</v>
      </c>
    </row>
    <row r="887" spans="1:14" x14ac:dyDescent="0.25">
      <c r="A887" s="1" t="s">
        <v>1126</v>
      </c>
      <c r="B887" s="2">
        <v>44443</v>
      </c>
      <c r="C887" s="11" t="s">
        <v>51</v>
      </c>
      <c r="D887" s="11" t="s">
        <v>52</v>
      </c>
      <c r="E887" s="1" t="s">
        <v>53</v>
      </c>
      <c r="F887" s="1">
        <v>7</v>
      </c>
      <c r="G887" s="4">
        <v>25.29</v>
      </c>
      <c r="H887" s="4">
        <f t="shared" si="39"/>
        <v>177.03</v>
      </c>
      <c r="I887" s="4">
        <v>20.484899999999996</v>
      </c>
      <c r="J887" s="4">
        <f t="shared" si="40"/>
        <v>143.39429999999999</v>
      </c>
      <c r="K887" s="3">
        <f t="shared" si="41"/>
        <v>0.19000000000000009</v>
      </c>
      <c r="L887" s="11" t="s">
        <v>208</v>
      </c>
      <c r="M887" s="1">
        <v>1268302</v>
      </c>
      <c r="N887" s="1" t="s">
        <v>24</v>
      </c>
    </row>
    <row r="888" spans="1:14" x14ac:dyDescent="0.25">
      <c r="A888" s="1" t="s">
        <v>1127</v>
      </c>
      <c r="B888" s="2">
        <v>44444</v>
      </c>
      <c r="C888" s="11" t="s">
        <v>166</v>
      </c>
      <c r="D888" s="11" t="s">
        <v>15</v>
      </c>
      <c r="E888" s="1" t="s">
        <v>167</v>
      </c>
      <c r="F888" s="1">
        <v>4</v>
      </c>
      <c r="G888" s="4">
        <v>87.9</v>
      </c>
      <c r="H888" s="4">
        <f t="shared" si="39"/>
        <v>351.6</v>
      </c>
      <c r="I888" s="4">
        <v>65.924999999999997</v>
      </c>
      <c r="J888" s="4">
        <f t="shared" si="40"/>
        <v>263.7</v>
      </c>
      <c r="K888" s="3">
        <f t="shared" si="41"/>
        <v>0.25000000000000006</v>
      </c>
      <c r="L888" s="11" t="s">
        <v>54</v>
      </c>
      <c r="M888" s="1">
        <v>5479087</v>
      </c>
      <c r="N888" s="1" t="s">
        <v>29</v>
      </c>
    </row>
    <row r="889" spans="1:14" x14ac:dyDescent="0.25">
      <c r="A889" s="1" t="s">
        <v>1128</v>
      </c>
      <c r="B889" s="2">
        <v>44445</v>
      </c>
      <c r="C889" s="11" t="s">
        <v>14</v>
      </c>
      <c r="D889" s="11" t="s">
        <v>15</v>
      </c>
      <c r="E889" s="1" t="s">
        <v>16</v>
      </c>
      <c r="F889" s="1">
        <v>3</v>
      </c>
      <c r="G889" s="4">
        <v>115.56</v>
      </c>
      <c r="H889" s="4">
        <f t="shared" si="39"/>
        <v>346.68</v>
      </c>
      <c r="I889" s="4">
        <v>90.136800000000008</v>
      </c>
      <c r="J889" s="4">
        <f t="shared" si="40"/>
        <v>270.41040000000004</v>
      </c>
      <c r="K889" s="3">
        <f t="shared" si="41"/>
        <v>0.21999999999999992</v>
      </c>
      <c r="L889" s="11" t="s">
        <v>306</v>
      </c>
      <c r="M889" s="1">
        <v>7465366</v>
      </c>
      <c r="N889" s="1" t="s">
        <v>34</v>
      </c>
    </row>
    <row r="890" spans="1:14" x14ac:dyDescent="0.25">
      <c r="A890" s="1" t="s">
        <v>1129</v>
      </c>
      <c r="B890" s="2">
        <v>44446</v>
      </c>
      <c r="C890" s="11" t="s">
        <v>26</v>
      </c>
      <c r="D890" s="11" t="s">
        <v>15</v>
      </c>
      <c r="E890" s="1" t="s">
        <v>27</v>
      </c>
      <c r="F890" s="1">
        <v>7</v>
      </c>
      <c r="G890" s="4">
        <v>299</v>
      </c>
      <c r="H890" s="4">
        <f t="shared" si="39"/>
        <v>2093</v>
      </c>
      <c r="I890" s="4">
        <v>224.25</v>
      </c>
      <c r="J890" s="4">
        <f t="shared" si="40"/>
        <v>1569.75</v>
      </c>
      <c r="K890" s="3">
        <f t="shared" si="41"/>
        <v>0.25</v>
      </c>
      <c r="L890" s="11" t="s">
        <v>421</v>
      </c>
      <c r="M890" s="1">
        <v>3643784</v>
      </c>
      <c r="N890" s="1" t="s">
        <v>18</v>
      </c>
    </row>
    <row r="891" spans="1:14" x14ac:dyDescent="0.25">
      <c r="A891" s="1" t="s">
        <v>1130</v>
      </c>
      <c r="B891" s="2">
        <v>44447</v>
      </c>
      <c r="C891" s="11" t="s">
        <v>20</v>
      </c>
      <c r="D891" s="11" t="s">
        <v>21</v>
      </c>
      <c r="E891" s="1" t="s">
        <v>22</v>
      </c>
      <c r="F891" s="1">
        <v>3</v>
      </c>
      <c r="G891" s="4">
        <v>27.99</v>
      </c>
      <c r="H891" s="4">
        <f t="shared" si="39"/>
        <v>83.97</v>
      </c>
      <c r="I891" s="4">
        <v>14.5548</v>
      </c>
      <c r="J891" s="4">
        <f t="shared" si="40"/>
        <v>43.664400000000001</v>
      </c>
      <c r="K891" s="3">
        <f t="shared" si="41"/>
        <v>0.48</v>
      </c>
      <c r="L891" s="11" t="s">
        <v>331</v>
      </c>
      <c r="M891" s="1">
        <v>1826843</v>
      </c>
      <c r="N891" s="1" t="s">
        <v>24</v>
      </c>
    </row>
    <row r="892" spans="1:14" x14ac:dyDescent="0.25">
      <c r="A892" s="1" t="s">
        <v>1131</v>
      </c>
      <c r="B892" s="2">
        <v>44448</v>
      </c>
      <c r="C892" s="11" t="s">
        <v>51</v>
      </c>
      <c r="D892" s="11" t="s">
        <v>52</v>
      </c>
      <c r="E892" s="1" t="s">
        <v>53</v>
      </c>
      <c r="F892" s="1">
        <v>3</v>
      </c>
      <c r="G892" s="4">
        <v>20.9</v>
      </c>
      <c r="H892" s="4">
        <f t="shared" si="39"/>
        <v>62.699999999999996</v>
      </c>
      <c r="I892" s="4">
        <v>18.809999999999999</v>
      </c>
      <c r="J892" s="4">
        <f t="shared" si="40"/>
        <v>56.429999999999993</v>
      </c>
      <c r="K892" s="3">
        <f t="shared" si="41"/>
        <v>0.10000000000000006</v>
      </c>
      <c r="L892" s="11" t="s">
        <v>174</v>
      </c>
      <c r="M892" s="1">
        <v>2381792</v>
      </c>
      <c r="N892" s="1" t="s">
        <v>29</v>
      </c>
    </row>
    <row r="893" spans="1:14" x14ac:dyDescent="0.25">
      <c r="A893" s="1" t="s">
        <v>1132</v>
      </c>
      <c r="B893" s="2">
        <v>44449</v>
      </c>
      <c r="C893" s="11" t="s">
        <v>146</v>
      </c>
      <c r="D893" s="11" t="s">
        <v>15</v>
      </c>
      <c r="E893" s="1" t="s">
        <v>147</v>
      </c>
      <c r="F893" s="1">
        <v>1</v>
      </c>
      <c r="G893" s="4">
        <v>114.74</v>
      </c>
      <c r="H893" s="4">
        <f t="shared" si="39"/>
        <v>114.74</v>
      </c>
      <c r="I893" s="4">
        <v>61.959600000000002</v>
      </c>
      <c r="J893" s="4">
        <f t="shared" si="40"/>
        <v>61.959600000000002</v>
      </c>
      <c r="K893" s="3">
        <f t="shared" si="41"/>
        <v>0.45999999999999996</v>
      </c>
      <c r="L893" s="11" t="s">
        <v>56</v>
      </c>
      <c r="M893" s="1">
        <v>4982370</v>
      </c>
      <c r="N893" s="1" t="s">
        <v>34</v>
      </c>
    </row>
    <row r="894" spans="1:14" x14ac:dyDescent="0.25">
      <c r="A894" s="1" t="s">
        <v>1133</v>
      </c>
      <c r="B894" s="2">
        <v>44450</v>
      </c>
      <c r="C894" s="11" t="s">
        <v>26</v>
      </c>
      <c r="D894" s="11" t="s">
        <v>15</v>
      </c>
      <c r="E894" s="1" t="s">
        <v>27</v>
      </c>
      <c r="F894" s="1">
        <v>7</v>
      </c>
      <c r="G894" s="4">
        <v>103.18</v>
      </c>
      <c r="H894" s="4">
        <f t="shared" si="39"/>
        <v>722.26</v>
      </c>
      <c r="I894" s="4">
        <v>42.303800000000003</v>
      </c>
      <c r="J894" s="4">
        <f t="shared" si="40"/>
        <v>296.1266</v>
      </c>
      <c r="K894" s="3">
        <f t="shared" si="41"/>
        <v>0.59</v>
      </c>
      <c r="L894" s="11" t="s">
        <v>172</v>
      </c>
      <c r="M894" s="1">
        <v>8329680</v>
      </c>
      <c r="N894" s="1" t="s">
        <v>18</v>
      </c>
    </row>
    <row r="895" spans="1:14" x14ac:dyDescent="0.25">
      <c r="A895" s="1" t="s">
        <v>1134</v>
      </c>
      <c r="B895" s="2">
        <v>44451</v>
      </c>
      <c r="C895" s="11" t="s">
        <v>26</v>
      </c>
      <c r="D895" s="11" t="s">
        <v>15</v>
      </c>
      <c r="E895" s="1" t="s">
        <v>27</v>
      </c>
      <c r="F895" s="1">
        <v>10</v>
      </c>
      <c r="G895" s="4">
        <v>103.18</v>
      </c>
      <c r="H895" s="4">
        <f t="shared" si="39"/>
        <v>1031.8000000000002</v>
      </c>
      <c r="I895" s="4">
        <v>42.303800000000003</v>
      </c>
      <c r="J895" s="4">
        <f t="shared" si="40"/>
        <v>423.03800000000001</v>
      </c>
      <c r="K895" s="3">
        <f t="shared" si="41"/>
        <v>0.59000000000000008</v>
      </c>
      <c r="L895" s="11" t="s">
        <v>88</v>
      </c>
      <c r="M895" s="1">
        <v>7362978</v>
      </c>
      <c r="N895" s="1" t="s">
        <v>24</v>
      </c>
    </row>
    <row r="896" spans="1:14" x14ac:dyDescent="0.25">
      <c r="A896" s="1" t="s">
        <v>1135</v>
      </c>
      <c r="B896" s="2">
        <v>44452</v>
      </c>
      <c r="C896" s="11" t="s">
        <v>68</v>
      </c>
      <c r="D896" s="11" t="s">
        <v>37</v>
      </c>
      <c r="E896" s="1" t="s">
        <v>69</v>
      </c>
      <c r="F896" s="1">
        <v>4</v>
      </c>
      <c r="G896" s="4">
        <v>19.79</v>
      </c>
      <c r="H896" s="4">
        <f t="shared" si="39"/>
        <v>79.16</v>
      </c>
      <c r="I896" s="4">
        <v>9.6970999999999989</v>
      </c>
      <c r="J896" s="4">
        <f t="shared" si="40"/>
        <v>38.788399999999996</v>
      </c>
      <c r="K896" s="3">
        <f t="shared" si="41"/>
        <v>0.51</v>
      </c>
      <c r="L896" s="11" t="s">
        <v>113</v>
      </c>
      <c r="M896" s="1">
        <v>2631641</v>
      </c>
      <c r="N896" s="1" t="s">
        <v>29</v>
      </c>
    </row>
    <row r="897" spans="1:14" x14ac:dyDescent="0.25">
      <c r="A897" s="1" t="s">
        <v>1136</v>
      </c>
      <c r="B897" s="2">
        <v>44453</v>
      </c>
      <c r="C897" s="11" t="s">
        <v>158</v>
      </c>
      <c r="D897" s="11" t="s">
        <v>37</v>
      </c>
      <c r="E897" s="1" t="s">
        <v>159</v>
      </c>
      <c r="F897" s="1">
        <v>5</v>
      </c>
      <c r="G897" s="4">
        <v>9.2899999999999991</v>
      </c>
      <c r="H897" s="4">
        <f t="shared" si="39"/>
        <v>46.449999999999996</v>
      </c>
      <c r="I897" s="4">
        <v>3.1585999999999994</v>
      </c>
      <c r="J897" s="4">
        <f t="shared" si="40"/>
        <v>15.792999999999997</v>
      </c>
      <c r="K897" s="3">
        <f t="shared" si="41"/>
        <v>0.66</v>
      </c>
      <c r="L897" s="11" t="s">
        <v>28</v>
      </c>
      <c r="M897" s="1">
        <v>9039761</v>
      </c>
      <c r="N897" s="1" t="s">
        <v>34</v>
      </c>
    </row>
    <row r="898" spans="1:14" x14ac:dyDescent="0.25">
      <c r="A898" s="1" t="s">
        <v>1137</v>
      </c>
      <c r="B898" s="2">
        <v>44454</v>
      </c>
      <c r="C898" s="11" t="s">
        <v>51</v>
      </c>
      <c r="D898" s="11" t="s">
        <v>52</v>
      </c>
      <c r="E898" s="1" t="s">
        <v>53</v>
      </c>
      <c r="F898" s="1">
        <v>2</v>
      </c>
      <c r="G898" s="4">
        <v>20.9</v>
      </c>
      <c r="H898" s="4">
        <f t="shared" si="39"/>
        <v>41.8</v>
      </c>
      <c r="I898" s="4">
        <v>18.809999999999999</v>
      </c>
      <c r="J898" s="4">
        <f t="shared" si="40"/>
        <v>37.619999999999997</v>
      </c>
      <c r="K898" s="3">
        <f t="shared" si="41"/>
        <v>0.1</v>
      </c>
      <c r="L898" s="11" t="s">
        <v>445</v>
      </c>
      <c r="M898" s="1">
        <v>6489754</v>
      </c>
      <c r="N898" s="1" t="s">
        <v>18</v>
      </c>
    </row>
    <row r="899" spans="1:14" x14ac:dyDescent="0.25">
      <c r="A899" s="1" t="s">
        <v>1138</v>
      </c>
      <c r="B899" s="2">
        <v>44455</v>
      </c>
      <c r="C899" s="11" t="s">
        <v>26</v>
      </c>
      <c r="D899" s="11" t="s">
        <v>15</v>
      </c>
      <c r="E899" s="1" t="s">
        <v>27</v>
      </c>
      <c r="F899" s="1">
        <v>4</v>
      </c>
      <c r="G899" s="4">
        <v>299</v>
      </c>
      <c r="H899" s="4">
        <f t="shared" ref="H899:H962" si="42">G899*F899</f>
        <v>1196</v>
      </c>
      <c r="I899" s="4">
        <v>224.25</v>
      </c>
      <c r="J899" s="4">
        <f t="shared" ref="J899:J962" si="43">I899*F899</f>
        <v>897</v>
      </c>
      <c r="K899" s="3">
        <f t="shared" ref="K899:K962" si="44">(H899-J899)/H899</f>
        <v>0.25</v>
      </c>
      <c r="L899" s="11" t="s">
        <v>310</v>
      </c>
      <c r="M899" s="1">
        <v>6375964</v>
      </c>
      <c r="N899" s="1" t="s">
        <v>24</v>
      </c>
    </row>
    <row r="900" spans="1:14" x14ac:dyDescent="0.25">
      <c r="A900" s="1" t="s">
        <v>1139</v>
      </c>
      <c r="B900" s="2">
        <v>44456</v>
      </c>
      <c r="C900" s="11" t="s">
        <v>51</v>
      </c>
      <c r="D900" s="11" t="s">
        <v>52</v>
      </c>
      <c r="E900" s="1" t="s">
        <v>53</v>
      </c>
      <c r="F900" s="1">
        <v>9</v>
      </c>
      <c r="G900" s="4">
        <v>25.29</v>
      </c>
      <c r="H900" s="4">
        <f t="shared" si="42"/>
        <v>227.60999999999999</v>
      </c>
      <c r="I900" s="4">
        <v>20.484899999999996</v>
      </c>
      <c r="J900" s="4">
        <f t="shared" si="43"/>
        <v>184.36409999999995</v>
      </c>
      <c r="K900" s="3">
        <f t="shared" si="44"/>
        <v>0.19000000000000017</v>
      </c>
      <c r="L900" s="11" t="s">
        <v>92</v>
      </c>
      <c r="M900" s="1">
        <v>6441856</v>
      </c>
      <c r="N900" s="1" t="s">
        <v>29</v>
      </c>
    </row>
    <row r="901" spans="1:14" x14ac:dyDescent="0.25">
      <c r="A901" s="1" t="s">
        <v>1140</v>
      </c>
      <c r="B901" s="2">
        <v>44457</v>
      </c>
      <c r="C901" s="11" t="s">
        <v>31</v>
      </c>
      <c r="D901" s="11" t="s">
        <v>15</v>
      </c>
      <c r="E901" s="1" t="s">
        <v>32</v>
      </c>
      <c r="F901" s="1">
        <v>3</v>
      </c>
      <c r="G901" s="4">
        <v>129.74</v>
      </c>
      <c r="H901" s="4">
        <f t="shared" si="42"/>
        <v>389.22</v>
      </c>
      <c r="I901" s="4">
        <v>79.141400000000004</v>
      </c>
      <c r="J901" s="4">
        <f t="shared" si="43"/>
        <v>237.42420000000001</v>
      </c>
      <c r="K901" s="3">
        <f t="shared" si="44"/>
        <v>0.39</v>
      </c>
      <c r="L901" s="11" t="s">
        <v>503</v>
      </c>
      <c r="M901" s="1">
        <v>1653096</v>
      </c>
      <c r="N901" s="1" t="s">
        <v>34</v>
      </c>
    </row>
    <row r="902" spans="1:14" x14ac:dyDescent="0.25">
      <c r="A902" s="1" t="s">
        <v>1141</v>
      </c>
      <c r="B902" s="2">
        <v>44458</v>
      </c>
      <c r="C902" s="11" t="s">
        <v>51</v>
      </c>
      <c r="D902" s="11" t="s">
        <v>52</v>
      </c>
      <c r="E902" s="1" t="s">
        <v>53</v>
      </c>
      <c r="F902" s="1">
        <v>4</v>
      </c>
      <c r="G902" s="4">
        <v>25.29</v>
      </c>
      <c r="H902" s="4">
        <f t="shared" si="42"/>
        <v>101.16</v>
      </c>
      <c r="I902" s="4">
        <v>20.484899999999996</v>
      </c>
      <c r="J902" s="4">
        <f t="shared" si="43"/>
        <v>81.939599999999984</v>
      </c>
      <c r="K902" s="3">
        <f t="shared" si="44"/>
        <v>0.19000000000000011</v>
      </c>
      <c r="L902" s="11" t="s">
        <v>334</v>
      </c>
      <c r="M902" s="1">
        <v>4850310</v>
      </c>
      <c r="N902" s="1" t="s">
        <v>18</v>
      </c>
    </row>
    <row r="903" spans="1:14" x14ac:dyDescent="0.25">
      <c r="A903" s="1" t="s">
        <v>1142</v>
      </c>
      <c r="B903" s="2">
        <v>44459</v>
      </c>
      <c r="C903" s="11" t="s">
        <v>20</v>
      </c>
      <c r="D903" s="11" t="s">
        <v>21</v>
      </c>
      <c r="E903" s="1" t="s">
        <v>22</v>
      </c>
      <c r="F903" s="1">
        <v>4</v>
      </c>
      <c r="G903" s="4">
        <v>27.99</v>
      </c>
      <c r="H903" s="4">
        <f t="shared" si="42"/>
        <v>111.96</v>
      </c>
      <c r="I903" s="4">
        <v>14.5548</v>
      </c>
      <c r="J903" s="4">
        <f t="shared" si="43"/>
        <v>58.219200000000001</v>
      </c>
      <c r="K903" s="3">
        <f t="shared" si="44"/>
        <v>0.48</v>
      </c>
      <c r="L903" s="11" t="s">
        <v>1143</v>
      </c>
      <c r="M903" s="1">
        <v>5414465</v>
      </c>
      <c r="N903" s="1" t="s">
        <v>24</v>
      </c>
    </row>
    <row r="904" spans="1:14" x14ac:dyDescent="0.25">
      <c r="A904" s="1" t="s">
        <v>1144</v>
      </c>
      <c r="B904" s="2">
        <v>44460</v>
      </c>
      <c r="C904" s="11" t="s">
        <v>26</v>
      </c>
      <c r="D904" s="11" t="s">
        <v>15</v>
      </c>
      <c r="E904" s="1" t="s">
        <v>27</v>
      </c>
      <c r="F904" s="1">
        <v>8</v>
      </c>
      <c r="G904" s="4">
        <v>299</v>
      </c>
      <c r="H904" s="4">
        <f t="shared" si="42"/>
        <v>2392</v>
      </c>
      <c r="I904" s="4">
        <v>224.25</v>
      </c>
      <c r="J904" s="4">
        <f t="shared" si="43"/>
        <v>1794</v>
      </c>
      <c r="K904" s="3">
        <f t="shared" si="44"/>
        <v>0.25</v>
      </c>
      <c r="L904" s="11" t="s">
        <v>369</v>
      </c>
      <c r="M904" s="1">
        <v>7026015</v>
      </c>
      <c r="N904" s="1" t="s">
        <v>29</v>
      </c>
    </row>
    <row r="905" spans="1:14" x14ac:dyDescent="0.25">
      <c r="A905" s="1" t="s">
        <v>1145</v>
      </c>
      <c r="B905" s="2">
        <v>44461</v>
      </c>
      <c r="C905" s="11" t="s">
        <v>166</v>
      </c>
      <c r="D905" s="11" t="s">
        <v>15</v>
      </c>
      <c r="E905" s="1" t="s">
        <v>167</v>
      </c>
      <c r="F905" s="1">
        <v>5</v>
      </c>
      <c r="G905" s="4">
        <v>87.9</v>
      </c>
      <c r="H905" s="4">
        <f t="shared" si="42"/>
        <v>439.5</v>
      </c>
      <c r="I905" s="4">
        <v>65.924999999999997</v>
      </c>
      <c r="J905" s="4">
        <f t="shared" si="43"/>
        <v>329.625</v>
      </c>
      <c r="K905" s="3">
        <f t="shared" si="44"/>
        <v>0.25</v>
      </c>
      <c r="L905" s="11" t="s">
        <v>62</v>
      </c>
      <c r="M905" s="1">
        <v>4474987</v>
      </c>
      <c r="N905" s="1" t="s">
        <v>34</v>
      </c>
    </row>
    <row r="906" spans="1:14" x14ac:dyDescent="0.25">
      <c r="A906" s="1" t="s">
        <v>1146</v>
      </c>
      <c r="B906" s="2">
        <v>44462</v>
      </c>
      <c r="C906" s="11" t="s">
        <v>68</v>
      </c>
      <c r="D906" s="11" t="s">
        <v>37</v>
      </c>
      <c r="E906" s="1" t="s">
        <v>69</v>
      </c>
      <c r="F906" s="1">
        <v>2</v>
      </c>
      <c r="G906" s="4">
        <v>19.79</v>
      </c>
      <c r="H906" s="4">
        <f t="shared" si="42"/>
        <v>39.58</v>
      </c>
      <c r="I906" s="4">
        <v>9.6970999999999989</v>
      </c>
      <c r="J906" s="4">
        <f t="shared" si="43"/>
        <v>19.394199999999998</v>
      </c>
      <c r="K906" s="3">
        <f t="shared" si="44"/>
        <v>0.51</v>
      </c>
      <c r="L906" s="11" t="s">
        <v>78</v>
      </c>
      <c r="M906" s="1">
        <v>4517108</v>
      </c>
      <c r="N906" s="1" t="s">
        <v>18</v>
      </c>
    </row>
    <row r="907" spans="1:14" x14ac:dyDescent="0.25">
      <c r="A907" s="1" t="s">
        <v>1147</v>
      </c>
      <c r="B907" s="2">
        <v>44463</v>
      </c>
      <c r="C907" s="11" t="s">
        <v>20</v>
      </c>
      <c r="D907" s="11" t="s">
        <v>21</v>
      </c>
      <c r="E907" s="1" t="s">
        <v>22</v>
      </c>
      <c r="F907" s="1">
        <v>1</v>
      </c>
      <c r="G907" s="4">
        <v>27.99</v>
      </c>
      <c r="H907" s="4">
        <f t="shared" si="42"/>
        <v>27.99</v>
      </c>
      <c r="I907" s="4">
        <v>14.5548</v>
      </c>
      <c r="J907" s="4">
        <f t="shared" si="43"/>
        <v>14.5548</v>
      </c>
      <c r="K907" s="3">
        <f t="shared" si="44"/>
        <v>0.48</v>
      </c>
      <c r="L907" s="11" t="s">
        <v>60</v>
      </c>
      <c r="M907" s="1">
        <v>1367861</v>
      </c>
      <c r="N907" s="1" t="s">
        <v>24</v>
      </c>
    </row>
    <row r="908" spans="1:14" x14ac:dyDescent="0.25">
      <c r="A908" s="1" t="s">
        <v>1148</v>
      </c>
      <c r="B908" s="2">
        <v>44464</v>
      </c>
      <c r="C908" s="11" t="s">
        <v>146</v>
      </c>
      <c r="D908" s="11" t="s">
        <v>15</v>
      </c>
      <c r="E908" s="1" t="s">
        <v>147</v>
      </c>
      <c r="F908" s="1">
        <v>10</v>
      </c>
      <c r="G908" s="4">
        <v>114.74</v>
      </c>
      <c r="H908" s="4">
        <f t="shared" si="42"/>
        <v>1147.3999999999999</v>
      </c>
      <c r="I908" s="4">
        <v>61.959600000000002</v>
      </c>
      <c r="J908" s="4">
        <f t="shared" si="43"/>
        <v>619.596</v>
      </c>
      <c r="K908" s="3">
        <f t="shared" si="44"/>
        <v>0.45999999999999991</v>
      </c>
      <c r="L908" s="11" t="s">
        <v>161</v>
      </c>
      <c r="M908" s="1">
        <v>6562529</v>
      </c>
      <c r="N908" s="1" t="s">
        <v>29</v>
      </c>
    </row>
    <row r="909" spans="1:14" x14ac:dyDescent="0.25">
      <c r="A909" s="1" t="s">
        <v>1149</v>
      </c>
      <c r="B909" s="2">
        <v>44465</v>
      </c>
      <c r="C909" s="11" t="s">
        <v>26</v>
      </c>
      <c r="D909" s="11" t="s">
        <v>15</v>
      </c>
      <c r="E909" s="1" t="s">
        <v>27</v>
      </c>
      <c r="F909" s="1">
        <v>1</v>
      </c>
      <c r="G909" s="4">
        <v>175.71</v>
      </c>
      <c r="H909" s="4">
        <f t="shared" si="42"/>
        <v>175.71</v>
      </c>
      <c r="I909" s="4">
        <v>117.7257</v>
      </c>
      <c r="J909" s="4">
        <f t="shared" si="43"/>
        <v>117.7257</v>
      </c>
      <c r="K909" s="3">
        <f t="shared" si="44"/>
        <v>0.33</v>
      </c>
      <c r="L909" s="11" t="s">
        <v>82</v>
      </c>
      <c r="M909" s="1">
        <v>3554988</v>
      </c>
      <c r="N909" s="1" t="s">
        <v>34</v>
      </c>
    </row>
    <row r="910" spans="1:14" x14ac:dyDescent="0.25">
      <c r="A910" s="1" t="s">
        <v>1150</v>
      </c>
      <c r="B910" s="2">
        <v>44466</v>
      </c>
      <c r="C910" s="11" t="s">
        <v>136</v>
      </c>
      <c r="D910" s="11" t="s">
        <v>15</v>
      </c>
      <c r="E910" s="1" t="s">
        <v>137</v>
      </c>
      <c r="F910" s="1">
        <v>10</v>
      </c>
      <c r="G910" s="4">
        <v>89.9</v>
      </c>
      <c r="H910" s="4">
        <f t="shared" si="42"/>
        <v>899</v>
      </c>
      <c r="I910" s="4">
        <v>64.728000000000009</v>
      </c>
      <c r="J910" s="4">
        <f t="shared" si="43"/>
        <v>647.28000000000009</v>
      </c>
      <c r="K910" s="3">
        <f t="shared" si="44"/>
        <v>0.27999999999999992</v>
      </c>
      <c r="L910" s="11" t="s">
        <v>134</v>
      </c>
      <c r="M910" s="1">
        <v>8295704</v>
      </c>
      <c r="N910" s="1" t="s">
        <v>18</v>
      </c>
    </row>
    <row r="911" spans="1:14" x14ac:dyDescent="0.25">
      <c r="A911" s="1" t="s">
        <v>1151</v>
      </c>
      <c r="B911" s="2">
        <v>44467</v>
      </c>
      <c r="C911" s="11" t="s">
        <v>215</v>
      </c>
      <c r="D911" s="11" t="s">
        <v>15</v>
      </c>
      <c r="E911" s="1" t="s">
        <v>216</v>
      </c>
      <c r="F911" s="1">
        <v>7</v>
      </c>
      <c r="G911" s="4">
        <v>194.14079999999998</v>
      </c>
      <c r="H911" s="4">
        <f t="shared" si="42"/>
        <v>1358.9856</v>
      </c>
      <c r="I911" s="4">
        <v>151.429824</v>
      </c>
      <c r="J911" s="4">
        <f t="shared" si="43"/>
        <v>1060.0087679999999</v>
      </c>
      <c r="K911" s="3">
        <f t="shared" si="44"/>
        <v>0.22000000000000006</v>
      </c>
      <c r="L911" s="11" t="s">
        <v>54</v>
      </c>
      <c r="M911" s="1">
        <v>4253632</v>
      </c>
      <c r="N911" s="1" t="s">
        <v>24</v>
      </c>
    </row>
    <row r="912" spans="1:14" x14ac:dyDescent="0.25">
      <c r="A912" s="1" t="s">
        <v>1152</v>
      </c>
      <c r="B912" s="2">
        <v>44468</v>
      </c>
      <c r="C912" s="11" t="s">
        <v>215</v>
      </c>
      <c r="D912" s="11" t="s">
        <v>15</v>
      </c>
      <c r="E912" s="1" t="s">
        <v>216</v>
      </c>
      <c r="F912" s="1">
        <v>6</v>
      </c>
      <c r="G912" s="4">
        <v>194.14079999999998</v>
      </c>
      <c r="H912" s="4">
        <f t="shared" si="42"/>
        <v>1164.8447999999999</v>
      </c>
      <c r="I912" s="4">
        <v>151.429824</v>
      </c>
      <c r="J912" s="4">
        <f t="shared" si="43"/>
        <v>908.57894399999998</v>
      </c>
      <c r="K912" s="3">
        <f t="shared" si="44"/>
        <v>0.21999999999999992</v>
      </c>
      <c r="L912" s="11" t="s">
        <v>113</v>
      </c>
      <c r="M912" s="1">
        <v>6664465</v>
      </c>
      <c r="N912" s="1" t="s">
        <v>29</v>
      </c>
    </row>
    <row r="913" spans="1:14" x14ac:dyDescent="0.25">
      <c r="A913" s="1" t="s">
        <v>1153</v>
      </c>
      <c r="B913" s="2">
        <v>44469</v>
      </c>
      <c r="C913" s="11" t="s">
        <v>68</v>
      </c>
      <c r="D913" s="11" t="s">
        <v>37</v>
      </c>
      <c r="E913" s="1" t="s">
        <v>69</v>
      </c>
      <c r="F913" s="1">
        <v>8</v>
      </c>
      <c r="G913" s="4">
        <v>19.79</v>
      </c>
      <c r="H913" s="4">
        <f t="shared" si="42"/>
        <v>158.32</v>
      </c>
      <c r="I913" s="4">
        <v>9.6970999999999989</v>
      </c>
      <c r="J913" s="4">
        <f t="shared" si="43"/>
        <v>77.576799999999992</v>
      </c>
      <c r="K913" s="3">
        <f t="shared" si="44"/>
        <v>0.51</v>
      </c>
      <c r="L913" s="11" t="s">
        <v>710</v>
      </c>
      <c r="M913" s="1">
        <v>5856681</v>
      </c>
      <c r="N913" s="1" t="s">
        <v>34</v>
      </c>
    </row>
    <row r="914" spans="1:14" x14ac:dyDescent="0.25">
      <c r="A914" s="1" t="s">
        <v>1154</v>
      </c>
      <c r="B914" s="2">
        <v>44470</v>
      </c>
      <c r="C914" s="11" t="s">
        <v>36</v>
      </c>
      <c r="D914" s="11" t="s">
        <v>37</v>
      </c>
      <c r="E914" s="1" t="s">
        <v>38</v>
      </c>
      <c r="F914" s="1">
        <v>1</v>
      </c>
      <c r="G914" s="4">
        <v>14.49</v>
      </c>
      <c r="H914" s="4">
        <f t="shared" si="42"/>
        <v>14.49</v>
      </c>
      <c r="I914" s="4">
        <v>5.6511000000000005</v>
      </c>
      <c r="J914" s="4">
        <f t="shared" si="43"/>
        <v>5.6511000000000005</v>
      </c>
      <c r="K914" s="3">
        <f t="shared" si="44"/>
        <v>0.60999999999999988</v>
      </c>
      <c r="L914" s="11" t="s">
        <v>614</v>
      </c>
      <c r="M914" s="1">
        <v>6862350</v>
      </c>
      <c r="N914" s="1" t="s">
        <v>18</v>
      </c>
    </row>
    <row r="915" spans="1:14" x14ac:dyDescent="0.25">
      <c r="A915" s="1" t="s">
        <v>1155</v>
      </c>
      <c r="B915" s="2">
        <v>44471</v>
      </c>
      <c r="C915" s="11" t="s">
        <v>158</v>
      </c>
      <c r="D915" s="11" t="s">
        <v>37</v>
      </c>
      <c r="E915" s="1" t="s">
        <v>159</v>
      </c>
      <c r="F915" s="1">
        <v>8</v>
      </c>
      <c r="G915" s="4">
        <v>9.2899999999999991</v>
      </c>
      <c r="H915" s="4">
        <f t="shared" si="42"/>
        <v>74.319999999999993</v>
      </c>
      <c r="I915" s="4">
        <v>3.1585999999999994</v>
      </c>
      <c r="J915" s="4">
        <f t="shared" si="43"/>
        <v>25.268799999999995</v>
      </c>
      <c r="K915" s="3">
        <f t="shared" si="44"/>
        <v>0.66</v>
      </c>
      <c r="L915" s="11" t="s">
        <v>271</v>
      </c>
      <c r="M915" s="1">
        <v>7112930</v>
      </c>
      <c r="N915" s="1" t="s">
        <v>24</v>
      </c>
    </row>
    <row r="916" spans="1:14" x14ac:dyDescent="0.25">
      <c r="A916" s="1" t="s">
        <v>1156</v>
      </c>
      <c r="B916" s="2">
        <v>44472</v>
      </c>
      <c r="C916" s="11" t="s">
        <v>26</v>
      </c>
      <c r="D916" s="11" t="s">
        <v>15</v>
      </c>
      <c r="E916" s="1" t="s">
        <v>27</v>
      </c>
      <c r="F916" s="1">
        <v>3</v>
      </c>
      <c r="G916" s="4">
        <v>299</v>
      </c>
      <c r="H916" s="4">
        <f t="shared" si="42"/>
        <v>897</v>
      </c>
      <c r="I916" s="4">
        <v>224.25</v>
      </c>
      <c r="J916" s="4">
        <f t="shared" si="43"/>
        <v>672.75</v>
      </c>
      <c r="K916" s="3">
        <f t="shared" si="44"/>
        <v>0.25</v>
      </c>
      <c r="L916" s="11" t="s">
        <v>72</v>
      </c>
      <c r="M916" s="1">
        <v>8034717</v>
      </c>
      <c r="N916" s="1" t="s">
        <v>29</v>
      </c>
    </row>
    <row r="917" spans="1:14" x14ac:dyDescent="0.25">
      <c r="A917" s="1" t="s">
        <v>1157</v>
      </c>
      <c r="B917" s="2">
        <v>44473</v>
      </c>
      <c r="C917" s="11" t="s">
        <v>90</v>
      </c>
      <c r="D917" s="11" t="s">
        <v>52</v>
      </c>
      <c r="E917" s="1" t="s">
        <v>91</v>
      </c>
      <c r="F917" s="1">
        <v>4</v>
      </c>
      <c r="G917" s="4">
        <v>75.7</v>
      </c>
      <c r="H917" s="4">
        <f t="shared" si="42"/>
        <v>302.8</v>
      </c>
      <c r="I917" s="4">
        <v>48.448</v>
      </c>
      <c r="J917" s="4">
        <f t="shared" si="43"/>
        <v>193.792</v>
      </c>
      <c r="K917" s="3">
        <f t="shared" si="44"/>
        <v>0.36000000000000004</v>
      </c>
      <c r="L917" s="11" t="s">
        <v>54</v>
      </c>
      <c r="M917" s="1">
        <v>7760376</v>
      </c>
      <c r="N917" s="1" t="s">
        <v>34</v>
      </c>
    </row>
    <row r="918" spans="1:14" x14ac:dyDescent="0.25">
      <c r="A918" s="1" t="s">
        <v>1158</v>
      </c>
      <c r="B918" s="2">
        <v>44474</v>
      </c>
      <c r="C918" s="11" t="s">
        <v>14</v>
      </c>
      <c r="D918" s="11" t="s">
        <v>15</v>
      </c>
      <c r="E918" s="1" t="s">
        <v>16</v>
      </c>
      <c r="F918" s="1">
        <v>6</v>
      </c>
      <c r="G918" s="4">
        <v>15.29</v>
      </c>
      <c r="H918" s="4">
        <f t="shared" si="42"/>
        <v>91.74</v>
      </c>
      <c r="I918" s="4">
        <v>10.5501</v>
      </c>
      <c r="J918" s="4">
        <f t="shared" si="43"/>
        <v>63.300600000000003</v>
      </c>
      <c r="K918" s="3">
        <f t="shared" si="44"/>
        <v>0.30999999999999994</v>
      </c>
      <c r="L918" s="11" t="s">
        <v>54</v>
      </c>
      <c r="M918" s="1">
        <v>1818086</v>
      </c>
      <c r="N918" s="1" t="s">
        <v>18</v>
      </c>
    </row>
    <row r="919" spans="1:14" x14ac:dyDescent="0.25">
      <c r="A919" s="1" t="s">
        <v>1159</v>
      </c>
      <c r="B919" s="2">
        <v>44475</v>
      </c>
      <c r="C919" s="11" t="s">
        <v>51</v>
      </c>
      <c r="D919" s="11" t="s">
        <v>52</v>
      </c>
      <c r="E919" s="1" t="s">
        <v>53</v>
      </c>
      <c r="F919" s="1">
        <v>2</v>
      </c>
      <c r="G919" s="4">
        <v>20.9</v>
      </c>
      <c r="H919" s="4">
        <f t="shared" si="42"/>
        <v>41.8</v>
      </c>
      <c r="I919" s="4">
        <v>18.809999999999999</v>
      </c>
      <c r="J919" s="4">
        <f t="shared" si="43"/>
        <v>37.619999999999997</v>
      </c>
      <c r="K919" s="3">
        <f t="shared" si="44"/>
        <v>0.1</v>
      </c>
      <c r="L919" s="11" t="s">
        <v>244</v>
      </c>
      <c r="M919" s="1">
        <v>7489703</v>
      </c>
      <c r="N919" s="1" t="s">
        <v>24</v>
      </c>
    </row>
    <row r="920" spans="1:14" x14ac:dyDescent="0.25">
      <c r="A920" s="1" t="s">
        <v>1160</v>
      </c>
      <c r="B920" s="2">
        <v>44476</v>
      </c>
      <c r="C920" s="11" t="s">
        <v>43</v>
      </c>
      <c r="D920" s="11" t="s">
        <v>37</v>
      </c>
      <c r="E920" s="1" t="s">
        <v>44</v>
      </c>
      <c r="F920" s="1">
        <v>6</v>
      </c>
      <c r="G920" s="4">
        <v>102.87</v>
      </c>
      <c r="H920" s="4">
        <f t="shared" si="42"/>
        <v>617.22</v>
      </c>
      <c r="I920" s="4">
        <v>62.750700000000009</v>
      </c>
      <c r="J920" s="4">
        <f t="shared" si="43"/>
        <v>376.50420000000008</v>
      </c>
      <c r="K920" s="3">
        <f t="shared" si="44"/>
        <v>0.3899999999999999</v>
      </c>
      <c r="L920" s="11" t="s">
        <v>429</v>
      </c>
      <c r="M920" s="1">
        <v>2000925</v>
      </c>
      <c r="N920" s="1" t="s">
        <v>29</v>
      </c>
    </row>
    <row r="921" spans="1:14" x14ac:dyDescent="0.25">
      <c r="A921" s="1" t="s">
        <v>1161</v>
      </c>
      <c r="B921" s="2">
        <v>44477</v>
      </c>
      <c r="C921" s="11" t="s">
        <v>94</v>
      </c>
      <c r="D921" s="11" t="s">
        <v>15</v>
      </c>
      <c r="E921" s="1" t="s">
        <v>95</v>
      </c>
      <c r="F921" s="1">
        <v>3</v>
      </c>
      <c r="G921" s="4">
        <v>208.00800000000001</v>
      </c>
      <c r="H921" s="4">
        <f t="shared" si="42"/>
        <v>624.024</v>
      </c>
      <c r="I921" s="4">
        <v>183.04704000000001</v>
      </c>
      <c r="J921" s="4">
        <f t="shared" si="43"/>
        <v>549.14112</v>
      </c>
      <c r="K921" s="3">
        <f t="shared" si="44"/>
        <v>0.12</v>
      </c>
      <c r="L921" s="11" t="s">
        <v>1053</v>
      </c>
      <c r="M921" s="1">
        <v>8751582</v>
      </c>
      <c r="N921" s="1" t="s">
        <v>34</v>
      </c>
    </row>
    <row r="922" spans="1:14" x14ac:dyDescent="0.25">
      <c r="A922" s="1" t="s">
        <v>1162</v>
      </c>
      <c r="B922" s="2">
        <v>44478</v>
      </c>
      <c r="C922" s="11" t="s">
        <v>94</v>
      </c>
      <c r="D922" s="11" t="s">
        <v>15</v>
      </c>
      <c r="E922" s="1" t="s">
        <v>95</v>
      </c>
      <c r="F922" s="1">
        <v>10</v>
      </c>
      <c r="G922" s="4">
        <v>208.00800000000001</v>
      </c>
      <c r="H922" s="4">
        <f t="shared" si="42"/>
        <v>2080.08</v>
      </c>
      <c r="I922" s="4">
        <v>183.04704000000001</v>
      </c>
      <c r="J922" s="4">
        <f t="shared" si="43"/>
        <v>1830.4704000000002</v>
      </c>
      <c r="K922" s="3">
        <f t="shared" si="44"/>
        <v>0.1199999999999999</v>
      </c>
      <c r="L922" s="11" t="s">
        <v>826</v>
      </c>
      <c r="M922" s="1">
        <v>6729553</v>
      </c>
      <c r="N922" s="1" t="s">
        <v>18</v>
      </c>
    </row>
    <row r="923" spans="1:14" x14ac:dyDescent="0.25">
      <c r="A923" s="1" t="s">
        <v>1163</v>
      </c>
      <c r="B923" s="2">
        <v>44479</v>
      </c>
      <c r="C923" s="11" t="s">
        <v>166</v>
      </c>
      <c r="D923" s="11" t="s">
        <v>15</v>
      </c>
      <c r="E923" s="1" t="s">
        <v>167</v>
      </c>
      <c r="F923" s="1">
        <v>4</v>
      </c>
      <c r="G923" s="4">
        <v>87.9</v>
      </c>
      <c r="H923" s="4">
        <f t="shared" si="42"/>
        <v>351.6</v>
      </c>
      <c r="I923" s="4">
        <v>65.924999999999997</v>
      </c>
      <c r="J923" s="4">
        <f t="shared" si="43"/>
        <v>263.7</v>
      </c>
      <c r="K923" s="3">
        <f t="shared" si="44"/>
        <v>0.25000000000000006</v>
      </c>
      <c r="L923" s="11" t="s">
        <v>128</v>
      </c>
      <c r="M923" s="1">
        <v>7935568</v>
      </c>
      <c r="N923" s="1" t="s">
        <v>24</v>
      </c>
    </row>
    <row r="924" spans="1:14" x14ac:dyDescent="0.25">
      <c r="A924" s="1" t="s">
        <v>1164</v>
      </c>
      <c r="B924" s="2">
        <v>44480</v>
      </c>
      <c r="C924" s="11" t="s">
        <v>26</v>
      </c>
      <c r="D924" s="11" t="s">
        <v>15</v>
      </c>
      <c r="E924" s="1" t="s">
        <v>27</v>
      </c>
      <c r="F924" s="1">
        <v>6</v>
      </c>
      <c r="G924" s="4">
        <v>103.18</v>
      </c>
      <c r="H924" s="4">
        <f t="shared" si="42"/>
        <v>619.08000000000004</v>
      </c>
      <c r="I924" s="4">
        <v>42.303800000000003</v>
      </c>
      <c r="J924" s="4">
        <f t="shared" si="43"/>
        <v>253.82280000000003</v>
      </c>
      <c r="K924" s="3">
        <f t="shared" si="44"/>
        <v>0.59</v>
      </c>
      <c r="L924" s="11" t="s">
        <v>58</v>
      </c>
      <c r="M924" s="1">
        <v>2403856</v>
      </c>
      <c r="N924" s="1" t="s">
        <v>29</v>
      </c>
    </row>
    <row r="925" spans="1:14" x14ac:dyDescent="0.25">
      <c r="A925" s="1" t="s">
        <v>1165</v>
      </c>
      <c r="B925" s="2">
        <v>44481</v>
      </c>
      <c r="C925" s="11" t="s">
        <v>20</v>
      </c>
      <c r="D925" s="11" t="s">
        <v>21</v>
      </c>
      <c r="E925" s="1" t="s">
        <v>22</v>
      </c>
      <c r="F925" s="1">
        <v>8</v>
      </c>
      <c r="G925" s="4">
        <v>2.29</v>
      </c>
      <c r="H925" s="4">
        <f t="shared" si="42"/>
        <v>18.32</v>
      </c>
      <c r="I925" s="4">
        <v>0.82440000000000002</v>
      </c>
      <c r="J925" s="4">
        <f t="shared" si="43"/>
        <v>6.5952000000000002</v>
      </c>
      <c r="K925" s="3">
        <f t="shared" si="44"/>
        <v>0.64</v>
      </c>
      <c r="L925" s="11" t="s">
        <v>186</v>
      </c>
      <c r="M925" s="1">
        <v>7853316</v>
      </c>
      <c r="N925" s="1" t="s">
        <v>34</v>
      </c>
    </row>
    <row r="926" spans="1:14" x14ac:dyDescent="0.25">
      <c r="A926" s="1" t="s">
        <v>1166</v>
      </c>
      <c r="B926" s="2">
        <v>44482</v>
      </c>
      <c r="C926" s="11" t="s">
        <v>14</v>
      </c>
      <c r="D926" s="11" t="s">
        <v>15</v>
      </c>
      <c r="E926" s="1" t="s">
        <v>16</v>
      </c>
      <c r="F926" s="1">
        <v>2</v>
      </c>
      <c r="G926" s="4">
        <v>115.56</v>
      </c>
      <c r="H926" s="4">
        <f t="shared" si="42"/>
        <v>231.12</v>
      </c>
      <c r="I926" s="4">
        <v>90.136800000000008</v>
      </c>
      <c r="J926" s="4">
        <f t="shared" si="43"/>
        <v>180.27360000000002</v>
      </c>
      <c r="K926" s="3">
        <f t="shared" si="44"/>
        <v>0.21999999999999995</v>
      </c>
      <c r="L926" s="11" t="s">
        <v>390</v>
      </c>
      <c r="M926" s="1">
        <v>1104215</v>
      </c>
      <c r="N926" s="1" t="s">
        <v>18</v>
      </c>
    </row>
    <row r="927" spans="1:14" x14ac:dyDescent="0.25">
      <c r="A927" s="1" t="s">
        <v>1167</v>
      </c>
      <c r="B927" s="2">
        <v>44483</v>
      </c>
      <c r="C927" s="11" t="s">
        <v>36</v>
      </c>
      <c r="D927" s="11" t="s">
        <v>37</v>
      </c>
      <c r="E927" s="1" t="s">
        <v>38</v>
      </c>
      <c r="F927" s="1">
        <v>3</v>
      </c>
      <c r="G927" s="4">
        <v>14.49</v>
      </c>
      <c r="H927" s="4">
        <f t="shared" si="42"/>
        <v>43.47</v>
      </c>
      <c r="I927" s="4">
        <v>5.6511000000000005</v>
      </c>
      <c r="J927" s="4">
        <f t="shared" si="43"/>
        <v>16.953300000000002</v>
      </c>
      <c r="K927" s="3">
        <f t="shared" si="44"/>
        <v>0.61</v>
      </c>
      <c r="L927" s="11" t="s">
        <v>142</v>
      </c>
      <c r="M927" s="1">
        <v>5654266</v>
      </c>
      <c r="N927" s="1" t="s">
        <v>24</v>
      </c>
    </row>
    <row r="928" spans="1:14" x14ac:dyDescent="0.25">
      <c r="A928" s="1" t="s">
        <v>1168</v>
      </c>
      <c r="B928" s="2">
        <v>44484</v>
      </c>
      <c r="C928" s="11" t="s">
        <v>36</v>
      </c>
      <c r="D928" s="11" t="s">
        <v>37</v>
      </c>
      <c r="E928" s="1" t="s">
        <v>38</v>
      </c>
      <c r="F928" s="1">
        <v>1</v>
      </c>
      <c r="G928" s="4">
        <v>14.49</v>
      </c>
      <c r="H928" s="4">
        <f t="shared" si="42"/>
        <v>14.49</v>
      </c>
      <c r="I928" s="4">
        <v>5.6511000000000005</v>
      </c>
      <c r="J928" s="4">
        <f t="shared" si="43"/>
        <v>5.6511000000000005</v>
      </c>
      <c r="K928" s="3">
        <f t="shared" si="44"/>
        <v>0.60999999999999988</v>
      </c>
      <c r="L928" s="11" t="s">
        <v>120</v>
      </c>
      <c r="M928" s="1">
        <v>6117000</v>
      </c>
      <c r="N928" s="1" t="s">
        <v>29</v>
      </c>
    </row>
    <row r="929" spans="1:14" x14ac:dyDescent="0.25">
      <c r="A929" s="1" t="s">
        <v>1169</v>
      </c>
      <c r="B929" s="2">
        <v>44485</v>
      </c>
      <c r="C929" s="11" t="s">
        <v>166</v>
      </c>
      <c r="D929" s="11" t="s">
        <v>15</v>
      </c>
      <c r="E929" s="1" t="s">
        <v>167</v>
      </c>
      <c r="F929" s="1">
        <v>4</v>
      </c>
      <c r="G929" s="4">
        <v>87.9</v>
      </c>
      <c r="H929" s="4">
        <f t="shared" si="42"/>
        <v>351.6</v>
      </c>
      <c r="I929" s="4">
        <v>65.924999999999997</v>
      </c>
      <c r="J929" s="4">
        <f t="shared" si="43"/>
        <v>263.7</v>
      </c>
      <c r="K929" s="3">
        <f t="shared" si="44"/>
        <v>0.25000000000000006</v>
      </c>
      <c r="L929" s="11" t="s">
        <v>98</v>
      </c>
      <c r="M929" s="1">
        <v>3317474</v>
      </c>
      <c r="N929" s="1" t="s">
        <v>34</v>
      </c>
    </row>
    <row r="930" spans="1:14" x14ac:dyDescent="0.25">
      <c r="A930" s="1" t="s">
        <v>1170</v>
      </c>
      <c r="B930" s="2">
        <v>44486</v>
      </c>
      <c r="C930" s="11" t="s">
        <v>43</v>
      </c>
      <c r="D930" s="11" t="s">
        <v>37</v>
      </c>
      <c r="E930" s="1" t="s">
        <v>44</v>
      </c>
      <c r="F930" s="1">
        <v>6</v>
      </c>
      <c r="G930" s="4">
        <v>102.87</v>
      </c>
      <c r="H930" s="4">
        <f t="shared" si="42"/>
        <v>617.22</v>
      </c>
      <c r="I930" s="4">
        <v>62.750700000000009</v>
      </c>
      <c r="J930" s="4">
        <f t="shared" si="43"/>
        <v>376.50420000000008</v>
      </c>
      <c r="K930" s="3">
        <f t="shared" si="44"/>
        <v>0.3899999999999999</v>
      </c>
      <c r="L930" s="11" t="s">
        <v>421</v>
      </c>
      <c r="M930" s="1">
        <v>9260501</v>
      </c>
      <c r="N930" s="1" t="s">
        <v>18</v>
      </c>
    </row>
    <row r="931" spans="1:14" x14ac:dyDescent="0.25">
      <c r="A931" s="1" t="s">
        <v>1171</v>
      </c>
      <c r="B931" s="2">
        <v>44487</v>
      </c>
      <c r="C931" s="11" t="s">
        <v>31</v>
      </c>
      <c r="D931" s="11" t="s">
        <v>15</v>
      </c>
      <c r="E931" s="1" t="s">
        <v>32</v>
      </c>
      <c r="F931" s="1">
        <v>10</v>
      </c>
      <c r="G931" s="4">
        <v>109.9</v>
      </c>
      <c r="H931" s="4">
        <f t="shared" si="42"/>
        <v>1099</v>
      </c>
      <c r="I931" s="4">
        <v>35.167999999999999</v>
      </c>
      <c r="J931" s="4">
        <f t="shared" si="43"/>
        <v>351.68</v>
      </c>
      <c r="K931" s="3">
        <f t="shared" si="44"/>
        <v>0.67999999999999994</v>
      </c>
      <c r="L931" s="11" t="s">
        <v>186</v>
      </c>
      <c r="M931" s="1">
        <v>4198014</v>
      </c>
      <c r="N931" s="1" t="s">
        <v>24</v>
      </c>
    </row>
    <row r="932" spans="1:14" x14ac:dyDescent="0.25">
      <c r="A932" s="1" t="s">
        <v>1172</v>
      </c>
      <c r="B932" s="2">
        <v>44488</v>
      </c>
      <c r="C932" s="11" t="s">
        <v>20</v>
      </c>
      <c r="D932" s="11" t="s">
        <v>21</v>
      </c>
      <c r="E932" s="1" t="s">
        <v>22</v>
      </c>
      <c r="F932" s="1">
        <v>1</v>
      </c>
      <c r="G932" s="4">
        <v>2.29</v>
      </c>
      <c r="H932" s="4">
        <f t="shared" si="42"/>
        <v>2.29</v>
      </c>
      <c r="I932" s="4">
        <v>0.82440000000000002</v>
      </c>
      <c r="J932" s="4">
        <f t="shared" si="43"/>
        <v>0.82440000000000002</v>
      </c>
      <c r="K932" s="3">
        <f t="shared" si="44"/>
        <v>0.64</v>
      </c>
      <c r="L932" s="11" t="s">
        <v>172</v>
      </c>
      <c r="M932" s="1">
        <v>9454417</v>
      </c>
      <c r="N932" s="1" t="s">
        <v>29</v>
      </c>
    </row>
    <row r="933" spans="1:14" x14ac:dyDescent="0.25">
      <c r="A933" s="1" t="s">
        <v>1173</v>
      </c>
      <c r="B933" s="2">
        <v>44489</v>
      </c>
      <c r="C933" s="11" t="s">
        <v>51</v>
      </c>
      <c r="D933" s="11" t="s">
        <v>52</v>
      </c>
      <c r="E933" s="1" t="s">
        <v>53</v>
      </c>
      <c r="F933" s="1">
        <v>2</v>
      </c>
      <c r="G933" s="4">
        <v>25.29</v>
      </c>
      <c r="H933" s="4">
        <f t="shared" si="42"/>
        <v>50.58</v>
      </c>
      <c r="I933" s="4">
        <v>20.484899999999996</v>
      </c>
      <c r="J933" s="4">
        <f t="shared" si="43"/>
        <v>40.969799999999992</v>
      </c>
      <c r="K933" s="3">
        <f t="shared" si="44"/>
        <v>0.19000000000000011</v>
      </c>
      <c r="L933" s="11" t="s">
        <v>253</v>
      </c>
      <c r="M933" s="1">
        <v>2851531</v>
      </c>
      <c r="N933" s="1" t="s">
        <v>34</v>
      </c>
    </row>
    <row r="934" spans="1:14" x14ac:dyDescent="0.25">
      <c r="A934" s="1" t="s">
        <v>1174</v>
      </c>
      <c r="B934" s="2">
        <v>44490</v>
      </c>
      <c r="C934" s="11" t="s">
        <v>31</v>
      </c>
      <c r="D934" s="11" t="s">
        <v>15</v>
      </c>
      <c r="E934" s="1" t="s">
        <v>32</v>
      </c>
      <c r="F934" s="1">
        <v>10</v>
      </c>
      <c r="G934" s="4">
        <v>129.74</v>
      </c>
      <c r="H934" s="4">
        <f t="shared" si="42"/>
        <v>1297.4000000000001</v>
      </c>
      <c r="I934" s="4">
        <v>79.141400000000004</v>
      </c>
      <c r="J934" s="4">
        <f t="shared" si="43"/>
        <v>791.41399999999999</v>
      </c>
      <c r="K934" s="3">
        <f t="shared" si="44"/>
        <v>0.39000000000000007</v>
      </c>
      <c r="L934" s="11" t="s">
        <v>484</v>
      </c>
      <c r="M934" s="1">
        <v>1350009</v>
      </c>
      <c r="N934" s="1" t="s">
        <v>18</v>
      </c>
    </row>
    <row r="935" spans="1:14" x14ac:dyDescent="0.25">
      <c r="A935" s="1" t="s">
        <v>1175</v>
      </c>
      <c r="B935" s="2">
        <v>44491</v>
      </c>
      <c r="C935" s="11" t="s">
        <v>215</v>
      </c>
      <c r="D935" s="11" t="s">
        <v>15</v>
      </c>
      <c r="E935" s="1" t="s">
        <v>216</v>
      </c>
      <c r="F935" s="1">
        <v>5</v>
      </c>
      <c r="G935" s="4">
        <v>194.14079999999998</v>
      </c>
      <c r="H935" s="4">
        <f t="shared" si="42"/>
        <v>970.70399999999995</v>
      </c>
      <c r="I935" s="4">
        <v>151.429824</v>
      </c>
      <c r="J935" s="4">
        <f t="shared" si="43"/>
        <v>757.14912000000004</v>
      </c>
      <c r="K935" s="3">
        <f t="shared" si="44"/>
        <v>0.21999999999999992</v>
      </c>
      <c r="L935" s="11" t="s">
        <v>183</v>
      </c>
      <c r="M935" s="1">
        <v>7422458</v>
      </c>
      <c r="N935" s="1" t="s">
        <v>24</v>
      </c>
    </row>
    <row r="936" spans="1:14" x14ac:dyDescent="0.25">
      <c r="A936" s="1" t="s">
        <v>1176</v>
      </c>
      <c r="B936" s="2">
        <v>44492</v>
      </c>
      <c r="C936" s="11" t="s">
        <v>215</v>
      </c>
      <c r="D936" s="11" t="s">
        <v>15</v>
      </c>
      <c r="E936" s="1" t="s">
        <v>216</v>
      </c>
      <c r="F936" s="1">
        <v>3</v>
      </c>
      <c r="G936" s="4">
        <v>194.14079999999998</v>
      </c>
      <c r="H936" s="4">
        <f t="shared" si="42"/>
        <v>582.42239999999993</v>
      </c>
      <c r="I936" s="4">
        <v>151.429824</v>
      </c>
      <c r="J936" s="4">
        <f t="shared" si="43"/>
        <v>454.28947199999999</v>
      </c>
      <c r="K936" s="3">
        <f t="shared" si="44"/>
        <v>0.21999999999999992</v>
      </c>
      <c r="L936" s="11" t="s">
        <v>298</v>
      </c>
      <c r="M936" s="1">
        <v>4037495</v>
      </c>
      <c r="N936" s="1" t="s">
        <v>29</v>
      </c>
    </row>
    <row r="937" spans="1:14" x14ac:dyDescent="0.25">
      <c r="A937" s="1" t="s">
        <v>1177</v>
      </c>
      <c r="B937" s="2">
        <v>44493</v>
      </c>
      <c r="C937" s="11" t="s">
        <v>36</v>
      </c>
      <c r="D937" s="11" t="s">
        <v>37</v>
      </c>
      <c r="E937" s="1" t="s">
        <v>38</v>
      </c>
      <c r="F937" s="1">
        <v>7</v>
      </c>
      <c r="G937" s="4">
        <v>14.49</v>
      </c>
      <c r="H937" s="4">
        <f t="shared" si="42"/>
        <v>101.43</v>
      </c>
      <c r="I937" s="4">
        <v>5.6511000000000005</v>
      </c>
      <c r="J937" s="4">
        <f t="shared" si="43"/>
        <v>39.557700000000004</v>
      </c>
      <c r="K937" s="3">
        <f t="shared" si="44"/>
        <v>0.61</v>
      </c>
      <c r="L937" s="11" t="s">
        <v>445</v>
      </c>
      <c r="M937" s="1">
        <v>4421608</v>
      </c>
      <c r="N937" s="1" t="s">
        <v>34</v>
      </c>
    </row>
    <row r="938" spans="1:14" x14ac:dyDescent="0.25">
      <c r="A938" s="1" t="s">
        <v>1178</v>
      </c>
      <c r="B938" s="2">
        <v>44494</v>
      </c>
      <c r="C938" s="11" t="s">
        <v>20</v>
      </c>
      <c r="D938" s="11" t="s">
        <v>21</v>
      </c>
      <c r="E938" s="1" t="s">
        <v>22</v>
      </c>
      <c r="F938" s="1">
        <v>1</v>
      </c>
      <c r="G938" s="4">
        <v>27.99</v>
      </c>
      <c r="H938" s="4">
        <f t="shared" si="42"/>
        <v>27.99</v>
      </c>
      <c r="I938" s="4">
        <v>14.5548</v>
      </c>
      <c r="J938" s="4">
        <f t="shared" si="43"/>
        <v>14.5548</v>
      </c>
      <c r="K938" s="3">
        <f t="shared" si="44"/>
        <v>0.48</v>
      </c>
      <c r="L938" s="11" t="s">
        <v>525</v>
      </c>
      <c r="M938" s="1">
        <v>6739387</v>
      </c>
      <c r="N938" s="1" t="s">
        <v>18</v>
      </c>
    </row>
    <row r="939" spans="1:14" x14ac:dyDescent="0.25">
      <c r="A939" s="1" t="s">
        <v>1179</v>
      </c>
      <c r="B939" s="2">
        <v>44495</v>
      </c>
      <c r="C939" s="11" t="s">
        <v>166</v>
      </c>
      <c r="D939" s="11" t="s">
        <v>15</v>
      </c>
      <c r="E939" s="1" t="s">
        <v>167</v>
      </c>
      <c r="F939" s="1">
        <v>10</v>
      </c>
      <c r="G939" s="4">
        <v>87.9</v>
      </c>
      <c r="H939" s="4">
        <f t="shared" si="42"/>
        <v>879</v>
      </c>
      <c r="I939" s="4">
        <v>65.924999999999997</v>
      </c>
      <c r="J939" s="4">
        <f t="shared" si="43"/>
        <v>659.25</v>
      </c>
      <c r="K939" s="3">
        <f t="shared" si="44"/>
        <v>0.25</v>
      </c>
      <c r="L939" s="11" t="s">
        <v>666</v>
      </c>
      <c r="M939" s="1">
        <v>2671264</v>
      </c>
      <c r="N939" s="1" t="s">
        <v>24</v>
      </c>
    </row>
    <row r="940" spans="1:14" x14ac:dyDescent="0.25">
      <c r="A940" s="1" t="s">
        <v>1180</v>
      </c>
      <c r="B940" s="2">
        <v>44496</v>
      </c>
      <c r="C940" s="11" t="s">
        <v>94</v>
      </c>
      <c r="D940" s="11" t="s">
        <v>15</v>
      </c>
      <c r="E940" s="1" t="s">
        <v>95</v>
      </c>
      <c r="F940" s="1">
        <v>1</v>
      </c>
      <c r="G940" s="4">
        <v>69.335999999999999</v>
      </c>
      <c r="H940" s="4">
        <f t="shared" si="42"/>
        <v>69.335999999999999</v>
      </c>
      <c r="I940" s="4">
        <v>50.615280000000006</v>
      </c>
      <c r="J940" s="4">
        <f t="shared" si="43"/>
        <v>50.615280000000006</v>
      </c>
      <c r="K940" s="3">
        <f t="shared" si="44"/>
        <v>0.26999999999999991</v>
      </c>
      <c r="L940" s="11" t="s">
        <v>255</v>
      </c>
      <c r="M940" s="1">
        <v>7811227</v>
      </c>
      <c r="N940" s="1" t="s">
        <v>29</v>
      </c>
    </row>
    <row r="941" spans="1:14" x14ac:dyDescent="0.25">
      <c r="A941" s="1" t="s">
        <v>1181</v>
      </c>
      <c r="B941" s="2">
        <v>44497</v>
      </c>
      <c r="C941" s="11" t="s">
        <v>26</v>
      </c>
      <c r="D941" s="11" t="s">
        <v>15</v>
      </c>
      <c r="E941" s="1" t="s">
        <v>27</v>
      </c>
      <c r="F941" s="1">
        <v>3</v>
      </c>
      <c r="G941" s="4">
        <v>299</v>
      </c>
      <c r="H941" s="4">
        <f t="shared" si="42"/>
        <v>897</v>
      </c>
      <c r="I941" s="4">
        <v>224.25</v>
      </c>
      <c r="J941" s="4">
        <f t="shared" si="43"/>
        <v>672.75</v>
      </c>
      <c r="K941" s="3">
        <f t="shared" si="44"/>
        <v>0.25</v>
      </c>
      <c r="L941" s="11" t="s">
        <v>260</v>
      </c>
      <c r="M941" s="1">
        <v>3404315</v>
      </c>
      <c r="N941" s="1" t="s">
        <v>34</v>
      </c>
    </row>
    <row r="942" spans="1:14" x14ac:dyDescent="0.25">
      <c r="A942" s="1" t="s">
        <v>1182</v>
      </c>
      <c r="B942" s="2">
        <v>44498</v>
      </c>
      <c r="C942" s="11" t="s">
        <v>166</v>
      </c>
      <c r="D942" s="11" t="s">
        <v>15</v>
      </c>
      <c r="E942" s="1" t="s">
        <v>167</v>
      </c>
      <c r="F942" s="1">
        <v>7</v>
      </c>
      <c r="G942" s="4">
        <v>87.9</v>
      </c>
      <c r="H942" s="4">
        <f t="shared" si="42"/>
        <v>615.30000000000007</v>
      </c>
      <c r="I942" s="4">
        <v>65.924999999999997</v>
      </c>
      <c r="J942" s="4">
        <f t="shared" si="43"/>
        <v>461.47499999999997</v>
      </c>
      <c r="K942" s="3">
        <f t="shared" si="44"/>
        <v>0.25000000000000011</v>
      </c>
      <c r="L942" s="11" t="s">
        <v>395</v>
      </c>
      <c r="M942" s="1">
        <v>6745414</v>
      </c>
      <c r="N942" s="1" t="s">
        <v>18</v>
      </c>
    </row>
    <row r="943" spans="1:14" x14ac:dyDescent="0.25">
      <c r="A943" s="1" t="s">
        <v>1183</v>
      </c>
      <c r="B943" s="2">
        <v>44499</v>
      </c>
      <c r="C943" s="11" t="s">
        <v>43</v>
      </c>
      <c r="D943" s="11" t="s">
        <v>37</v>
      </c>
      <c r="E943" s="1" t="s">
        <v>44</v>
      </c>
      <c r="F943" s="1">
        <v>10</v>
      </c>
      <c r="G943" s="4">
        <v>102.87</v>
      </c>
      <c r="H943" s="4">
        <f t="shared" si="42"/>
        <v>1028.7</v>
      </c>
      <c r="I943" s="4">
        <v>62.750700000000009</v>
      </c>
      <c r="J943" s="4">
        <f t="shared" si="43"/>
        <v>627.50700000000006</v>
      </c>
      <c r="K943" s="3">
        <f t="shared" si="44"/>
        <v>0.38999999999999996</v>
      </c>
      <c r="L943" s="11" t="s">
        <v>421</v>
      </c>
      <c r="M943" s="1">
        <v>4244653</v>
      </c>
      <c r="N943" s="1" t="s">
        <v>24</v>
      </c>
    </row>
    <row r="944" spans="1:14" x14ac:dyDescent="0.25">
      <c r="A944" s="1" t="s">
        <v>1184</v>
      </c>
      <c r="B944" s="2">
        <v>44500</v>
      </c>
      <c r="C944" s="11" t="s">
        <v>26</v>
      </c>
      <c r="D944" s="11" t="s">
        <v>15</v>
      </c>
      <c r="E944" s="1" t="s">
        <v>27</v>
      </c>
      <c r="F944" s="1">
        <v>5</v>
      </c>
      <c r="G944" s="4">
        <v>175.71</v>
      </c>
      <c r="H944" s="4">
        <f t="shared" si="42"/>
        <v>878.55000000000007</v>
      </c>
      <c r="I944" s="4">
        <v>117.7257</v>
      </c>
      <c r="J944" s="4">
        <f t="shared" si="43"/>
        <v>588.62850000000003</v>
      </c>
      <c r="K944" s="3">
        <f t="shared" si="44"/>
        <v>0.33</v>
      </c>
      <c r="L944" s="11" t="s">
        <v>219</v>
      </c>
      <c r="M944" s="1">
        <v>6438190</v>
      </c>
      <c r="N944" s="1" t="s">
        <v>29</v>
      </c>
    </row>
    <row r="945" spans="1:14" x14ac:dyDescent="0.25">
      <c r="A945" s="1" t="s">
        <v>1185</v>
      </c>
      <c r="B945" s="2">
        <v>44501</v>
      </c>
      <c r="C945" s="11" t="s">
        <v>158</v>
      </c>
      <c r="D945" s="11" t="s">
        <v>37</v>
      </c>
      <c r="E945" s="1" t="s">
        <v>159</v>
      </c>
      <c r="F945" s="1">
        <v>6</v>
      </c>
      <c r="G945" s="4">
        <v>9.2899999999999991</v>
      </c>
      <c r="H945" s="4">
        <f t="shared" si="42"/>
        <v>55.739999999999995</v>
      </c>
      <c r="I945" s="4">
        <v>3.1585999999999994</v>
      </c>
      <c r="J945" s="4">
        <f t="shared" si="43"/>
        <v>18.951599999999996</v>
      </c>
      <c r="K945" s="3">
        <f t="shared" si="44"/>
        <v>0.66</v>
      </c>
      <c r="L945" s="11" t="s">
        <v>178</v>
      </c>
      <c r="M945" s="1">
        <v>1105557</v>
      </c>
      <c r="N945" s="1" t="s">
        <v>34</v>
      </c>
    </row>
    <row r="946" spans="1:14" x14ac:dyDescent="0.25">
      <c r="A946" s="1" t="s">
        <v>1186</v>
      </c>
      <c r="B946" s="2">
        <v>44502</v>
      </c>
      <c r="C946" s="11" t="s">
        <v>20</v>
      </c>
      <c r="D946" s="11" t="s">
        <v>21</v>
      </c>
      <c r="E946" s="1" t="s">
        <v>22</v>
      </c>
      <c r="F946" s="1">
        <v>3</v>
      </c>
      <c r="G946" s="4">
        <v>2.29</v>
      </c>
      <c r="H946" s="4">
        <f t="shared" si="42"/>
        <v>6.87</v>
      </c>
      <c r="I946" s="4">
        <v>0.82440000000000002</v>
      </c>
      <c r="J946" s="4">
        <f t="shared" si="43"/>
        <v>2.4732000000000003</v>
      </c>
      <c r="K946" s="3">
        <f t="shared" si="44"/>
        <v>0.64</v>
      </c>
      <c r="L946" s="11" t="s">
        <v>84</v>
      </c>
      <c r="M946" s="1">
        <v>8106905</v>
      </c>
      <c r="N946" s="1" t="s">
        <v>18</v>
      </c>
    </row>
    <row r="947" spans="1:14" x14ac:dyDescent="0.25">
      <c r="A947" s="1" t="s">
        <v>1187</v>
      </c>
      <c r="B947" s="2">
        <v>44503</v>
      </c>
      <c r="C947" s="11" t="s">
        <v>90</v>
      </c>
      <c r="D947" s="11" t="s">
        <v>52</v>
      </c>
      <c r="E947" s="1" t="s">
        <v>91</v>
      </c>
      <c r="F947" s="1">
        <v>9</v>
      </c>
      <c r="G947" s="4">
        <v>75.7</v>
      </c>
      <c r="H947" s="4">
        <f t="shared" si="42"/>
        <v>681.30000000000007</v>
      </c>
      <c r="I947" s="4">
        <v>48.448</v>
      </c>
      <c r="J947" s="4">
        <f t="shared" si="43"/>
        <v>436.03199999999998</v>
      </c>
      <c r="K947" s="3">
        <f t="shared" si="44"/>
        <v>0.3600000000000001</v>
      </c>
      <c r="L947" s="11" t="s">
        <v>208</v>
      </c>
      <c r="M947" s="1">
        <v>6361978</v>
      </c>
      <c r="N947" s="1" t="s">
        <v>24</v>
      </c>
    </row>
    <row r="948" spans="1:14" x14ac:dyDescent="0.25">
      <c r="A948" s="1" t="s">
        <v>1188</v>
      </c>
      <c r="B948" s="2">
        <v>44504</v>
      </c>
      <c r="C948" s="11" t="s">
        <v>43</v>
      </c>
      <c r="D948" s="11" t="s">
        <v>37</v>
      </c>
      <c r="E948" s="1" t="s">
        <v>44</v>
      </c>
      <c r="F948" s="1">
        <v>6</v>
      </c>
      <c r="G948" s="4">
        <v>102.87</v>
      </c>
      <c r="H948" s="4">
        <f t="shared" si="42"/>
        <v>617.22</v>
      </c>
      <c r="I948" s="4">
        <v>62.750700000000009</v>
      </c>
      <c r="J948" s="4">
        <f t="shared" si="43"/>
        <v>376.50420000000008</v>
      </c>
      <c r="K948" s="3">
        <f t="shared" si="44"/>
        <v>0.3899999999999999</v>
      </c>
      <c r="L948" s="11" t="s">
        <v>538</v>
      </c>
      <c r="M948" s="1">
        <v>9959233</v>
      </c>
      <c r="N948" s="1" t="s">
        <v>29</v>
      </c>
    </row>
    <row r="949" spans="1:14" x14ac:dyDescent="0.25">
      <c r="A949" s="1" t="s">
        <v>1189</v>
      </c>
      <c r="B949" s="2">
        <v>44505</v>
      </c>
      <c r="C949" s="11" t="s">
        <v>158</v>
      </c>
      <c r="D949" s="11" t="s">
        <v>37</v>
      </c>
      <c r="E949" s="1" t="s">
        <v>159</v>
      </c>
      <c r="F949" s="1">
        <v>5</v>
      </c>
      <c r="G949" s="4">
        <v>9.2899999999999991</v>
      </c>
      <c r="H949" s="4">
        <f t="shared" si="42"/>
        <v>46.449999999999996</v>
      </c>
      <c r="I949" s="4">
        <v>3.1585999999999994</v>
      </c>
      <c r="J949" s="4">
        <f t="shared" si="43"/>
        <v>15.792999999999997</v>
      </c>
      <c r="K949" s="3">
        <f t="shared" si="44"/>
        <v>0.66</v>
      </c>
      <c r="L949" s="11" t="s">
        <v>271</v>
      </c>
      <c r="M949" s="1">
        <v>1809439</v>
      </c>
      <c r="N949" s="1" t="s">
        <v>34</v>
      </c>
    </row>
    <row r="950" spans="1:14" x14ac:dyDescent="0.25">
      <c r="A950" s="1" t="s">
        <v>1190</v>
      </c>
      <c r="B950" s="2">
        <v>44506</v>
      </c>
      <c r="C950" s="11" t="s">
        <v>36</v>
      </c>
      <c r="D950" s="11" t="s">
        <v>37</v>
      </c>
      <c r="E950" s="1" t="s">
        <v>38</v>
      </c>
      <c r="F950" s="1">
        <v>5</v>
      </c>
      <c r="G950" s="4">
        <v>14.49</v>
      </c>
      <c r="H950" s="4">
        <f t="shared" si="42"/>
        <v>72.45</v>
      </c>
      <c r="I950" s="4">
        <v>5.6511000000000005</v>
      </c>
      <c r="J950" s="4">
        <f t="shared" si="43"/>
        <v>28.255500000000001</v>
      </c>
      <c r="K950" s="3">
        <f t="shared" si="44"/>
        <v>0.6100000000000001</v>
      </c>
      <c r="L950" s="11" t="s">
        <v>758</v>
      </c>
      <c r="M950" s="1">
        <v>9286382</v>
      </c>
      <c r="N950" s="1" t="s">
        <v>18</v>
      </c>
    </row>
    <row r="951" spans="1:14" x14ac:dyDescent="0.25">
      <c r="A951" s="1" t="s">
        <v>1191</v>
      </c>
      <c r="B951" s="2">
        <v>44507</v>
      </c>
      <c r="C951" s="11" t="s">
        <v>20</v>
      </c>
      <c r="D951" s="11" t="s">
        <v>21</v>
      </c>
      <c r="E951" s="1" t="s">
        <v>22</v>
      </c>
      <c r="F951" s="1">
        <v>6</v>
      </c>
      <c r="G951" s="4">
        <v>2.29</v>
      </c>
      <c r="H951" s="4">
        <f t="shared" si="42"/>
        <v>13.74</v>
      </c>
      <c r="I951" s="4">
        <v>0.82440000000000002</v>
      </c>
      <c r="J951" s="4">
        <f t="shared" si="43"/>
        <v>4.9464000000000006</v>
      </c>
      <c r="K951" s="3">
        <f t="shared" si="44"/>
        <v>0.64</v>
      </c>
      <c r="L951" s="11" t="s">
        <v>273</v>
      </c>
      <c r="M951" s="1">
        <v>4595860</v>
      </c>
      <c r="N951" s="1" t="s">
        <v>24</v>
      </c>
    </row>
    <row r="952" spans="1:14" x14ac:dyDescent="0.25">
      <c r="A952" s="1" t="s">
        <v>1192</v>
      </c>
      <c r="B952" s="2">
        <v>44508</v>
      </c>
      <c r="C952" s="11" t="s">
        <v>36</v>
      </c>
      <c r="D952" s="11" t="s">
        <v>37</v>
      </c>
      <c r="E952" s="1" t="s">
        <v>38</v>
      </c>
      <c r="F952" s="1">
        <v>8</v>
      </c>
      <c r="G952" s="4">
        <v>14.49</v>
      </c>
      <c r="H952" s="4">
        <f t="shared" si="42"/>
        <v>115.92</v>
      </c>
      <c r="I952" s="4">
        <v>5.6511000000000005</v>
      </c>
      <c r="J952" s="4">
        <f t="shared" si="43"/>
        <v>45.208800000000004</v>
      </c>
      <c r="K952" s="3">
        <f t="shared" si="44"/>
        <v>0.60999999999999988</v>
      </c>
      <c r="L952" s="11" t="s">
        <v>113</v>
      </c>
      <c r="M952" s="1">
        <v>8434871</v>
      </c>
      <c r="N952" s="1" t="s">
        <v>29</v>
      </c>
    </row>
    <row r="953" spans="1:14" x14ac:dyDescent="0.25">
      <c r="A953" s="1" t="s">
        <v>1193</v>
      </c>
      <c r="B953" s="2">
        <v>44509</v>
      </c>
      <c r="C953" s="11" t="s">
        <v>14</v>
      </c>
      <c r="D953" s="11" t="s">
        <v>15</v>
      </c>
      <c r="E953" s="1" t="s">
        <v>16</v>
      </c>
      <c r="F953" s="1">
        <v>1</v>
      </c>
      <c r="G953" s="4">
        <v>15.29</v>
      </c>
      <c r="H953" s="4">
        <f t="shared" si="42"/>
        <v>15.29</v>
      </c>
      <c r="I953" s="4">
        <v>10.5501</v>
      </c>
      <c r="J953" s="4">
        <f t="shared" si="43"/>
        <v>10.5501</v>
      </c>
      <c r="K953" s="3">
        <f t="shared" si="44"/>
        <v>0.30999999999999994</v>
      </c>
      <c r="L953" s="11" t="s">
        <v>244</v>
      </c>
      <c r="M953" s="1">
        <v>7186700</v>
      </c>
      <c r="N953" s="1" t="s">
        <v>34</v>
      </c>
    </row>
    <row r="954" spans="1:14" x14ac:dyDescent="0.25">
      <c r="A954" s="1" t="s">
        <v>1194</v>
      </c>
      <c r="B954" s="2">
        <v>44510</v>
      </c>
      <c r="C954" s="11" t="s">
        <v>26</v>
      </c>
      <c r="D954" s="11" t="s">
        <v>15</v>
      </c>
      <c r="E954" s="1" t="s">
        <v>27</v>
      </c>
      <c r="F954" s="1">
        <v>2</v>
      </c>
      <c r="G954" s="4">
        <v>57.32</v>
      </c>
      <c r="H954" s="4">
        <f t="shared" si="42"/>
        <v>114.64</v>
      </c>
      <c r="I954" s="4">
        <v>47.002399999999994</v>
      </c>
      <c r="J954" s="4">
        <f t="shared" si="43"/>
        <v>94.004799999999989</v>
      </c>
      <c r="K954" s="3">
        <f t="shared" si="44"/>
        <v>0.1800000000000001</v>
      </c>
      <c r="L954" s="11" t="s">
        <v>590</v>
      </c>
      <c r="M954" s="1">
        <v>1943910</v>
      </c>
      <c r="N954" s="1" t="s">
        <v>18</v>
      </c>
    </row>
    <row r="955" spans="1:14" x14ac:dyDescent="0.25">
      <c r="A955" s="1" t="s">
        <v>1195</v>
      </c>
      <c r="B955" s="2">
        <v>44511</v>
      </c>
      <c r="C955" s="11" t="s">
        <v>215</v>
      </c>
      <c r="D955" s="11" t="s">
        <v>15</v>
      </c>
      <c r="E955" s="1" t="s">
        <v>216</v>
      </c>
      <c r="F955" s="1">
        <v>2</v>
      </c>
      <c r="G955" s="4">
        <v>194.14079999999998</v>
      </c>
      <c r="H955" s="4">
        <f t="shared" si="42"/>
        <v>388.28159999999997</v>
      </c>
      <c r="I955" s="4">
        <v>151.429824</v>
      </c>
      <c r="J955" s="4">
        <f t="shared" si="43"/>
        <v>302.85964799999999</v>
      </c>
      <c r="K955" s="3">
        <f t="shared" si="44"/>
        <v>0.21999999999999995</v>
      </c>
      <c r="L955" s="11" t="s">
        <v>383</v>
      </c>
      <c r="M955" s="1">
        <v>5806006</v>
      </c>
      <c r="N955" s="1" t="s">
        <v>24</v>
      </c>
    </row>
    <row r="956" spans="1:14" x14ac:dyDescent="0.25">
      <c r="A956" s="1" t="s">
        <v>1196</v>
      </c>
      <c r="B956" s="2">
        <v>44512</v>
      </c>
      <c r="C956" s="11" t="s">
        <v>26</v>
      </c>
      <c r="D956" s="11" t="s">
        <v>15</v>
      </c>
      <c r="E956" s="1" t="s">
        <v>27</v>
      </c>
      <c r="F956" s="1">
        <v>4</v>
      </c>
      <c r="G956" s="4">
        <v>103.18</v>
      </c>
      <c r="H956" s="4">
        <f t="shared" si="42"/>
        <v>412.72</v>
      </c>
      <c r="I956" s="4">
        <v>42.303800000000003</v>
      </c>
      <c r="J956" s="4">
        <f t="shared" si="43"/>
        <v>169.21520000000001</v>
      </c>
      <c r="K956" s="3">
        <f t="shared" si="44"/>
        <v>0.59</v>
      </c>
      <c r="L956" s="11" t="s">
        <v>296</v>
      </c>
      <c r="M956" s="1">
        <v>9827352</v>
      </c>
      <c r="N956" s="1" t="s">
        <v>29</v>
      </c>
    </row>
    <row r="957" spans="1:14" x14ac:dyDescent="0.25">
      <c r="A957" s="1" t="s">
        <v>1197</v>
      </c>
      <c r="B957" s="2">
        <v>44513</v>
      </c>
      <c r="C957" s="11" t="s">
        <v>158</v>
      </c>
      <c r="D957" s="11" t="s">
        <v>37</v>
      </c>
      <c r="E957" s="1" t="s">
        <v>159</v>
      </c>
      <c r="F957" s="1">
        <v>9</v>
      </c>
      <c r="G957" s="4">
        <v>9.2899999999999991</v>
      </c>
      <c r="H957" s="4">
        <f t="shared" si="42"/>
        <v>83.609999999999985</v>
      </c>
      <c r="I957" s="4">
        <v>3.1585999999999994</v>
      </c>
      <c r="J957" s="4">
        <f t="shared" si="43"/>
        <v>28.427399999999995</v>
      </c>
      <c r="K957" s="3">
        <f t="shared" si="44"/>
        <v>0.66</v>
      </c>
      <c r="L957" s="11" t="s">
        <v>161</v>
      </c>
      <c r="M957" s="1">
        <v>3347894</v>
      </c>
      <c r="N957" s="1" t="s">
        <v>34</v>
      </c>
    </row>
    <row r="958" spans="1:14" x14ac:dyDescent="0.25">
      <c r="A958" s="1" t="s">
        <v>1198</v>
      </c>
      <c r="B958" s="2">
        <v>44514</v>
      </c>
      <c r="C958" s="11" t="s">
        <v>14</v>
      </c>
      <c r="D958" s="11" t="s">
        <v>15</v>
      </c>
      <c r="E958" s="1" t="s">
        <v>16</v>
      </c>
      <c r="F958" s="1">
        <v>4</v>
      </c>
      <c r="G958" s="4">
        <v>115.56</v>
      </c>
      <c r="H958" s="4">
        <f t="shared" si="42"/>
        <v>462.24</v>
      </c>
      <c r="I958" s="4">
        <v>90.136800000000008</v>
      </c>
      <c r="J958" s="4">
        <f t="shared" si="43"/>
        <v>360.54720000000003</v>
      </c>
      <c r="K958" s="3">
        <f t="shared" si="44"/>
        <v>0.21999999999999995</v>
      </c>
      <c r="L958" s="11" t="s">
        <v>62</v>
      </c>
      <c r="M958" s="1">
        <v>1886006</v>
      </c>
      <c r="N958" s="1" t="s">
        <v>18</v>
      </c>
    </row>
    <row r="959" spans="1:14" x14ac:dyDescent="0.25">
      <c r="A959" s="1" t="s">
        <v>1199</v>
      </c>
      <c r="B959" s="2">
        <v>44515</v>
      </c>
      <c r="C959" s="11" t="s">
        <v>51</v>
      </c>
      <c r="D959" s="11" t="s">
        <v>52</v>
      </c>
      <c r="E959" s="1" t="s">
        <v>53</v>
      </c>
      <c r="F959" s="1">
        <v>9</v>
      </c>
      <c r="G959" s="4">
        <v>25.29</v>
      </c>
      <c r="H959" s="4">
        <f t="shared" si="42"/>
        <v>227.60999999999999</v>
      </c>
      <c r="I959" s="4">
        <v>20.484899999999996</v>
      </c>
      <c r="J959" s="4">
        <f t="shared" si="43"/>
        <v>184.36409999999995</v>
      </c>
      <c r="K959" s="3">
        <f t="shared" si="44"/>
        <v>0.19000000000000017</v>
      </c>
      <c r="L959" s="11" t="s">
        <v>302</v>
      </c>
      <c r="M959" s="1">
        <v>5547247</v>
      </c>
      <c r="N959" s="1" t="s">
        <v>24</v>
      </c>
    </row>
    <row r="960" spans="1:14" x14ac:dyDescent="0.25">
      <c r="A960" s="1" t="s">
        <v>1200</v>
      </c>
      <c r="B960" s="2">
        <v>44516</v>
      </c>
      <c r="C960" s="11" t="s">
        <v>26</v>
      </c>
      <c r="D960" s="11" t="s">
        <v>15</v>
      </c>
      <c r="E960" s="1" t="s">
        <v>27</v>
      </c>
      <c r="F960" s="1">
        <v>8</v>
      </c>
      <c r="G960" s="4">
        <v>57.32</v>
      </c>
      <c r="H960" s="4">
        <f t="shared" si="42"/>
        <v>458.56</v>
      </c>
      <c r="I960" s="4">
        <v>47.002399999999994</v>
      </c>
      <c r="J960" s="4">
        <f t="shared" si="43"/>
        <v>376.01919999999996</v>
      </c>
      <c r="K960" s="3">
        <f t="shared" si="44"/>
        <v>0.1800000000000001</v>
      </c>
      <c r="L960" s="11" t="s">
        <v>223</v>
      </c>
      <c r="M960" s="1">
        <v>3218039</v>
      </c>
      <c r="N960" s="1" t="s">
        <v>29</v>
      </c>
    </row>
    <row r="961" spans="1:14" x14ac:dyDescent="0.25">
      <c r="A961" s="1" t="s">
        <v>1201</v>
      </c>
      <c r="B961" s="2">
        <v>44517</v>
      </c>
      <c r="C961" s="11" t="s">
        <v>14</v>
      </c>
      <c r="D961" s="11" t="s">
        <v>15</v>
      </c>
      <c r="E961" s="1" t="s">
        <v>16</v>
      </c>
      <c r="F961" s="1">
        <v>4</v>
      </c>
      <c r="G961" s="4">
        <v>115.56</v>
      </c>
      <c r="H961" s="4">
        <f t="shared" si="42"/>
        <v>462.24</v>
      </c>
      <c r="I961" s="4">
        <v>90.136800000000008</v>
      </c>
      <c r="J961" s="4">
        <f t="shared" si="43"/>
        <v>360.54720000000003</v>
      </c>
      <c r="K961" s="3">
        <f t="shared" si="44"/>
        <v>0.21999999999999995</v>
      </c>
      <c r="L961" s="11" t="s">
        <v>253</v>
      </c>
      <c r="M961" s="1">
        <v>9138247</v>
      </c>
      <c r="N961" s="1" t="s">
        <v>34</v>
      </c>
    </row>
    <row r="962" spans="1:14" x14ac:dyDescent="0.25">
      <c r="A962" s="1" t="s">
        <v>1202</v>
      </c>
      <c r="B962" s="2">
        <v>44518</v>
      </c>
      <c r="C962" s="11" t="s">
        <v>94</v>
      </c>
      <c r="D962" s="11" t="s">
        <v>15</v>
      </c>
      <c r="E962" s="1" t="s">
        <v>95</v>
      </c>
      <c r="F962" s="1">
        <v>6</v>
      </c>
      <c r="G962" s="4">
        <v>69.335999999999999</v>
      </c>
      <c r="H962" s="4">
        <f t="shared" si="42"/>
        <v>416.01599999999996</v>
      </c>
      <c r="I962" s="4">
        <v>50.615280000000006</v>
      </c>
      <c r="J962" s="4">
        <f t="shared" si="43"/>
        <v>303.69168000000002</v>
      </c>
      <c r="K962" s="3">
        <f t="shared" si="44"/>
        <v>0.26999999999999991</v>
      </c>
      <c r="L962" s="11" t="s">
        <v>758</v>
      </c>
      <c r="M962" s="1">
        <v>4314145</v>
      </c>
      <c r="N962" s="1" t="s">
        <v>18</v>
      </c>
    </row>
    <row r="963" spans="1:14" x14ac:dyDescent="0.25">
      <c r="A963" s="1" t="s">
        <v>1203</v>
      </c>
      <c r="B963" s="2">
        <v>44519</v>
      </c>
      <c r="C963" s="11" t="s">
        <v>36</v>
      </c>
      <c r="D963" s="11" t="s">
        <v>37</v>
      </c>
      <c r="E963" s="1" t="s">
        <v>38</v>
      </c>
      <c r="F963" s="1">
        <v>9</v>
      </c>
      <c r="G963" s="4">
        <v>14.49</v>
      </c>
      <c r="H963" s="4">
        <f t="shared" ref="H963:H1026" si="45">G963*F963</f>
        <v>130.41</v>
      </c>
      <c r="I963" s="4">
        <v>5.6511000000000005</v>
      </c>
      <c r="J963" s="4">
        <f t="shared" ref="J963:J1026" si="46">I963*F963</f>
        <v>50.859900000000003</v>
      </c>
      <c r="K963" s="3">
        <f t="shared" ref="K963:K1026" si="47">(H963-J963)/H963</f>
        <v>0.60999999999999988</v>
      </c>
      <c r="L963" s="11" t="s">
        <v>113</v>
      </c>
      <c r="M963" s="1">
        <v>2996250</v>
      </c>
      <c r="N963" s="1" t="s">
        <v>24</v>
      </c>
    </row>
    <row r="964" spans="1:14" x14ac:dyDescent="0.25">
      <c r="A964" s="1" t="s">
        <v>1204</v>
      </c>
      <c r="B964" s="2">
        <v>44520</v>
      </c>
      <c r="C964" s="11" t="s">
        <v>14</v>
      </c>
      <c r="D964" s="11" t="s">
        <v>15</v>
      </c>
      <c r="E964" s="1" t="s">
        <v>16</v>
      </c>
      <c r="F964" s="1">
        <v>7</v>
      </c>
      <c r="G964" s="4">
        <v>115.56</v>
      </c>
      <c r="H964" s="4">
        <f t="shared" si="45"/>
        <v>808.92000000000007</v>
      </c>
      <c r="I964" s="4">
        <v>90.136800000000008</v>
      </c>
      <c r="J964" s="4">
        <f t="shared" si="46"/>
        <v>630.95760000000007</v>
      </c>
      <c r="K964" s="3">
        <f t="shared" si="47"/>
        <v>0.21999999999999997</v>
      </c>
      <c r="L964" s="11" t="s">
        <v>306</v>
      </c>
      <c r="M964" s="1">
        <v>8137937</v>
      </c>
      <c r="N964" s="1" t="s">
        <v>29</v>
      </c>
    </row>
    <row r="965" spans="1:14" x14ac:dyDescent="0.25">
      <c r="A965" s="1" t="s">
        <v>1205</v>
      </c>
      <c r="B965" s="2">
        <v>44521</v>
      </c>
      <c r="C965" s="11" t="s">
        <v>51</v>
      </c>
      <c r="D965" s="11" t="s">
        <v>52</v>
      </c>
      <c r="E965" s="1" t="s">
        <v>53</v>
      </c>
      <c r="F965" s="1">
        <v>1</v>
      </c>
      <c r="G965" s="4">
        <v>25.29</v>
      </c>
      <c r="H965" s="4">
        <f t="shared" si="45"/>
        <v>25.29</v>
      </c>
      <c r="I965" s="4">
        <v>20.484899999999996</v>
      </c>
      <c r="J965" s="4">
        <f t="shared" si="46"/>
        <v>20.484899999999996</v>
      </c>
      <c r="K965" s="3">
        <f t="shared" si="47"/>
        <v>0.19000000000000011</v>
      </c>
      <c r="L965" s="11" t="s">
        <v>138</v>
      </c>
      <c r="M965" s="1">
        <v>8323115</v>
      </c>
      <c r="N965" s="1" t="s">
        <v>34</v>
      </c>
    </row>
    <row r="966" spans="1:14" x14ac:dyDescent="0.25">
      <c r="A966" s="1" t="s">
        <v>1206</v>
      </c>
      <c r="B966" s="2">
        <v>44522</v>
      </c>
      <c r="C966" s="11" t="s">
        <v>20</v>
      </c>
      <c r="D966" s="11" t="s">
        <v>21</v>
      </c>
      <c r="E966" s="1" t="s">
        <v>22</v>
      </c>
      <c r="F966" s="1">
        <v>9</v>
      </c>
      <c r="G966" s="4">
        <v>27.99</v>
      </c>
      <c r="H966" s="4">
        <f t="shared" si="45"/>
        <v>251.91</v>
      </c>
      <c r="I966" s="4">
        <v>14.5548</v>
      </c>
      <c r="J966" s="4">
        <f t="shared" si="46"/>
        <v>130.9932</v>
      </c>
      <c r="K966" s="3">
        <f t="shared" si="47"/>
        <v>0.48</v>
      </c>
      <c r="L966" s="11" t="s">
        <v>494</v>
      </c>
      <c r="M966" s="1">
        <v>7943504</v>
      </c>
      <c r="N966" s="1" t="s">
        <v>18</v>
      </c>
    </row>
    <row r="967" spans="1:14" x14ac:dyDescent="0.25">
      <c r="A967" s="1" t="s">
        <v>1207</v>
      </c>
      <c r="B967" s="2">
        <v>44523</v>
      </c>
      <c r="C967" s="11" t="s">
        <v>26</v>
      </c>
      <c r="D967" s="11" t="s">
        <v>15</v>
      </c>
      <c r="E967" s="1" t="s">
        <v>27</v>
      </c>
      <c r="F967" s="1">
        <v>8</v>
      </c>
      <c r="G967" s="4">
        <v>299</v>
      </c>
      <c r="H967" s="4">
        <f t="shared" si="45"/>
        <v>2392</v>
      </c>
      <c r="I967" s="4">
        <v>224.25</v>
      </c>
      <c r="J967" s="4">
        <f t="shared" si="46"/>
        <v>1794</v>
      </c>
      <c r="K967" s="3">
        <f t="shared" si="47"/>
        <v>0.25</v>
      </c>
      <c r="L967" s="11" t="s">
        <v>117</v>
      </c>
      <c r="M967" s="1">
        <v>8137715</v>
      </c>
      <c r="N967" s="1" t="s">
        <v>24</v>
      </c>
    </row>
    <row r="968" spans="1:14" x14ac:dyDescent="0.25">
      <c r="A968" s="1" t="s">
        <v>1208</v>
      </c>
      <c r="B968" s="2">
        <v>44524</v>
      </c>
      <c r="C968" s="11" t="s">
        <v>146</v>
      </c>
      <c r="D968" s="11" t="s">
        <v>15</v>
      </c>
      <c r="E968" s="1" t="s">
        <v>147</v>
      </c>
      <c r="F968" s="1">
        <v>5</v>
      </c>
      <c r="G968" s="4">
        <v>114.74</v>
      </c>
      <c r="H968" s="4">
        <f t="shared" si="45"/>
        <v>573.69999999999993</v>
      </c>
      <c r="I968" s="4">
        <v>61.959600000000002</v>
      </c>
      <c r="J968" s="4">
        <f t="shared" si="46"/>
        <v>309.798</v>
      </c>
      <c r="K968" s="3">
        <f t="shared" si="47"/>
        <v>0.45999999999999991</v>
      </c>
      <c r="L968" s="11" t="s">
        <v>273</v>
      </c>
      <c r="M968" s="1">
        <v>9279080</v>
      </c>
      <c r="N968" s="1" t="s">
        <v>29</v>
      </c>
    </row>
    <row r="969" spans="1:14" x14ac:dyDescent="0.25">
      <c r="A969" s="1" t="s">
        <v>1209</v>
      </c>
      <c r="B969" s="2">
        <v>44525</v>
      </c>
      <c r="C969" s="11" t="s">
        <v>94</v>
      </c>
      <c r="D969" s="11" t="s">
        <v>15</v>
      </c>
      <c r="E969" s="1" t="s">
        <v>95</v>
      </c>
      <c r="F969" s="1">
        <v>8</v>
      </c>
      <c r="G969" s="4">
        <v>69.335999999999999</v>
      </c>
      <c r="H969" s="4">
        <f t="shared" si="45"/>
        <v>554.68799999999999</v>
      </c>
      <c r="I969" s="4">
        <v>50.615280000000006</v>
      </c>
      <c r="J969" s="4">
        <f t="shared" si="46"/>
        <v>404.92224000000004</v>
      </c>
      <c r="K969" s="3">
        <f t="shared" si="47"/>
        <v>0.26999999999999991</v>
      </c>
      <c r="L969" s="11" t="s">
        <v>395</v>
      </c>
      <c r="M969" s="1">
        <v>2239854</v>
      </c>
      <c r="N969" s="1" t="s">
        <v>34</v>
      </c>
    </row>
    <row r="970" spans="1:14" x14ac:dyDescent="0.25">
      <c r="A970" s="1" t="s">
        <v>1210</v>
      </c>
      <c r="B970" s="2">
        <v>44526</v>
      </c>
      <c r="C970" s="11" t="s">
        <v>43</v>
      </c>
      <c r="D970" s="11" t="s">
        <v>37</v>
      </c>
      <c r="E970" s="1" t="s">
        <v>44</v>
      </c>
      <c r="F970" s="1">
        <v>6</v>
      </c>
      <c r="G970" s="4">
        <v>102.87</v>
      </c>
      <c r="H970" s="4">
        <f t="shared" si="45"/>
        <v>617.22</v>
      </c>
      <c r="I970" s="4">
        <v>62.750700000000009</v>
      </c>
      <c r="J970" s="4">
        <f t="shared" si="46"/>
        <v>376.50420000000008</v>
      </c>
      <c r="K970" s="3">
        <f t="shared" si="47"/>
        <v>0.3899999999999999</v>
      </c>
      <c r="L970" s="11" t="s">
        <v>113</v>
      </c>
      <c r="M970" s="1">
        <v>4286404</v>
      </c>
      <c r="N970" s="1" t="s">
        <v>18</v>
      </c>
    </row>
    <row r="971" spans="1:14" x14ac:dyDescent="0.25">
      <c r="A971" s="1" t="s">
        <v>1211</v>
      </c>
      <c r="B971" s="2">
        <v>44527</v>
      </c>
      <c r="C971" s="11" t="s">
        <v>14</v>
      </c>
      <c r="D971" s="11" t="s">
        <v>15</v>
      </c>
      <c r="E971" s="1" t="s">
        <v>16</v>
      </c>
      <c r="F971" s="1">
        <v>9</v>
      </c>
      <c r="G971" s="4">
        <v>115.56</v>
      </c>
      <c r="H971" s="4">
        <f t="shared" si="45"/>
        <v>1040.04</v>
      </c>
      <c r="I971" s="4">
        <v>90.136800000000008</v>
      </c>
      <c r="J971" s="4">
        <f t="shared" si="46"/>
        <v>811.23120000000006</v>
      </c>
      <c r="K971" s="3">
        <f t="shared" si="47"/>
        <v>0.21999999999999992</v>
      </c>
      <c r="L971" s="11" t="s">
        <v>208</v>
      </c>
      <c r="M971" s="1">
        <v>9426339</v>
      </c>
      <c r="N971" s="1" t="s">
        <v>24</v>
      </c>
    </row>
    <row r="972" spans="1:14" x14ac:dyDescent="0.25">
      <c r="A972" s="1" t="s">
        <v>1212</v>
      </c>
      <c r="B972" s="2">
        <v>44528</v>
      </c>
      <c r="C972" s="11" t="s">
        <v>31</v>
      </c>
      <c r="D972" s="11" t="s">
        <v>15</v>
      </c>
      <c r="E972" s="1" t="s">
        <v>32</v>
      </c>
      <c r="F972" s="1">
        <v>1</v>
      </c>
      <c r="G972" s="4">
        <v>109.9</v>
      </c>
      <c r="H972" s="4">
        <f t="shared" si="45"/>
        <v>109.9</v>
      </c>
      <c r="I972" s="4">
        <v>35.167999999999999</v>
      </c>
      <c r="J972" s="4">
        <f t="shared" si="46"/>
        <v>35.167999999999999</v>
      </c>
      <c r="K972" s="3">
        <f t="shared" si="47"/>
        <v>0.67999999999999994</v>
      </c>
      <c r="L972" s="11" t="s">
        <v>172</v>
      </c>
      <c r="M972" s="1">
        <v>8937270</v>
      </c>
      <c r="N972" s="1" t="s">
        <v>29</v>
      </c>
    </row>
    <row r="973" spans="1:14" x14ac:dyDescent="0.25">
      <c r="A973" s="1" t="s">
        <v>1213</v>
      </c>
      <c r="B973" s="2">
        <v>44529</v>
      </c>
      <c r="C973" s="11" t="s">
        <v>26</v>
      </c>
      <c r="D973" s="11" t="s">
        <v>15</v>
      </c>
      <c r="E973" s="1" t="s">
        <v>27</v>
      </c>
      <c r="F973" s="1">
        <v>3</v>
      </c>
      <c r="G973" s="4">
        <v>103.18</v>
      </c>
      <c r="H973" s="4">
        <f t="shared" si="45"/>
        <v>309.54000000000002</v>
      </c>
      <c r="I973" s="4">
        <v>42.303800000000003</v>
      </c>
      <c r="J973" s="4">
        <f t="shared" si="46"/>
        <v>126.91140000000001</v>
      </c>
      <c r="K973" s="3">
        <f t="shared" si="47"/>
        <v>0.59</v>
      </c>
      <c r="L973" s="11" t="s">
        <v>561</v>
      </c>
      <c r="M973" s="1">
        <v>3423427</v>
      </c>
      <c r="N973" s="1" t="s">
        <v>34</v>
      </c>
    </row>
    <row r="974" spans="1:14" x14ac:dyDescent="0.25">
      <c r="A974" s="1" t="s">
        <v>1214</v>
      </c>
      <c r="B974" s="2">
        <v>44530</v>
      </c>
      <c r="C974" s="11" t="s">
        <v>94</v>
      </c>
      <c r="D974" s="11" t="s">
        <v>15</v>
      </c>
      <c r="E974" s="1" t="s">
        <v>95</v>
      </c>
      <c r="F974" s="1">
        <v>5</v>
      </c>
      <c r="G974" s="4">
        <v>69.335999999999999</v>
      </c>
      <c r="H974" s="4">
        <f t="shared" si="45"/>
        <v>346.68</v>
      </c>
      <c r="I974" s="4">
        <v>50.615280000000006</v>
      </c>
      <c r="J974" s="4">
        <f t="shared" si="46"/>
        <v>253.07640000000004</v>
      </c>
      <c r="K974" s="3">
        <f t="shared" si="47"/>
        <v>0.26999999999999991</v>
      </c>
      <c r="L974" s="11" t="s">
        <v>614</v>
      </c>
      <c r="M974" s="1">
        <v>8981206</v>
      </c>
      <c r="N974" s="1" t="s">
        <v>18</v>
      </c>
    </row>
    <row r="975" spans="1:14" x14ac:dyDescent="0.25">
      <c r="A975" s="1" t="s">
        <v>1215</v>
      </c>
      <c r="B975" s="2">
        <v>44531</v>
      </c>
      <c r="C975" s="11" t="s">
        <v>26</v>
      </c>
      <c r="D975" s="11" t="s">
        <v>15</v>
      </c>
      <c r="E975" s="1" t="s">
        <v>27</v>
      </c>
      <c r="F975" s="1">
        <v>3</v>
      </c>
      <c r="G975" s="4">
        <v>57.32</v>
      </c>
      <c r="H975" s="4">
        <f t="shared" si="45"/>
        <v>171.96</v>
      </c>
      <c r="I975" s="4">
        <v>47.002399999999994</v>
      </c>
      <c r="J975" s="4">
        <f t="shared" si="46"/>
        <v>141.00719999999998</v>
      </c>
      <c r="K975" s="3">
        <f t="shared" si="47"/>
        <v>0.18000000000000013</v>
      </c>
      <c r="L975" s="11" t="s">
        <v>49</v>
      </c>
      <c r="M975" s="1">
        <v>9742521</v>
      </c>
      <c r="N975" s="1" t="s">
        <v>24</v>
      </c>
    </row>
    <row r="976" spans="1:14" x14ac:dyDescent="0.25">
      <c r="A976" s="1" t="s">
        <v>1216</v>
      </c>
      <c r="B976" s="2">
        <v>44532</v>
      </c>
      <c r="C976" s="11" t="s">
        <v>43</v>
      </c>
      <c r="D976" s="11" t="s">
        <v>37</v>
      </c>
      <c r="E976" s="1" t="s">
        <v>44</v>
      </c>
      <c r="F976" s="1">
        <v>4</v>
      </c>
      <c r="G976" s="4">
        <v>102.87</v>
      </c>
      <c r="H976" s="4">
        <f t="shared" si="45"/>
        <v>411.48</v>
      </c>
      <c r="I976" s="4">
        <v>62.750700000000009</v>
      </c>
      <c r="J976" s="4">
        <f t="shared" si="46"/>
        <v>251.00280000000004</v>
      </c>
      <c r="K976" s="3">
        <f t="shared" si="47"/>
        <v>0.38999999999999996</v>
      </c>
      <c r="L976" s="11" t="s">
        <v>302</v>
      </c>
      <c r="M976" s="1">
        <v>7406821</v>
      </c>
      <c r="N976" s="1" t="s">
        <v>29</v>
      </c>
    </row>
    <row r="977" spans="1:14" x14ac:dyDescent="0.25">
      <c r="A977" s="1" t="s">
        <v>1217</v>
      </c>
      <c r="B977" s="2">
        <v>44533</v>
      </c>
      <c r="C977" s="11" t="s">
        <v>215</v>
      </c>
      <c r="D977" s="11" t="s">
        <v>15</v>
      </c>
      <c r="E977" s="1" t="s">
        <v>216</v>
      </c>
      <c r="F977" s="1">
        <v>1</v>
      </c>
      <c r="G977" s="4">
        <v>194.14079999999998</v>
      </c>
      <c r="H977" s="4">
        <f t="shared" si="45"/>
        <v>194.14079999999998</v>
      </c>
      <c r="I977" s="4">
        <v>151.429824</v>
      </c>
      <c r="J977" s="4">
        <f t="shared" si="46"/>
        <v>151.429824</v>
      </c>
      <c r="K977" s="3">
        <f t="shared" si="47"/>
        <v>0.21999999999999995</v>
      </c>
      <c r="L977" s="11" t="s">
        <v>547</v>
      </c>
      <c r="M977" s="1">
        <v>3682808</v>
      </c>
      <c r="N977" s="1" t="s">
        <v>34</v>
      </c>
    </row>
    <row r="978" spans="1:14" x14ac:dyDescent="0.25">
      <c r="A978" s="1" t="s">
        <v>1218</v>
      </c>
      <c r="B978" s="2">
        <v>44534</v>
      </c>
      <c r="C978" s="11" t="s">
        <v>68</v>
      </c>
      <c r="D978" s="11" t="s">
        <v>37</v>
      </c>
      <c r="E978" s="1" t="s">
        <v>69</v>
      </c>
      <c r="F978" s="1">
        <v>7</v>
      </c>
      <c r="G978" s="4">
        <v>19.79</v>
      </c>
      <c r="H978" s="4">
        <f t="shared" si="45"/>
        <v>138.53</v>
      </c>
      <c r="I978" s="4">
        <v>9.6970999999999989</v>
      </c>
      <c r="J978" s="4">
        <f t="shared" si="46"/>
        <v>67.879699999999985</v>
      </c>
      <c r="K978" s="3">
        <f t="shared" si="47"/>
        <v>0.51000000000000012</v>
      </c>
      <c r="L978" s="11" t="s">
        <v>235</v>
      </c>
      <c r="M978" s="1">
        <v>4456892</v>
      </c>
      <c r="N978" s="1" t="s">
        <v>18</v>
      </c>
    </row>
    <row r="979" spans="1:14" x14ac:dyDescent="0.25">
      <c r="A979" s="1" t="s">
        <v>1219</v>
      </c>
      <c r="B979" s="2">
        <v>44535</v>
      </c>
      <c r="C979" s="11" t="s">
        <v>146</v>
      </c>
      <c r="D979" s="11" t="s">
        <v>15</v>
      </c>
      <c r="E979" s="1" t="s">
        <v>147</v>
      </c>
      <c r="F979" s="1">
        <v>4</v>
      </c>
      <c r="G979" s="4">
        <v>114.74</v>
      </c>
      <c r="H979" s="4">
        <f t="shared" si="45"/>
        <v>458.96</v>
      </c>
      <c r="I979" s="4">
        <v>61.959600000000002</v>
      </c>
      <c r="J979" s="4">
        <f t="shared" si="46"/>
        <v>247.83840000000001</v>
      </c>
      <c r="K979" s="3">
        <f t="shared" si="47"/>
        <v>0.45999999999999996</v>
      </c>
      <c r="L979" s="11" t="s">
        <v>28</v>
      </c>
      <c r="M979" s="1">
        <v>7884306</v>
      </c>
      <c r="N979" s="1" t="s">
        <v>24</v>
      </c>
    </row>
    <row r="980" spans="1:14" x14ac:dyDescent="0.25">
      <c r="A980" s="1" t="s">
        <v>1220</v>
      </c>
      <c r="B980" s="2">
        <v>44536</v>
      </c>
      <c r="C980" s="11" t="s">
        <v>31</v>
      </c>
      <c r="D980" s="11" t="s">
        <v>15</v>
      </c>
      <c r="E980" s="1" t="s">
        <v>32</v>
      </c>
      <c r="F980" s="1">
        <v>10</v>
      </c>
      <c r="G980" s="4">
        <v>129.74</v>
      </c>
      <c r="H980" s="4">
        <f t="shared" si="45"/>
        <v>1297.4000000000001</v>
      </c>
      <c r="I980" s="4">
        <v>79.141400000000004</v>
      </c>
      <c r="J980" s="4">
        <f t="shared" si="46"/>
        <v>791.41399999999999</v>
      </c>
      <c r="K980" s="3">
        <f t="shared" si="47"/>
        <v>0.39000000000000007</v>
      </c>
      <c r="L980" s="11" t="s">
        <v>374</v>
      </c>
      <c r="M980" s="1">
        <v>1401801</v>
      </c>
      <c r="N980" s="1" t="s">
        <v>29</v>
      </c>
    </row>
    <row r="981" spans="1:14" x14ac:dyDescent="0.25">
      <c r="A981" s="1" t="s">
        <v>1221</v>
      </c>
      <c r="B981" s="2">
        <v>44537</v>
      </c>
      <c r="C981" s="11" t="s">
        <v>26</v>
      </c>
      <c r="D981" s="11" t="s">
        <v>15</v>
      </c>
      <c r="E981" s="1" t="s">
        <v>27</v>
      </c>
      <c r="F981" s="1">
        <v>7</v>
      </c>
      <c r="G981" s="4">
        <v>103.18</v>
      </c>
      <c r="H981" s="4">
        <f t="shared" si="45"/>
        <v>722.26</v>
      </c>
      <c r="I981" s="4">
        <v>42.303800000000003</v>
      </c>
      <c r="J981" s="4">
        <f t="shared" si="46"/>
        <v>296.1266</v>
      </c>
      <c r="K981" s="3">
        <f t="shared" si="47"/>
        <v>0.59</v>
      </c>
      <c r="L981" s="11" t="s">
        <v>582</v>
      </c>
      <c r="M981" s="1">
        <v>9060386</v>
      </c>
      <c r="N981" s="1" t="s">
        <v>34</v>
      </c>
    </row>
    <row r="982" spans="1:14" x14ac:dyDescent="0.25">
      <c r="A982" s="1" t="s">
        <v>1222</v>
      </c>
      <c r="B982" s="2">
        <v>44538</v>
      </c>
      <c r="C982" s="11" t="s">
        <v>31</v>
      </c>
      <c r="D982" s="11" t="s">
        <v>15</v>
      </c>
      <c r="E982" s="1" t="s">
        <v>32</v>
      </c>
      <c r="F982" s="1">
        <v>4</v>
      </c>
      <c r="G982" s="4">
        <v>109.9</v>
      </c>
      <c r="H982" s="4">
        <f t="shared" si="45"/>
        <v>439.6</v>
      </c>
      <c r="I982" s="4">
        <v>35.167999999999999</v>
      </c>
      <c r="J982" s="4">
        <f t="shared" si="46"/>
        <v>140.672</v>
      </c>
      <c r="K982" s="3">
        <f t="shared" si="47"/>
        <v>0.67999999999999994</v>
      </c>
      <c r="L982" s="11" t="s">
        <v>541</v>
      </c>
      <c r="M982" s="1">
        <v>1562709</v>
      </c>
      <c r="N982" s="1" t="s">
        <v>18</v>
      </c>
    </row>
    <row r="983" spans="1:14" x14ac:dyDescent="0.25">
      <c r="A983" s="1" t="s">
        <v>1223</v>
      </c>
      <c r="B983" s="2">
        <v>44539</v>
      </c>
      <c r="C983" s="11" t="s">
        <v>51</v>
      </c>
      <c r="D983" s="11" t="s">
        <v>52</v>
      </c>
      <c r="E983" s="1" t="s">
        <v>53</v>
      </c>
      <c r="F983" s="1">
        <v>1</v>
      </c>
      <c r="G983" s="4">
        <v>20.9</v>
      </c>
      <c r="H983" s="4">
        <f t="shared" si="45"/>
        <v>20.9</v>
      </c>
      <c r="I983" s="4">
        <v>18.809999999999999</v>
      </c>
      <c r="J983" s="4">
        <f t="shared" si="46"/>
        <v>18.809999999999999</v>
      </c>
      <c r="K983" s="3">
        <f t="shared" si="47"/>
        <v>0.1</v>
      </c>
      <c r="L983" s="11" t="s">
        <v>197</v>
      </c>
      <c r="M983" s="1">
        <v>2807430</v>
      </c>
      <c r="N983" s="1" t="s">
        <v>24</v>
      </c>
    </row>
    <row r="984" spans="1:14" x14ac:dyDescent="0.25">
      <c r="A984" s="1" t="s">
        <v>1224</v>
      </c>
      <c r="B984" s="2">
        <v>44540</v>
      </c>
      <c r="C984" s="11" t="s">
        <v>43</v>
      </c>
      <c r="D984" s="11" t="s">
        <v>37</v>
      </c>
      <c r="E984" s="1" t="s">
        <v>44</v>
      </c>
      <c r="F984" s="1">
        <v>3</v>
      </c>
      <c r="G984" s="4">
        <v>102.87</v>
      </c>
      <c r="H984" s="4">
        <f t="shared" si="45"/>
        <v>308.61</v>
      </c>
      <c r="I984" s="4">
        <v>62.750700000000009</v>
      </c>
      <c r="J984" s="4">
        <f t="shared" si="46"/>
        <v>188.25210000000004</v>
      </c>
      <c r="K984" s="3">
        <f t="shared" si="47"/>
        <v>0.3899999999999999</v>
      </c>
      <c r="L984" s="11" t="s">
        <v>298</v>
      </c>
      <c r="M984" s="1">
        <v>6510713</v>
      </c>
      <c r="N984" s="1" t="s">
        <v>29</v>
      </c>
    </row>
    <row r="985" spans="1:14" x14ac:dyDescent="0.25">
      <c r="A985" s="1" t="s">
        <v>1225</v>
      </c>
      <c r="B985" s="2">
        <v>44541</v>
      </c>
      <c r="C985" s="11" t="s">
        <v>215</v>
      </c>
      <c r="D985" s="11" t="s">
        <v>15</v>
      </c>
      <c r="E985" s="1" t="s">
        <v>216</v>
      </c>
      <c r="F985" s="1">
        <v>1</v>
      </c>
      <c r="G985" s="4">
        <v>194.14079999999998</v>
      </c>
      <c r="H985" s="4">
        <f t="shared" si="45"/>
        <v>194.14079999999998</v>
      </c>
      <c r="I985" s="4">
        <v>151.429824</v>
      </c>
      <c r="J985" s="4">
        <f t="shared" si="46"/>
        <v>151.429824</v>
      </c>
      <c r="K985" s="3">
        <f t="shared" si="47"/>
        <v>0.21999999999999995</v>
      </c>
      <c r="L985" s="11" t="s">
        <v>150</v>
      </c>
      <c r="M985" s="1">
        <v>2848803</v>
      </c>
      <c r="N985" s="1" t="s">
        <v>34</v>
      </c>
    </row>
    <row r="986" spans="1:14" x14ac:dyDescent="0.25">
      <c r="A986" s="1" t="s">
        <v>1226</v>
      </c>
      <c r="B986" s="2">
        <v>44542</v>
      </c>
      <c r="C986" s="11" t="s">
        <v>31</v>
      </c>
      <c r="D986" s="11" t="s">
        <v>15</v>
      </c>
      <c r="E986" s="1" t="s">
        <v>32</v>
      </c>
      <c r="F986" s="1">
        <v>8</v>
      </c>
      <c r="G986" s="4">
        <v>129.74</v>
      </c>
      <c r="H986" s="4">
        <f t="shared" si="45"/>
        <v>1037.92</v>
      </c>
      <c r="I986" s="4">
        <v>79.141400000000004</v>
      </c>
      <c r="J986" s="4">
        <f t="shared" si="46"/>
        <v>633.13120000000004</v>
      </c>
      <c r="K986" s="3">
        <f t="shared" si="47"/>
        <v>0.39</v>
      </c>
      <c r="L986" s="11" t="s">
        <v>142</v>
      </c>
      <c r="M986" s="1">
        <v>4682681</v>
      </c>
      <c r="N986" s="1" t="s">
        <v>18</v>
      </c>
    </row>
    <row r="987" spans="1:14" x14ac:dyDescent="0.25">
      <c r="A987" s="1" t="s">
        <v>1227</v>
      </c>
      <c r="B987" s="2">
        <v>44543</v>
      </c>
      <c r="C987" s="11" t="s">
        <v>146</v>
      </c>
      <c r="D987" s="11" t="s">
        <v>15</v>
      </c>
      <c r="E987" s="1" t="s">
        <v>147</v>
      </c>
      <c r="F987" s="1">
        <v>5</v>
      </c>
      <c r="G987" s="4">
        <v>114.74</v>
      </c>
      <c r="H987" s="4">
        <f t="shared" si="45"/>
        <v>573.69999999999993</v>
      </c>
      <c r="I987" s="4">
        <v>61.959600000000002</v>
      </c>
      <c r="J987" s="4">
        <f t="shared" si="46"/>
        <v>309.798</v>
      </c>
      <c r="K987" s="3">
        <f t="shared" si="47"/>
        <v>0.45999999999999991</v>
      </c>
      <c r="L987" s="11" t="s">
        <v>120</v>
      </c>
      <c r="M987" s="1">
        <v>4415644</v>
      </c>
      <c r="N987" s="1" t="s">
        <v>24</v>
      </c>
    </row>
    <row r="988" spans="1:14" x14ac:dyDescent="0.25">
      <c r="A988" s="1" t="s">
        <v>1228</v>
      </c>
      <c r="B988" s="2">
        <v>44544</v>
      </c>
      <c r="C988" s="11" t="s">
        <v>26</v>
      </c>
      <c r="D988" s="11" t="s">
        <v>15</v>
      </c>
      <c r="E988" s="1" t="s">
        <v>27</v>
      </c>
      <c r="F988" s="1">
        <v>4</v>
      </c>
      <c r="G988" s="4">
        <v>103.18</v>
      </c>
      <c r="H988" s="4">
        <f t="shared" si="45"/>
        <v>412.72</v>
      </c>
      <c r="I988" s="4">
        <v>42.303800000000003</v>
      </c>
      <c r="J988" s="4">
        <f t="shared" si="46"/>
        <v>169.21520000000001</v>
      </c>
      <c r="K988" s="3">
        <f t="shared" si="47"/>
        <v>0.59</v>
      </c>
      <c r="L988" s="11" t="s">
        <v>278</v>
      </c>
      <c r="M988" s="1">
        <v>3028525</v>
      </c>
      <c r="N988" s="1" t="s">
        <v>29</v>
      </c>
    </row>
    <row r="989" spans="1:14" x14ac:dyDescent="0.25">
      <c r="A989" s="1" t="s">
        <v>1229</v>
      </c>
      <c r="B989" s="2">
        <v>44545</v>
      </c>
      <c r="C989" s="11" t="s">
        <v>26</v>
      </c>
      <c r="D989" s="11" t="s">
        <v>15</v>
      </c>
      <c r="E989" s="1" t="s">
        <v>27</v>
      </c>
      <c r="F989" s="1">
        <v>4</v>
      </c>
      <c r="G989" s="4">
        <v>103.18</v>
      </c>
      <c r="H989" s="4">
        <f t="shared" si="45"/>
        <v>412.72</v>
      </c>
      <c r="I989" s="4">
        <v>42.303800000000003</v>
      </c>
      <c r="J989" s="4">
        <f t="shared" si="46"/>
        <v>169.21520000000001</v>
      </c>
      <c r="K989" s="3">
        <f t="shared" si="47"/>
        <v>0.59</v>
      </c>
      <c r="L989" s="11" t="s">
        <v>284</v>
      </c>
      <c r="M989" s="1">
        <v>9649119</v>
      </c>
      <c r="N989" s="1" t="s">
        <v>34</v>
      </c>
    </row>
    <row r="990" spans="1:14" x14ac:dyDescent="0.25">
      <c r="A990" s="1" t="s">
        <v>1230</v>
      </c>
      <c r="B990" s="2">
        <v>44546</v>
      </c>
      <c r="C990" s="11" t="s">
        <v>51</v>
      </c>
      <c r="D990" s="11" t="s">
        <v>52</v>
      </c>
      <c r="E990" s="1" t="s">
        <v>53</v>
      </c>
      <c r="F990" s="1">
        <v>3</v>
      </c>
      <c r="G990" s="4">
        <v>20.9</v>
      </c>
      <c r="H990" s="4">
        <f t="shared" si="45"/>
        <v>62.699999999999996</v>
      </c>
      <c r="I990" s="4">
        <v>18.809999999999999</v>
      </c>
      <c r="J990" s="4">
        <f t="shared" si="46"/>
        <v>56.429999999999993</v>
      </c>
      <c r="K990" s="3">
        <f t="shared" si="47"/>
        <v>0.10000000000000006</v>
      </c>
      <c r="L990" s="11" t="s">
        <v>155</v>
      </c>
      <c r="M990" s="1">
        <v>1602909</v>
      </c>
      <c r="N990" s="1" t="s">
        <v>18</v>
      </c>
    </row>
    <row r="991" spans="1:14" x14ac:dyDescent="0.25">
      <c r="A991" s="1" t="s">
        <v>1231</v>
      </c>
      <c r="B991" s="2">
        <v>44547</v>
      </c>
      <c r="C991" s="11" t="s">
        <v>14</v>
      </c>
      <c r="D991" s="11" t="s">
        <v>15</v>
      </c>
      <c r="E991" s="1" t="s">
        <v>16</v>
      </c>
      <c r="F991" s="1">
        <v>8</v>
      </c>
      <c r="G991" s="4">
        <v>115.56</v>
      </c>
      <c r="H991" s="4">
        <f t="shared" si="45"/>
        <v>924.48</v>
      </c>
      <c r="I991" s="4">
        <v>90.136800000000008</v>
      </c>
      <c r="J991" s="4">
        <f t="shared" si="46"/>
        <v>721.09440000000006</v>
      </c>
      <c r="K991" s="3">
        <f t="shared" si="47"/>
        <v>0.21999999999999995</v>
      </c>
      <c r="L991" s="11" t="s">
        <v>108</v>
      </c>
      <c r="M991" s="1">
        <v>2395063</v>
      </c>
      <c r="N991" s="1" t="s">
        <v>24</v>
      </c>
    </row>
    <row r="992" spans="1:14" x14ac:dyDescent="0.25">
      <c r="A992" s="1" t="s">
        <v>1232</v>
      </c>
      <c r="B992" s="2">
        <v>44548</v>
      </c>
      <c r="C992" s="11" t="s">
        <v>94</v>
      </c>
      <c r="D992" s="11" t="s">
        <v>15</v>
      </c>
      <c r="E992" s="1" t="s">
        <v>95</v>
      </c>
      <c r="F992" s="1">
        <v>7</v>
      </c>
      <c r="G992" s="4">
        <v>208.00800000000001</v>
      </c>
      <c r="H992" s="4">
        <f t="shared" si="45"/>
        <v>1456.056</v>
      </c>
      <c r="I992" s="4">
        <v>183.04704000000001</v>
      </c>
      <c r="J992" s="4">
        <f t="shared" si="46"/>
        <v>1281.3292800000002</v>
      </c>
      <c r="K992" s="3">
        <f t="shared" si="47"/>
        <v>0.11999999999999991</v>
      </c>
      <c r="L992" s="11" t="s">
        <v>113</v>
      </c>
      <c r="M992" s="1">
        <v>7209443</v>
      </c>
      <c r="N992" s="1" t="s">
        <v>29</v>
      </c>
    </row>
    <row r="993" spans="1:14" x14ac:dyDescent="0.25">
      <c r="A993" s="1" t="s">
        <v>1233</v>
      </c>
      <c r="B993" s="2">
        <v>44549</v>
      </c>
      <c r="C993" s="11" t="s">
        <v>68</v>
      </c>
      <c r="D993" s="11" t="s">
        <v>37</v>
      </c>
      <c r="E993" s="1" t="s">
        <v>69</v>
      </c>
      <c r="F993" s="1">
        <v>3</v>
      </c>
      <c r="G993" s="4">
        <v>19.79</v>
      </c>
      <c r="H993" s="4">
        <f t="shared" si="45"/>
        <v>59.37</v>
      </c>
      <c r="I993" s="4">
        <v>9.6970999999999989</v>
      </c>
      <c r="J993" s="4">
        <f t="shared" si="46"/>
        <v>29.091299999999997</v>
      </c>
      <c r="K993" s="3">
        <f t="shared" si="47"/>
        <v>0.51</v>
      </c>
      <c r="L993" s="11" t="s">
        <v>106</v>
      </c>
      <c r="M993" s="1">
        <v>1682931</v>
      </c>
      <c r="N993" s="1" t="s">
        <v>34</v>
      </c>
    </row>
    <row r="994" spans="1:14" x14ac:dyDescent="0.25">
      <c r="A994" s="1" t="s">
        <v>1234</v>
      </c>
      <c r="B994" s="2">
        <v>44550</v>
      </c>
      <c r="C994" s="11" t="s">
        <v>26</v>
      </c>
      <c r="D994" s="11" t="s">
        <v>15</v>
      </c>
      <c r="E994" s="1" t="s">
        <v>27</v>
      </c>
      <c r="F994" s="1">
        <v>6</v>
      </c>
      <c r="G994" s="4">
        <v>103.18</v>
      </c>
      <c r="H994" s="4">
        <f t="shared" si="45"/>
        <v>619.08000000000004</v>
      </c>
      <c r="I994" s="4">
        <v>42.303800000000003</v>
      </c>
      <c r="J994" s="4">
        <f t="shared" si="46"/>
        <v>253.82280000000003</v>
      </c>
      <c r="K994" s="3">
        <f t="shared" si="47"/>
        <v>0.59</v>
      </c>
      <c r="L994" s="11" t="s">
        <v>488</v>
      </c>
      <c r="M994" s="1">
        <v>2363308</v>
      </c>
      <c r="N994" s="1" t="s">
        <v>18</v>
      </c>
    </row>
    <row r="995" spans="1:14" x14ac:dyDescent="0.25">
      <c r="A995" s="1" t="s">
        <v>1235</v>
      </c>
      <c r="B995" s="2">
        <v>44551</v>
      </c>
      <c r="C995" s="11" t="s">
        <v>51</v>
      </c>
      <c r="D995" s="11" t="s">
        <v>52</v>
      </c>
      <c r="E995" s="1" t="s">
        <v>53</v>
      </c>
      <c r="F995" s="1">
        <v>7</v>
      </c>
      <c r="G995" s="4">
        <v>20.9</v>
      </c>
      <c r="H995" s="4">
        <f t="shared" si="45"/>
        <v>146.29999999999998</v>
      </c>
      <c r="I995" s="4">
        <v>18.809999999999999</v>
      </c>
      <c r="J995" s="4">
        <f t="shared" si="46"/>
        <v>131.66999999999999</v>
      </c>
      <c r="K995" s="3">
        <f t="shared" si="47"/>
        <v>9.9999999999999978E-2</v>
      </c>
      <c r="L995" s="11" t="s">
        <v>191</v>
      </c>
      <c r="M995" s="1">
        <v>3657666</v>
      </c>
      <c r="N995" s="1" t="s">
        <v>24</v>
      </c>
    </row>
    <row r="996" spans="1:14" x14ac:dyDescent="0.25">
      <c r="A996" s="1" t="s">
        <v>1236</v>
      </c>
      <c r="B996" s="2">
        <v>44552</v>
      </c>
      <c r="C996" s="11" t="s">
        <v>20</v>
      </c>
      <c r="D996" s="11" t="s">
        <v>21</v>
      </c>
      <c r="E996" s="1" t="s">
        <v>22</v>
      </c>
      <c r="F996" s="1">
        <v>5</v>
      </c>
      <c r="G996" s="4">
        <v>27.99</v>
      </c>
      <c r="H996" s="4">
        <f t="shared" si="45"/>
        <v>139.94999999999999</v>
      </c>
      <c r="I996" s="4">
        <v>14.5548</v>
      </c>
      <c r="J996" s="4">
        <f t="shared" si="46"/>
        <v>72.774000000000001</v>
      </c>
      <c r="K996" s="3">
        <f t="shared" si="47"/>
        <v>0.47999999999999993</v>
      </c>
      <c r="L996" s="11" t="s">
        <v>138</v>
      </c>
      <c r="M996" s="1">
        <v>1119455</v>
      </c>
      <c r="N996" s="1" t="s">
        <v>29</v>
      </c>
    </row>
    <row r="997" spans="1:14" x14ac:dyDescent="0.25">
      <c r="A997" s="1" t="s">
        <v>1237</v>
      </c>
      <c r="B997" s="2">
        <v>44553</v>
      </c>
      <c r="C997" s="11" t="s">
        <v>31</v>
      </c>
      <c r="D997" s="11" t="s">
        <v>15</v>
      </c>
      <c r="E997" s="1" t="s">
        <v>32</v>
      </c>
      <c r="F997" s="1">
        <v>10</v>
      </c>
      <c r="G997" s="4">
        <v>109.9</v>
      </c>
      <c r="H997" s="4">
        <f t="shared" si="45"/>
        <v>1099</v>
      </c>
      <c r="I997" s="4">
        <v>35.167999999999999</v>
      </c>
      <c r="J997" s="4">
        <f t="shared" si="46"/>
        <v>351.68</v>
      </c>
      <c r="K997" s="3">
        <f t="shared" si="47"/>
        <v>0.67999999999999994</v>
      </c>
      <c r="L997" s="11" t="s">
        <v>98</v>
      </c>
      <c r="M997" s="1">
        <v>4838552</v>
      </c>
      <c r="N997" s="1" t="s">
        <v>34</v>
      </c>
    </row>
    <row r="998" spans="1:14" x14ac:dyDescent="0.25">
      <c r="A998" s="1" t="s">
        <v>1238</v>
      </c>
      <c r="B998" s="2">
        <v>44554</v>
      </c>
      <c r="C998" s="11" t="s">
        <v>166</v>
      </c>
      <c r="D998" s="11" t="s">
        <v>15</v>
      </c>
      <c r="E998" s="1" t="s">
        <v>167</v>
      </c>
      <c r="F998" s="1">
        <v>7</v>
      </c>
      <c r="G998" s="4">
        <v>87.9</v>
      </c>
      <c r="H998" s="4">
        <f t="shared" si="45"/>
        <v>615.30000000000007</v>
      </c>
      <c r="I998" s="4">
        <v>65.924999999999997</v>
      </c>
      <c r="J998" s="4">
        <f t="shared" si="46"/>
        <v>461.47499999999997</v>
      </c>
      <c r="K998" s="3">
        <f t="shared" si="47"/>
        <v>0.25000000000000011</v>
      </c>
      <c r="L998" s="11" t="s">
        <v>100</v>
      </c>
      <c r="M998" s="1">
        <v>4624724</v>
      </c>
      <c r="N998" s="1" t="s">
        <v>18</v>
      </c>
    </row>
    <row r="999" spans="1:14" x14ac:dyDescent="0.25">
      <c r="A999" s="1" t="s">
        <v>1239</v>
      </c>
      <c r="B999" s="2">
        <v>44555</v>
      </c>
      <c r="C999" s="11" t="s">
        <v>26</v>
      </c>
      <c r="D999" s="11" t="s">
        <v>15</v>
      </c>
      <c r="E999" s="1" t="s">
        <v>27</v>
      </c>
      <c r="F999" s="1">
        <v>6</v>
      </c>
      <c r="G999" s="4">
        <v>175.71</v>
      </c>
      <c r="H999" s="4">
        <f t="shared" si="45"/>
        <v>1054.26</v>
      </c>
      <c r="I999" s="4">
        <v>117.7257</v>
      </c>
      <c r="J999" s="4">
        <f t="shared" si="46"/>
        <v>706.35419999999999</v>
      </c>
      <c r="K999" s="3">
        <f t="shared" si="47"/>
        <v>0.33</v>
      </c>
      <c r="L999" s="11" t="s">
        <v>98</v>
      </c>
      <c r="M999" s="1">
        <v>6009008</v>
      </c>
      <c r="N999" s="1" t="s">
        <v>24</v>
      </c>
    </row>
    <row r="1000" spans="1:14" x14ac:dyDescent="0.25">
      <c r="A1000" s="1" t="s">
        <v>1240</v>
      </c>
      <c r="B1000" s="2">
        <v>44556</v>
      </c>
      <c r="C1000" s="11" t="s">
        <v>136</v>
      </c>
      <c r="D1000" s="11" t="s">
        <v>15</v>
      </c>
      <c r="E1000" s="1" t="s">
        <v>137</v>
      </c>
      <c r="F1000" s="1">
        <v>4</v>
      </c>
      <c r="G1000" s="4">
        <v>89.9</v>
      </c>
      <c r="H1000" s="4">
        <f t="shared" si="45"/>
        <v>359.6</v>
      </c>
      <c r="I1000" s="4">
        <v>64.728000000000009</v>
      </c>
      <c r="J1000" s="4">
        <f t="shared" si="46"/>
        <v>258.91200000000003</v>
      </c>
      <c r="K1000" s="3">
        <f t="shared" si="47"/>
        <v>0.27999999999999997</v>
      </c>
      <c r="L1000" s="11" t="s">
        <v>217</v>
      </c>
      <c r="M1000" s="1">
        <v>9953021</v>
      </c>
      <c r="N1000" s="1" t="s">
        <v>29</v>
      </c>
    </row>
    <row r="1001" spans="1:14" x14ac:dyDescent="0.25">
      <c r="A1001" s="1" t="s">
        <v>1241</v>
      </c>
      <c r="B1001" s="2">
        <v>44557</v>
      </c>
      <c r="C1001" s="11" t="s">
        <v>36</v>
      </c>
      <c r="D1001" s="11" t="s">
        <v>37</v>
      </c>
      <c r="E1001" s="1" t="s">
        <v>38</v>
      </c>
      <c r="F1001" s="1">
        <v>2</v>
      </c>
      <c r="G1001" s="4">
        <v>14.49</v>
      </c>
      <c r="H1001" s="4">
        <f t="shared" si="45"/>
        <v>28.98</v>
      </c>
      <c r="I1001" s="4">
        <v>5.6511000000000005</v>
      </c>
      <c r="J1001" s="4">
        <f t="shared" si="46"/>
        <v>11.302200000000001</v>
      </c>
      <c r="K1001" s="3">
        <f t="shared" si="47"/>
        <v>0.60999999999999988</v>
      </c>
      <c r="L1001" s="11" t="s">
        <v>434</v>
      </c>
      <c r="M1001" s="1">
        <v>8012239</v>
      </c>
      <c r="N1001" s="1" t="s">
        <v>34</v>
      </c>
    </row>
    <row r="1002" spans="1:14" x14ac:dyDescent="0.25">
      <c r="A1002" s="1" t="s">
        <v>1242</v>
      </c>
      <c r="B1002" s="2">
        <v>44558</v>
      </c>
      <c r="C1002" s="11" t="s">
        <v>94</v>
      </c>
      <c r="D1002" s="11" t="s">
        <v>15</v>
      </c>
      <c r="E1002" s="1" t="s">
        <v>95</v>
      </c>
      <c r="F1002" s="1">
        <v>4</v>
      </c>
      <c r="G1002" s="4">
        <v>208.00800000000001</v>
      </c>
      <c r="H1002" s="4">
        <f t="shared" si="45"/>
        <v>832.03200000000004</v>
      </c>
      <c r="I1002" s="4">
        <v>183.04704000000001</v>
      </c>
      <c r="J1002" s="4">
        <f t="shared" si="46"/>
        <v>732.18816000000004</v>
      </c>
      <c r="K1002" s="3">
        <f t="shared" si="47"/>
        <v>0.12</v>
      </c>
      <c r="L1002" s="11" t="s">
        <v>172</v>
      </c>
      <c r="M1002" s="1">
        <v>7072187</v>
      </c>
      <c r="N1002" s="1" t="s">
        <v>18</v>
      </c>
    </row>
    <row r="1003" spans="1:14" x14ac:dyDescent="0.25">
      <c r="A1003" s="1" t="s">
        <v>1243</v>
      </c>
      <c r="B1003" s="2">
        <v>44559</v>
      </c>
      <c r="C1003" s="11" t="s">
        <v>94</v>
      </c>
      <c r="D1003" s="11" t="s">
        <v>15</v>
      </c>
      <c r="E1003" s="1" t="s">
        <v>95</v>
      </c>
      <c r="F1003" s="1">
        <v>2</v>
      </c>
      <c r="G1003" s="4">
        <v>69.335999999999999</v>
      </c>
      <c r="H1003" s="4">
        <f t="shared" si="45"/>
        <v>138.672</v>
      </c>
      <c r="I1003" s="4">
        <v>50.615280000000006</v>
      </c>
      <c r="J1003" s="4">
        <f t="shared" si="46"/>
        <v>101.23056000000001</v>
      </c>
      <c r="K1003" s="3">
        <f t="shared" si="47"/>
        <v>0.26999999999999991</v>
      </c>
      <c r="L1003" s="11" t="s">
        <v>100</v>
      </c>
      <c r="M1003" s="1">
        <v>1793460</v>
      </c>
      <c r="N1003" s="1" t="s">
        <v>24</v>
      </c>
    </row>
    <row r="1004" spans="1:14" x14ac:dyDescent="0.25">
      <c r="A1004" s="1" t="s">
        <v>1244</v>
      </c>
      <c r="B1004" s="2">
        <v>44560</v>
      </c>
      <c r="C1004" s="11" t="s">
        <v>43</v>
      </c>
      <c r="D1004" s="11" t="s">
        <v>37</v>
      </c>
      <c r="E1004" s="1" t="s">
        <v>44</v>
      </c>
      <c r="F1004" s="1">
        <v>1</v>
      </c>
      <c r="G1004" s="4">
        <v>102.87</v>
      </c>
      <c r="H1004" s="4">
        <f t="shared" si="45"/>
        <v>102.87</v>
      </c>
      <c r="I1004" s="4">
        <v>62.750700000000009</v>
      </c>
      <c r="J1004" s="4">
        <f t="shared" si="46"/>
        <v>62.750700000000009</v>
      </c>
      <c r="K1004" s="3">
        <f t="shared" si="47"/>
        <v>0.38999999999999996</v>
      </c>
      <c r="L1004" s="11" t="s">
        <v>736</v>
      </c>
      <c r="M1004" s="1">
        <v>6053187</v>
      </c>
      <c r="N1004" s="1" t="s">
        <v>29</v>
      </c>
    </row>
    <row r="1005" spans="1:14" x14ac:dyDescent="0.25">
      <c r="A1005" s="1" t="s">
        <v>1245</v>
      </c>
      <c r="B1005" s="2">
        <v>44561</v>
      </c>
      <c r="C1005" s="11" t="s">
        <v>51</v>
      </c>
      <c r="D1005" s="11" t="s">
        <v>52</v>
      </c>
      <c r="E1005" s="1" t="s">
        <v>53</v>
      </c>
      <c r="F1005" s="1">
        <v>8</v>
      </c>
      <c r="G1005" s="4">
        <v>25.29</v>
      </c>
      <c r="H1005" s="4">
        <f t="shared" si="45"/>
        <v>202.32</v>
      </c>
      <c r="I1005" s="4">
        <v>20.484899999999996</v>
      </c>
      <c r="J1005" s="4">
        <f t="shared" si="46"/>
        <v>163.87919999999997</v>
      </c>
      <c r="K1005" s="3">
        <f t="shared" si="47"/>
        <v>0.19000000000000011</v>
      </c>
      <c r="L1005" s="11" t="s">
        <v>174</v>
      </c>
      <c r="M1005" s="1">
        <v>1660708</v>
      </c>
      <c r="N1005" s="1" t="s">
        <v>34</v>
      </c>
    </row>
    <row r="1006" spans="1:14" x14ac:dyDescent="0.25">
      <c r="A1006" s="1" t="s">
        <v>1246</v>
      </c>
      <c r="B1006" s="2">
        <v>44562</v>
      </c>
      <c r="C1006" s="11" t="s">
        <v>20</v>
      </c>
      <c r="D1006" s="11" t="s">
        <v>21</v>
      </c>
      <c r="E1006" s="1" t="s">
        <v>22</v>
      </c>
      <c r="F1006" s="1">
        <v>8</v>
      </c>
      <c r="G1006" s="4">
        <v>2.29</v>
      </c>
      <c r="H1006" s="4">
        <f t="shared" si="45"/>
        <v>18.32</v>
      </c>
      <c r="I1006" s="4">
        <v>0.82440000000000002</v>
      </c>
      <c r="J1006" s="4">
        <f t="shared" si="46"/>
        <v>6.5952000000000002</v>
      </c>
      <c r="K1006" s="3">
        <f t="shared" si="47"/>
        <v>0.64</v>
      </c>
      <c r="L1006" s="11" t="s">
        <v>120</v>
      </c>
      <c r="M1006" s="1">
        <v>4268072</v>
      </c>
      <c r="N1006" s="1" t="s">
        <v>18</v>
      </c>
    </row>
    <row r="1007" spans="1:14" x14ac:dyDescent="0.25">
      <c r="A1007" s="1" t="s">
        <v>1247</v>
      </c>
      <c r="B1007" s="2">
        <v>44563</v>
      </c>
      <c r="C1007" s="11" t="s">
        <v>43</v>
      </c>
      <c r="D1007" s="11" t="s">
        <v>37</v>
      </c>
      <c r="E1007" s="1" t="s">
        <v>44</v>
      </c>
      <c r="F1007" s="1">
        <v>4</v>
      </c>
      <c r="G1007" s="4">
        <v>102.87</v>
      </c>
      <c r="H1007" s="4">
        <f t="shared" si="45"/>
        <v>411.48</v>
      </c>
      <c r="I1007" s="4">
        <v>62.750700000000009</v>
      </c>
      <c r="J1007" s="4">
        <f t="shared" si="46"/>
        <v>251.00280000000004</v>
      </c>
      <c r="K1007" s="3">
        <f t="shared" si="47"/>
        <v>0.38999999999999996</v>
      </c>
      <c r="L1007" s="11" t="s">
        <v>600</v>
      </c>
      <c r="M1007" s="1">
        <v>4682909</v>
      </c>
      <c r="N1007" s="1" t="s">
        <v>24</v>
      </c>
    </row>
    <row r="1008" spans="1:14" x14ac:dyDescent="0.25">
      <c r="A1008" s="1" t="s">
        <v>1248</v>
      </c>
      <c r="B1008" s="2">
        <v>44564</v>
      </c>
      <c r="C1008" s="11" t="s">
        <v>68</v>
      </c>
      <c r="D1008" s="11" t="s">
        <v>37</v>
      </c>
      <c r="E1008" s="1" t="s">
        <v>69</v>
      </c>
      <c r="F1008" s="1">
        <v>8</v>
      </c>
      <c r="G1008" s="4">
        <v>19.79</v>
      </c>
      <c r="H1008" s="4">
        <f t="shared" si="45"/>
        <v>158.32</v>
      </c>
      <c r="I1008" s="4">
        <v>9.6970999999999989</v>
      </c>
      <c r="J1008" s="4">
        <f t="shared" si="46"/>
        <v>77.576799999999992</v>
      </c>
      <c r="K1008" s="3">
        <f t="shared" si="47"/>
        <v>0.51</v>
      </c>
      <c r="L1008" s="11" t="s">
        <v>481</v>
      </c>
      <c r="M1008" s="1">
        <v>3841919</v>
      </c>
      <c r="N1008" s="1" t="s">
        <v>29</v>
      </c>
    </row>
    <row r="1009" spans="1:14" x14ac:dyDescent="0.25">
      <c r="A1009" s="1" t="s">
        <v>1249</v>
      </c>
      <c r="B1009" s="2">
        <v>44565</v>
      </c>
      <c r="C1009" s="11" t="s">
        <v>20</v>
      </c>
      <c r="D1009" s="11" t="s">
        <v>21</v>
      </c>
      <c r="E1009" s="1" t="s">
        <v>22</v>
      </c>
      <c r="F1009" s="1">
        <v>7</v>
      </c>
      <c r="G1009" s="4">
        <v>27.99</v>
      </c>
      <c r="H1009" s="4">
        <f t="shared" si="45"/>
        <v>195.92999999999998</v>
      </c>
      <c r="I1009" s="4">
        <v>14.5548</v>
      </c>
      <c r="J1009" s="4">
        <f t="shared" si="46"/>
        <v>101.8836</v>
      </c>
      <c r="K1009" s="3">
        <f t="shared" si="47"/>
        <v>0.47999999999999993</v>
      </c>
      <c r="L1009" s="11" t="s">
        <v>401</v>
      </c>
      <c r="M1009" s="1">
        <v>3069164</v>
      </c>
      <c r="N1009" s="1" t="s">
        <v>34</v>
      </c>
    </row>
    <row r="1010" spans="1:14" x14ac:dyDescent="0.25">
      <c r="A1010" s="1" t="s">
        <v>1250</v>
      </c>
      <c r="B1010" s="2">
        <v>44566</v>
      </c>
      <c r="C1010" s="11" t="s">
        <v>51</v>
      </c>
      <c r="D1010" s="11" t="s">
        <v>52</v>
      </c>
      <c r="E1010" s="1" t="s">
        <v>53</v>
      </c>
      <c r="F1010" s="1">
        <v>7</v>
      </c>
      <c r="G1010" s="4">
        <v>25.29</v>
      </c>
      <c r="H1010" s="4">
        <f t="shared" si="45"/>
        <v>177.03</v>
      </c>
      <c r="I1010" s="4">
        <v>20.484899999999996</v>
      </c>
      <c r="J1010" s="4">
        <f t="shared" si="46"/>
        <v>143.39429999999999</v>
      </c>
      <c r="K1010" s="3">
        <f t="shared" si="47"/>
        <v>0.19000000000000009</v>
      </c>
      <c r="L1010" s="11" t="s">
        <v>183</v>
      </c>
      <c r="M1010" s="1">
        <v>7159500</v>
      </c>
      <c r="N1010" s="1" t="s">
        <v>18</v>
      </c>
    </row>
    <row r="1011" spans="1:14" x14ac:dyDescent="0.25">
      <c r="A1011" s="1" t="s">
        <v>1251</v>
      </c>
      <c r="B1011" s="2">
        <v>44567</v>
      </c>
      <c r="C1011" s="11" t="s">
        <v>26</v>
      </c>
      <c r="D1011" s="11" t="s">
        <v>15</v>
      </c>
      <c r="E1011" s="1" t="s">
        <v>27</v>
      </c>
      <c r="F1011" s="1">
        <v>5</v>
      </c>
      <c r="G1011" s="4">
        <v>57.32</v>
      </c>
      <c r="H1011" s="4">
        <f t="shared" si="45"/>
        <v>286.60000000000002</v>
      </c>
      <c r="I1011" s="4">
        <v>47.002399999999994</v>
      </c>
      <c r="J1011" s="4">
        <f t="shared" si="46"/>
        <v>235.01199999999997</v>
      </c>
      <c r="K1011" s="3">
        <f t="shared" si="47"/>
        <v>0.18000000000000016</v>
      </c>
      <c r="L1011" s="11" t="s">
        <v>246</v>
      </c>
      <c r="M1011" s="1">
        <v>6200181</v>
      </c>
      <c r="N1011" s="1" t="s">
        <v>24</v>
      </c>
    </row>
    <row r="1012" spans="1:14" x14ac:dyDescent="0.25">
      <c r="A1012" s="1" t="s">
        <v>1252</v>
      </c>
      <c r="B1012" s="2">
        <v>44568</v>
      </c>
      <c r="C1012" s="11" t="s">
        <v>51</v>
      </c>
      <c r="D1012" s="11" t="s">
        <v>52</v>
      </c>
      <c r="E1012" s="1" t="s">
        <v>53</v>
      </c>
      <c r="F1012" s="1">
        <v>5</v>
      </c>
      <c r="G1012" s="4">
        <v>20.9</v>
      </c>
      <c r="H1012" s="4">
        <f t="shared" si="45"/>
        <v>104.5</v>
      </c>
      <c r="I1012" s="4">
        <v>18.809999999999999</v>
      </c>
      <c r="J1012" s="4">
        <f t="shared" si="46"/>
        <v>94.05</v>
      </c>
      <c r="K1012" s="3">
        <f t="shared" si="47"/>
        <v>0.10000000000000003</v>
      </c>
      <c r="L1012" s="11" t="s">
        <v>230</v>
      </c>
      <c r="M1012" s="1">
        <v>3838797</v>
      </c>
      <c r="N1012" s="1" t="s">
        <v>29</v>
      </c>
    </row>
    <row r="1013" spans="1:14" x14ac:dyDescent="0.25">
      <c r="A1013" s="1" t="s">
        <v>1253</v>
      </c>
      <c r="B1013" s="2">
        <v>44569</v>
      </c>
      <c r="C1013" s="11" t="s">
        <v>158</v>
      </c>
      <c r="D1013" s="11" t="s">
        <v>37</v>
      </c>
      <c r="E1013" s="1" t="s">
        <v>159</v>
      </c>
      <c r="F1013" s="1">
        <v>3</v>
      </c>
      <c r="G1013" s="4">
        <v>9.2899999999999991</v>
      </c>
      <c r="H1013" s="4">
        <f t="shared" si="45"/>
        <v>27.869999999999997</v>
      </c>
      <c r="I1013" s="4">
        <v>3.1585999999999994</v>
      </c>
      <c r="J1013" s="4">
        <f t="shared" si="46"/>
        <v>9.4757999999999978</v>
      </c>
      <c r="K1013" s="3">
        <f t="shared" si="47"/>
        <v>0.66</v>
      </c>
      <c r="L1013" s="11" t="s">
        <v>815</v>
      </c>
      <c r="M1013" s="1">
        <v>3471170</v>
      </c>
      <c r="N1013" s="1" t="s">
        <v>34</v>
      </c>
    </row>
    <row r="1014" spans="1:14" x14ac:dyDescent="0.25">
      <c r="A1014" s="1" t="s">
        <v>1254</v>
      </c>
      <c r="B1014" s="2">
        <v>44570</v>
      </c>
      <c r="C1014" s="11" t="s">
        <v>26</v>
      </c>
      <c r="D1014" s="11" t="s">
        <v>15</v>
      </c>
      <c r="E1014" s="1" t="s">
        <v>27</v>
      </c>
      <c r="F1014" s="1">
        <v>9</v>
      </c>
      <c r="G1014" s="4">
        <v>175.71</v>
      </c>
      <c r="H1014" s="4">
        <f t="shared" si="45"/>
        <v>1581.39</v>
      </c>
      <c r="I1014" s="4">
        <v>117.7257</v>
      </c>
      <c r="J1014" s="4">
        <f t="shared" si="46"/>
        <v>1059.5313000000001</v>
      </c>
      <c r="K1014" s="3">
        <f t="shared" si="47"/>
        <v>0.32999999999999996</v>
      </c>
      <c r="L1014" s="11" t="s">
        <v>429</v>
      </c>
      <c r="M1014" s="1">
        <v>1587097</v>
      </c>
      <c r="N1014" s="1" t="s">
        <v>18</v>
      </c>
    </row>
    <row r="1015" spans="1:14" x14ac:dyDescent="0.25">
      <c r="A1015" s="1" t="s">
        <v>1255</v>
      </c>
      <c r="B1015" s="2">
        <v>44571</v>
      </c>
      <c r="C1015" s="11" t="s">
        <v>20</v>
      </c>
      <c r="D1015" s="11" t="s">
        <v>21</v>
      </c>
      <c r="E1015" s="1" t="s">
        <v>22</v>
      </c>
      <c r="F1015" s="1">
        <v>8</v>
      </c>
      <c r="G1015" s="4">
        <v>27.99</v>
      </c>
      <c r="H1015" s="4">
        <f t="shared" si="45"/>
        <v>223.92</v>
      </c>
      <c r="I1015" s="4">
        <v>14.5548</v>
      </c>
      <c r="J1015" s="4">
        <f t="shared" si="46"/>
        <v>116.4384</v>
      </c>
      <c r="K1015" s="3">
        <f t="shared" si="47"/>
        <v>0.48</v>
      </c>
      <c r="L1015" s="11" t="s">
        <v>191</v>
      </c>
      <c r="M1015" s="1">
        <v>4551086</v>
      </c>
      <c r="N1015" s="1" t="s">
        <v>24</v>
      </c>
    </row>
    <row r="1016" spans="1:14" x14ac:dyDescent="0.25">
      <c r="A1016" s="1" t="s">
        <v>1256</v>
      </c>
      <c r="B1016" s="2">
        <v>44572</v>
      </c>
      <c r="C1016" s="11" t="s">
        <v>136</v>
      </c>
      <c r="D1016" s="11" t="s">
        <v>15</v>
      </c>
      <c r="E1016" s="1" t="s">
        <v>137</v>
      </c>
      <c r="F1016" s="1">
        <v>10</v>
      </c>
      <c r="G1016" s="4">
        <v>89.9</v>
      </c>
      <c r="H1016" s="4">
        <f t="shared" si="45"/>
        <v>899</v>
      </c>
      <c r="I1016" s="4">
        <v>64.728000000000009</v>
      </c>
      <c r="J1016" s="4">
        <f t="shared" si="46"/>
        <v>647.28000000000009</v>
      </c>
      <c r="K1016" s="3">
        <f t="shared" si="47"/>
        <v>0.27999999999999992</v>
      </c>
      <c r="L1016" s="11" t="s">
        <v>56</v>
      </c>
      <c r="M1016" s="1">
        <v>7215066</v>
      </c>
      <c r="N1016" s="1" t="s">
        <v>29</v>
      </c>
    </row>
    <row r="1017" spans="1:14" x14ac:dyDescent="0.25">
      <c r="A1017" s="1" t="s">
        <v>1257</v>
      </c>
      <c r="B1017" s="2">
        <v>44573</v>
      </c>
      <c r="C1017" s="11" t="s">
        <v>31</v>
      </c>
      <c r="D1017" s="11" t="s">
        <v>15</v>
      </c>
      <c r="E1017" s="1" t="s">
        <v>32</v>
      </c>
      <c r="F1017" s="1">
        <v>2</v>
      </c>
      <c r="G1017" s="4">
        <v>109.9</v>
      </c>
      <c r="H1017" s="4">
        <f t="shared" si="45"/>
        <v>219.8</v>
      </c>
      <c r="I1017" s="4">
        <v>35.167999999999999</v>
      </c>
      <c r="J1017" s="4">
        <f t="shared" si="46"/>
        <v>70.335999999999999</v>
      </c>
      <c r="K1017" s="3">
        <f t="shared" si="47"/>
        <v>0.67999999999999994</v>
      </c>
      <c r="L1017" s="11" t="s">
        <v>221</v>
      </c>
      <c r="M1017" s="1">
        <v>8604375</v>
      </c>
      <c r="N1017" s="1" t="s">
        <v>34</v>
      </c>
    </row>
    <row r="1018" spans="1:14" x14ac:dyDescent="0.25">
      <c r="A1018" s="1" t="s">
        <v>1258</v>
      </c>
      <c r="B1018" s="2">
        <v>44574</v>
      </c>
      <c r="C1018" s="11" t="s">
        <v>94</v>
      </c>
      <c r="D1018" s="11" t="s">
        <v>15</v>
      </c>
      <c r="E1018" s="1" t="s">
        <v>95</v>
      </c>
      <c r="F1018" s="1">
        <v>10</v>
      </c>
      <c r="G1018" s="4">
        <v>69.335999999999999</v>
      </c>
      <c r="H1018" s="4">
        <f t="shared" si="45"/>
        <v>693.36</v>
      </c>
      <c r="I1018" s="4">
        <v>50.615280000000006</v>
      </c>
      <c r="J1018" s="4">
        <f t="shared" si="46"/>
        <v>506.15280000000007</v>
      </c>
      <c r="K1018" s="3">
        <f t="shared" si="47"/>
        <v>0.26999999999999991</v>
      </c>
      <c r="L1018" s="11" t="s">
        <v>670</v>
      </c>
      <c r="M1018" s="1">
        <v>6190859</v>
      </c>
      <c r="N1018" s="1" t="s">
        <v>18</v>
      </c>
    </row>
    <row r="1019" spans="1:14" x14ac:dyDescent="0.25">
      <c r="A1019" s="1" t="s">
        <v>1259</v>
      </c>
      <c r="B1019" s="2">
        <v>44575</v>
      </c>
      <c r="C1019" s="11" t="s">
        <v>94</v>
      </c>
      <c r="D1019" s="11" t="s">
        <v>15</v>
      </c>
      <c r="E1019" s="1" t="s">
        <v>95</v>
      </c>
      <c r="F1019" s="1">
        <v>10</v>
      </c>
      <c r="G1019" s="4">
        <v>69.335999999999999</v>
      </c>
      <c r="H1019" s="4">
        <f t="shared" si="45"/>
        <v>693.36</v>
      </c>
      <c r="I1019" s="4">
        <v>50.615280000000006</v>
      </c>
      <c r="J1019" s="4">
        <f t="shared" si="46"/>
        <v>506.15280000000007</v>
      </c>
      <c r="K1019" s="3">
        <f t="shared" si="47"/>
        <v>0.26999999999999991</v>
      </c>
      <c r="L1019" s="11" t="s">
        <v>197</v>
      </c>
      <c r="M1019" s="1">
        <v>2064058</v>
      </c>
      <c r="N1019" s="1" t="s">
        <v>24</v>
      </c>
    </row>
    <row r="1020" spans="1:14" x14ac:dyDescent="0.25">
      <c r="A1020" s="1" t="s">
        <v>1260</v>
      </c>
      <c r="B1020" s="2">
        <v>44576</v>
      </c>
      <c r="C1020" s="11" t="s">
        <v>26</v>
      </c>
      <c r="D1020" s="11" t="s">
        <v>15</v>
      </c>
      <c r="E1020" s="1" t="s">
        <v>27</v>
      </c>
      <c r="F1020" s="1">
        <v>1</v>
      </c>
      <c r="G1020" s="4">
        <v>299</v>
      </c>
      <c r="H1020" s="4">
        <f t="shared" si="45"/>
        <v>299</v>
      </c>
      <c r="I1020" s="4">
        <v>224.25</v>
      </c>
      <c r="J1020" s="4">
        <f t="shared" si="46"/>
        <v>224.25</v>
      </c>
      <c r="K1020" s="3">
        <f t="shared" si="47"/>
        <v>0.25</v>
      </c>
      <c r="L1020" s="11" t="s">
        <v>736</v>
      </c>
      <c r="M1020" s="1">
        <v>3849053</v>
      </c>
      <c r="N1020" s="1" t="s">
        <v>29</v>
      </c>
    </row>
    <row r="1021" spans="1:14" x14ac:dyDescent="0.25">
      <c r="A1021" s="1" t="s">
        <v>1261</v>
      </c>
      <c r="B1021" s="2">
        <v>44577</v>
      </c>
      <c r="C1021" s="11" t="s">
        <v>43</v>
      </c>
      <c r="D1021" s="11" t="s">
        <v>37</v>
      </c>
      <c r="E1021" s="1" t="s">
        <v>44</v>
      </c>
      <c r="F1021" s="1">
        <v>10</v>
      </c>
      <c r="G1021" s="4">
        <v>102.87</v>
      </c>
      <c r="H1021" s="4">
        <f t="shared" si="45"/>
        <v>1028.7</v>
      </c>
      <c r="I1021" s="4">
        <v>62.750700000000009</v>
      </c>
      <c r="J1021" s="4">
        <f t="shared" si="46"/>
        <v>627.50700000000006</v>
      </c>
      <c r="K1021" s="3">
        <f t="shared" si="47"/>
        <v>0.38999999999999996</v>
      </c>
      <c r="L1021" s="11" t="s">
        <v>170</v>
      </c>
      <c r="M1021" s="1">
        <v>8483957</v>
      </c>
      <c r="N1021" s="1" t="s">
        <v>34</v>
      </c>
    </row>
    <row r="1022" spans="1:14" x14ac:dyDescent="0.25">
      <c r="A1022" s="1" t="s">
        <v>1262</v>
      </c>
      <c r="B1022" s="2">
        <v>44578</v>
      </c>
      <c r="C1022" s="11" t="s">
        <v>68</v>
      </c>
      <c r="D1022" s="11" t="s">
        <v>37</v>
      </c>
      <c r="E1022" s="1" t="s">
        <v>69</v>
      </c>
      <c r="F1022" s="1">
        <v>9</v>
      </c>
      <c r="G1022" s="4">
        <v>19.79</v>
      </c>
      <c r="H1022" s="4">
        <f t="shared" si="45"/>
        <v>178.10999999999999</v>
      </c>
      <c r="I1022" s="4">
        <v>9.6970999999999989</v>
      </c>
      <c r="J1022" s="4">
        <f t="shared" si="46"/>
        <v>87.273899999999998</v>
      </c>
      <c r="K1022" s="3">
        <f t="shared" si="47"/>
        <v>0.51</v>
      </c>
      <c r="L1022" s="11" t="s">
        <v>113</v>
      </c>
      <c r="M1022" s="1">
        <v>9705716</v>
      </c>
      <c r="N1022" s="1" t="s">
        <v>18</v>
      </c>
    </row>
    <row r="1023" spans="1:14" x14ac:dyDescent="0.25">
      <c r="A1023" s="1" t="s">
        <v>1263</v>
      </c>
      <c r="B1023" s="2">
        <v>44579</v>
      </c>
      <c r="C1023" s="11" t="s">
        <v>14</v>
      </c>
      <c r="D1023" s="11" t="s">
        <v>15</v>
      </c>
      <c r="E1023" s="1" t="s">
        <v>16</v>
      </c>
      <c r="F1023" s="1">
        <v>3</v>
      </c>
      <c r="G1023" s="4">
        <v>15.29</v>
      </c>
      <c r="H1023" s="4">
        <f t="shared" si="45"/>
        <v>45.87</v>
      </c>
      <c r="I1023" s="4">
        <v>10.5501</v>
      </c>
      <c r="J1023" s="4">
        <f t="shared" si="46"/>
        <v>31.650300000000001</v>
      </c>
      <c r="K1023" s="3">
        <f t="shared" si="47"/>
        <v>0.30999999999999994</v>
      </c>
      <c r="L1023" s="11" t="s">
        <v>56</v>
      </c>
      <c r="M1023" s="1">
        <v>3701162</v>
      </c>
      <c r="N1023" s="1" t="s">
        <v>24</v>
      </c>
    </row>
    <row r="1024" spans="1:14" x14ac:dyDescent="0.25">
      <c r="A1024" s="1" t="s">
        <v>1264</v>
      </c>
      <c r="B1024" s="2">
        <v>44580</v>
      </c>
      <c r="C1024" s="11" t="s">
        <v>14</v>
      </c>
      <c r="D1024" s="11" t="s">
        <v>15</v>
      </c>
      <c r="E1024" s="1" t="s">
        <v>16</v>
      </c>
      <c r="F1024" s="1">
        <v>1</v>
      </c>
      <c r="G1024" s="4">
        <v>15.29</v>
      </c>
      <c r="H1024" s="4">
        <f t="shared" si="45"/>
        <v>15.29</v>
      </c>
      <c r="I1024" s="4">
        <v>10.5501</v>
      </c>
      <c r="J1024" s="4">
        <f t="shared" si="46"/>
        <v>10.5501</v>
      </c>
      <c r="K1024" s="3">
        <f t="shared" si="47"/>
        <v>0.30999999999999994</v>
      </c>
      <c r="L1024" s="11" t="s">
        <v>203</v>
      </c>
      <c r="M1024" s="1">
        <v>4430084</v>
      </c>
      <c r="N1024" s="1" t="s">
        <v>29</v>
      </c>
    </row>
    <row r="1025" spans="1:14" x14ac:dyDescent="0.25">
      <c r="A1025" s="1" t="s">
        <v>1265</v>
      </c>
      <c r="B1025" s="2">
        <v>44581</v>
      </c>
      <c r="C1025" s="11" t="s">
        <v>31</v>
      </c>
      <c r="D1025" s="11" t="s">
        <v>15</v>
      </c>
      <c r="E1025" s="1" t="s">
        <v>32</v>
      </c>
      <c r="F1025" s="1">
        <v>5</v>
      </c>
      <c r="G1025" s="4">
        <v>129.74</v>
      </c>
      <c r="H1025" s="4">
        <f t="shared" si="45"/>
        <v>648.70000000000005</v>
      </c>
      <c r="I1025" s="4">
        <v>79.141400000000004</v>
      </c>
      <c r="J1025" s="4">
        <f t="shared" si="46"/>
        <v>395.70699999999999</v>
      </c>
      <c r="K1025" s="3">
        <f t="shared" si="47"/>
        <v>0.39000000000000007</v>
      </c>
      <c r="L1025" s="11" t="s">
        <v>74</v>
      </c>
      <c r="M1025" s="1">
        <v>1022704</v>
      </c>
      <c r="N1025" s="1" t="s">
        <v>34</v>
      </c>
    </row>
    <row r="1026" spans="1:14" x14ac:dyDescent="0.25">
      <c r="A1026" s="1" t="s">
        <v>1266</v>
      </c>
      <c r="B1026" s="2">
        <v>44582</v>
      </c>
      <c r="C1026" s="11" t="s">
        <v>14</v>
      </c>
      <c r="D1026" s="11" t="s">
        <v>15</v>
      </c>
      <c r="E1026" s="1" t="s">
        <v>16</v>
      </c>
      <c r="F1026" s="1">
        <v>4</v>
      </c>
      <c r="G1026" s="4">
        <v>115.56</v>
      </c>
      <c r="H1026" s="4">
        <f t="shared" si="45"/>
        <v>462.24</v>
      </c>
      <c r="I1026" s="4">
        <v>90.136800000000008</v>
      </c>
      <c r="J1026" s="4">
        <f t="shared" si="46"/>
        <v>360.54720000000003</v>
      </c>
      <c r="K1026" s="3">
        <f t="shared" si="47"/>
        <v>0.21999999999999995</v>
      </c>
      <c r="L1026" s="11" t="s">
        <v>390</v>
      </c>
      <c r="M1026" s="1">
        <v>3926811</v>
      </c>
      <c r="N1026" s="1" t="s">
        <v>18</v>
      </c>
    </row>
    <row r="1027" spans="1:14" x14ac:dyDescent="0.25">
      <c r="A1027" s="1" t="s">
        <v>1267</v>
      </c>
      <c r="B1027" s="2">
        <v>44583</v>
      </c>
      <c r="C1027" s="11" t="s">
        <v>26</v>
      </c>
      <c r="D1027" s="11" t="s">
        <v>15</v>
      </c>
      <c r="E1027" s="1" t="s">
        <v>27</v>
      </c>
      <c r="F1027" s="1">
        <v>6</v>
      </c>
      <c r="G1027" s="4">
        <v>299</v>
      </c>
      <c r="H1027" s="4">
        <f t="shared" ref="H1027:H1090" si="48">G1027*F1027</f>
        <v>1794</v>
      </c>
      <c r="I1027" s="4">
        <v>224.25</v>
      </c>
      <c r="J1027" s="4">
        <f t="shared" ref="J1027:J1090" si="49">I1027*F1027</f>
        <v>1345.5</v>
      </c>
      <c r="K1027" s="3">
        <f t="shared" ref="K1027:K1090" si="50">(H1027-J1027)/H1027</f>
        <v>0.25</v>
      </c>
      <c r="L1027" s="11" t="s">
        <v>329</v>
      </c>
      <c r="M1027" s="1">
        <v>5886143</v>
      </c>
      <c r="N1027" s="1" t="s">
        <v>24</v>
      </c>
    </row>
    <row r="1028" spans="1:14" x14ac:dyDescent="0.25">
      <c r="A1028" s="1" t="s">
        <v>1268</v>
      </c>
      <c r="B1028" s="2">
        <v>44584</v>
      </c>
      <c r="C1028" s="11" t="s">
        <v>26</v>
      </c>
      <c r="D1028" s="11" t="s">
        <v>15</v>
      </c>
      <c r="E1028" s="1" t="s">
        <v>27</v>
      </c>
      <c r="F1028" s="1">
        <v>8</v>
      </c>
      <c r="G1028" s="4">
        <v>103.18</v>
      </c>
      <c r="H1028" s="4">
        <f t="shared" si="48"/>
        <v>825.44</v>
      </c>
      <c r="I1028" s="4">
        <v>42.303800000000003</v>
      </c>
      <c r="J1028" s="4">
        <f t="shared" si="49"/>
        <v>338.43040000000002</v>
      </c>
      <c r="K1028" s="3">
        <f t="shared" si="50"/>
        <v>0.59</v>
      </c>
      <c r="L1028" s="11" t="s">
        <v>407</v>
      </c>
      <c r="M1028" s="1">
        <v>8078746</v>
      </c>
      <c r="N1028" s="1" t="s">
        <v>29</v>
      </c>
    </row>
    <row r="1029" spans="1:14" x14ac:dyDescent="0.25">
      <c r="A1029" s="1" t="s">
        <v>1269</v>
      </c>
      <c r="B1029" s="2">
        <v>44585</v>
      </c>
      <c r="C1029" s="11" t="s">
        <v>14</v>
      </c>
      <c r="D1029" s="11" t="s">
        <v>15</v>
      </c>
      <c r="E1029" s="1" t="s">
        <v>16</v>
      </c>
      <c r="F1029" s="1">
        <v>2</v>
      </c>
      <c r="G1029" s="4">
        <v>15.29</v>
      </c>
      <c r="H1029" s="4">
        <f t="shared" si="48"/>
        <v>30.58</v>
      </c>
      <c r="I1029" s="4">
        <v>10.5501</v>
      </c>
      <c r="J1029" s="4">
        <f t="shared" si="49"/>
        <v>21.100200000000001</v>
      </c>
      <c r="K1029" s="3">
        <f t="shared" si="50"/>
        <v>0.30999999999999994</v>
      </c>
      <c r="L1029" s="11" t="s">
        <v>484</v>
      </c>
      <c r="M1029" s="1">
        <v>8916085</v>
      </c>
      <c r="N1029" s="1" t="s">
        <v>34</v>
      </c>
    </row>
    <row r="1030" spans="1:14" x14ac:dyDescent="0.25">
      <c r="A1030" s="1" t="s">
        <v>1270</v>
      </c>
      <c r="B1030" s="2">
        <v>44586</v>
      </c>
      <c r="C1030" s="11" t="s">
        <v>94</v>
      </c>
      <c r="D1030" s="11" t="s">
        <v>15</v>
      </c>
      <c r="E1030" s="1" t="s">
        <v>95</v>
      </c>
      <c r="F1030" s="1">
        <v>10</v>
      </c>
      <c r="G1030" s="4">
        <v>208.00800000000001</v>
      </c>
      <c r="H1030" s="4">
        <f t="shared" si="48"/>
        <v>2080.08</v>
      </c>
      <c r="I1030" s="4">
        <v>183.04704000000001</v>
      </c>
      <c r="J1030" s="4">
        <f t="shared" si="49"/>
        <v>1830.4704000000002</v>
      </c>
      <c r="K1030" s="3">
        <f t="shared" si="50"/>
        <v>0.1199999999999999</v>
      </c>
      <c r="L1030" s="11" t="s">
        <v>310</v>
      </c>
      <c r="M1030" s="1">
        <v>6721146</v>
      </c>
      <c r="N1030" s="1" t="s">
        <v>18</v>
      </c>
    </row>
    <row r="1031" spans="1:14" x14ac:dyDescent="0.25">
      <c r="A1031" s="1" t="s">
        <v>1271</v>
      </c>
      <c r="B1031" s="2">
        <v>44587</v>
      </c>
      <c r="C1031" s="11" t="s">
        <v>215</v>
      </c>
      <c r="D1031" s="11" t="s">
        <v>15</v>
      </c>
      <c r="E1031" s="1" t="s">
        <v>216</v>
      </c>
      <c r="F1031" s="1">
        <v>10</v>
      </c>
      <c r="G1031" s="4">
        <v>194.14079999999998</v>
      </c>
      <c r="H1031" s="4">
        <f t="shared" si="48"/>
        <v>1941.4079999999999</v>
      </c>
      <c r="I1031" s="4">
        <v>151.429824</v>
      </c>
      <c r="J1031" s="4">
        <f t="shared" si="49"/>
        <v>1514.2982400000001</v>
      </c>
      <c r="K1031" s="3">
        <f t="shared" si="50"/>
        <v>0.21999999999999992</v>
      </c>
      <c r="L1031" s="11" t="s">
        <v>310</v>
      </c>
      <c r="M1031" s="1">
        <v>3244580</v>
      </c>
      <c r="N1031" s="1" t="s">
        <v>24</v>
      </c>
    </row>
    <row r="1032" spans="1:14" x14ac:dyDescent="0.25">
      <c r="A1032" s="1" t="s">
        <v>1272</v>
      </c>
      <c r="B1032" s="2">
        <v>44588</v>
      </c>
      <c r="C1032" s="11" t="s">
        <v>215</v>
      </c>
      <c r="D1032" s="11" t="s">
        <v>15</v>
      </c>
      <c r="E1032" s="1" t="s">
        <v>216</v>
      </c>
      <c r="F1032" s="1">
        <v>1</v>
      </c>
      <c r="G1032" s="4">
        <v>194.14079999999998</v>
      </c>
      <c r="H1032" s="4">
        <f t="shared" si="48"/>
        <v>194.14079999999998</v>
      </c>
      <c r="I1032" s="4">
        <v>151.429824</v>
      </c>
      <c r="J1032" s="4">
        <f t="shared" si="49"/>
        <v>151.429824</v>
      </c>
      <c r="K1032" s="3">
        <f t="shared" si="50"/>
        <v>0.21999999999999995</v>
      </c>
      <c r="L1032" s="11" t="s">
        <v>484</v>
      </c>
      <c r="M1032" s="1">
        <v>1591183</v>
      </c>
      <c r="N1032" s="1" t="s">
        <v>29</v>
      </c>
    </row>
    <row r="1033" spans="1:14" x14ac:dyDescent="0.25">
      <c r="A1033" s="1" t="s">
        <v>1273</v>
      </c>
      <c r="B1033" s="2">
        <v>44589</v>
      </c>
      <c r="C1033" s="11" t="s">
        <v>90</v>
      </c>
      <c r="D1033" s="11" t="s">
        <v>52</v>
      </c>
      <c r="E1033" s="1" t="s">
        <v>91</v>
      </c>
      <c r="F1033" s="1">
        <v>2</v>
      </c>
      <c r="G1033" s="4">
        <v>75.7</v>
      </c>
      <c r="H1033" s="4">
        <f t="shared" si="48"/>
        <v>151.4</v>
      </c>
      <c r="I1033" s="4">
        <v>48.448</v>
      </c>
      <c r="J1033" s="4">
        <f t="shared" si="49"/>
        <v>96.896000000000001</v>
      </c>
      <c r="K1033" s="3">
        <f t="shared" si="50"/>
        <v>0.36000000000000004</v>
      </c>
      <c r="L1033" s="11" t="s">
        <v>797</v>
      </c>
      <c r="M1033" s="1">
        <v>1688518</v>
      </c>
      <c r="N1033" s="1" t="s">
        <v>34</v>
      </c>
    </row>
    <row r="1034" spans="1:14" x14ac:dyDescent="0.25">
      <c r="A1034" s="1" t="s">
        <v>1274</v>
      </c>
      <c r="B1034" s="2">
        <v>44590</v>
      </c>
      <c r="C1034" s="11" t="s">
        <v>146</v>
      </c>
      <c r="D1034" s="11" t="s">
        <v>15</v>
      </c>
      <c r="E1034" s="1" t="s">
        <v>147</v>
      </c>
      <c r="F1034" s="1">
        <v>10</v>
      </c>
      <c r="G1034" s="4">
        <v>114.74</v>
      </c>
      <c r="H1034" s="4">
        <f t="shared" si="48"/>
        <v>1147.3999999999999</v>
      </c>
      <c r="I1034" s="4">
        <v>61.959600000000002</v>
      </c>
      <c r="J1034" s="4">
        <f t="shared" si="49"/>
        <v>619.596</v>
      </c>
      <c r="K1034" s="3">
        <f t="shared" si="50"/>
        <v>0.45999999999999991</v>
      </c>
      <c r="L1034" s="11" t="s">
        <v>191</v>
      </c>
      <c r="M1034" s="1">
        <v>8962374</v>
      </c>
      <c r="N1034" s="1" t="s">
        <v>18</v>
      </c>
    </row>
    <row r="1035" spans="1:14" x14ac:dyDescent="0.25">
      <c r="A1035" s="1" t="s">
        <v>1275</v>
      </c>
      <c r="B1035" s="2">
        <v>44591</v>
      </c>
      <c r="C1035" s="11" t="s">
        <v>26</v>
      </c>
      <c r="D1035" s="11" t="s">
        <v>15</v>
      </c>
      <c r="E1035" s="1" t="s">
        <v>27</v>
      </c>
      <c r="F1035" s="1">
        <v>5</v>
      </c>
      <c r="G1035" s="4">
        <v>57.32</v>
      </c>
      <c r="H1035" s="4">
        <f t="shared" si="48"/>
        <v>286.60000000000002</v>
      </c>
      <c r="I1035" s="4">
        <v>47.002399999999994</v>
      </c>
      <c r="J1035" s="4">
        <f t="shared" si="49"/>
        <v>235.01199999999997</v>
      </c>
      <c r="K1035" s="3">
        <f t="shared" si="50"/>
        <v>0.18000000000000016</v>
      </c>
      <c r="L1035" s="11" t="s">
        <v>78</v>
      </c>
      <c r="M1035" s="1">
        <v>7505870</v>
      </c>
      <c r="N1035" s="1" t="s">
        <v>24</v>
      </c>
    </row>
    <row r="1036" spans="1:14" x14ac:dyDescent="0.25">
      <c r="A1036" s="1" t="s">
        <v>1276</v>
      </c>
      <c r="B1036" s="2">
        <v>44592</v>
      </c>
      <c r="C1036" s="11" t="s">
        <v>14</v>
      </c>
      <c r="D1036" s="11" t="s">
        <v>15</v>
      </c>
      <c r="E1036" s="1" t="s">
        <v>16</v>
      </c>
      <c r="F1036" s="1">
        <v>8</v>
      </c>
      <c r="G1036" s="4">
        <v>115.56</v>
      </c>
      <c r="H1036" s="4">
        <f t="shared" si="48"/>
        <v>924.48</v>
      </c>
      <c r="I1036" s="4">
        <v>90.136800000000008</v>
      </c>
      <c r="J1036" s="4">
        <f t="shared" si="49"/>
        <v>721.09440000000006</v>
      </c>
      <c r="K1036" s="3">
        <f t="shared" si="50"/>
        <v>0.21999999999999995</v>
      </c>
      <c r="L1036" s="11" t="s">
        <v>445</v>
      </c>
      <c r="M1036" s="1">
        <v>9081406</v>
      </c>
      <c r="N1036" s="1" t="s">
        <v>29</v>
      </c>
    </row>
    <row r="1037" spans="1:14" x14ac:dyDescent="0.25">
      <c r="A1037" s="1" t="s">
        <v>1277</v>
      </c>
      <c r="B1037" s="2">
        <v>44593</v>
      </c>
      <c r="C1037" s="11" t="s">
        <v>20</v>
      </c>
      <c r="D1037" s="11" t="s">
        <v>21</v>
      </c>
      <c r="E1037" s="1" t="s">
        <v>22</v>
      </c>
      <c r="F1037" s="1">
        <v>8</v>
      </c>
      <c r="G1037" s="4">
        <v>27.99</v>
      </c>
      <c r="H1037" s="4">
        <f t="shared" si="48"/>
        <v>223.92</v>
      </c>
      <c r="I1037" s="4">
        <v>14.5548</v>
      </c>
      <c r="J1037" s="4">
        <f t="shared" si="49"/>
        <v>116.4384</v>
      </c>
      <c r="K1037" s="3">
        <f t="shared" si="50"/>
        <v>0.48</v>
      </c>
      <c r="L1037" s="11" t="s">
        <v>916</v>
      </c>
      <c r="M1037" s="1">
        <v>5755252</v>
      </c>
      <c r="N1037" s="1" t="s">
        <v>34</v>
      </c>
    </row>
    <row r="1038" spans="1:14" x14ac:dyDescent="0.25">
      <c r="A1038" s="1" t="s">
        <v>1278</v>
      </c>
      <c r="B1038" s="2">
        <v>44594</v>
      </c>
      <c r="C1038" s="11" t="s">
        <v>90</v>
      </c>
      <c r="D1038" s="11" t="s">
        <v>52</v>
      </c>
      <c r="E1038" s="1" t="s">
        <v>91</v>
      </c>
      <c r="F1038" s="1">
        <v>8</v>
      </c>
      <c r="G1038" s="4">
        <v>75.7</v>
      </c>
      <c r="H1038" s="4">
        <f t="shared" si="48"/>
        <v>605.6</v>
      </c>
      <c r="I1038" s="4">
        <v>48.448</v>
      </c>
      <c r="J1038" s="4">
        <f t="shared" si="49"/>
        <v>387.584</v>
      </c>
      <c r="K1038" s="3">
        <f t="shared" si="50"/>
        <v>0.36000000000000004</v>
      </c>
      <c r="L1038" s="11" t="s">
        <v>429</v>
      </c>
      <c r="M1038" s="1">
        <v>4925536</v>
      </c>
      <c r="N1038" s="1" t="s">
        <v>18</v>
      </c>
    </row>
    <row r="1039" spans="1:14" x14ac:dyDescent="0.25">
      <c r="A1039" s="1" t="s">
        <v>1279</v>
      </c>
      <c r="B1039" s="2">
        <v>44595</v>
      </c>
      <c r="C1039" s="11" t="s">
        <v>20</v>
      </c>
      <c r="D1039" s="11" t="s">
        <v>21</v>
      </c>
      <c r="E1039" s="1" t="s">
        <v>22</v>
      </c>
      <c r="F1039" s="1">
        <v>4</v>
      </c>
      <c r="G1039" s="4">
        <v>2.29</v>
      </c>
      <c r="H1039" s="4">
        <f t="shared" si="48"/>
        <v>9.16</v>
      </c>
      <c r="I1039" s="4">
        <v>0.82440000000000002</v>
      </c>
      <c r="J1039" s="4">
        <f t="shared" si="49"/>
        <v>3.2976000000000001</v>
      </c>
      <c r="K1039" s="3">
        <f t="shared" si="50"/>
        <v>0.64</v>
      </c>
      <c r="L1039" s="11" t="s">
        <v>336</v>
      </c>
      <c r="M1039" s="1">
        <v>4406744</v>
      </c>
      <c r="N1039" s="1" t="s">
        <v>24</v>
      </c>
    </row>
    <row r="1040" spans="1:14" x14ac:dyDescent="0.25">
      <c r="A1040" s="1" t="s">
        <v>1280</v>
      </c>
      <c r="B1040" s="2">
        <v>44596</v>
      </c>
      <c r="C1040" s="11" t="s">
        <v>26</v>
      </c>
      <c r="D1040" s="11" t="s">
        <v>15</v>
      </c>
      <c r="E1040" s="1" t="s">
        <v>27</v>
      </c>
      <c r="F1040" s="1">
        <v>6</v>
      </c>
      <c r="G1040" s="4">
        <v>57.32</v>
      </c>
      <c r="H1040" s="4">
        <f t="shared" si="48"/>
        <v>343.92</v>
      </c>
      <c r="I1040" s="4">
        <v>47.002399999999994</v>
      </c>
      <c r="J1040" s="4">
        <f t="shared" si="49"/>
        <v>282.01439999999997</v>
      </c>
      <c r="K1040" s="3">
        <f t="shared" si="50"/>
        <v>0.18000000000000013</v>
      </c>
      <c r="L1040" s="11" t="s">
        <v>334</v>
      </c>
      <c r="M1040" s="1">
        <v>4043345</v>
      </c>
      <c r="N1040" s="1" t="s">
        <v>29</v>
      </c>
    </row>
    <row r="1041" spans="1:14" x14ac:dyDescent="0.25">
      <c r="A1041" s="1" t="s">
        <v>1281</v>
      </c>
      <c r="B1041" s="2">
        <v>44597</v>
      </c>
      <c r="C1041" s="11" t="s">
        <v>36</v>
      </c>
      <c r="D1041" s="11" t="s">
        <v>37</v>
      </c>
      <c r="E1041" s="1" t="s">
        <v>38</v>
      </c>
      <c r="F1041" s="1">
        <v>8</v>
      </c>
      <c r="G1041" s="4">
        <v>14.49</v>
      </c>
      <c r="H1041" s="4">
        <f t="shared" si="48"/>
        <v>115.92</v>
      </c>
      <c r="I1041" s="4">
        <v>5.6511000000000005</v>
      </c>
      <c r="J1041" s="4">
        <f t="shared" si="49"/>
        <v>45.208800000000004</v>
      </c>
      <c r="K1041" s="3">
        <f t="shared" si="50"/>
        <v>0.60999999999999988</v>
      </c>
      <c r="L1041" s="11" t="s">
        <v>100</v>
      </c>
      <c r="M1041" s="1">
        <v>8056236</v>
      </c>
      <c r="N1041" s="1" t="s">
        <v>34</v>
      </c>
    </row>
    <row r="1042" spans="1:14" x14ac:dyDescent="0.25">
      <c r="A1042" s="1" t="s">
        <v>1282</v>
      </c>
      <c r="B1042" s="2">
        <v>44598</v>
      </c>
      <c r="C1042" s="11" t="s">
        <v>20</v>
      </c>
      <c r="D1042" s="11" t="s">
        <v>21</v>
      </c>
      <c r="E1042" s="1" t="s">
        <v>22</v>
      </c>
      <c r="F1042" s="1">
        <v>7</v>
      </c>
      <c r="G1042" s="4">
        <v>2.29</v>
      </c>
      <c r="H1042" s="4">
        <f t="shared" si="48"/>
        <v>16.03</v>
      </c>
      <c r="I1042" s="4">
        <v>0.82440000000000002</v>
      </c>
      <c r="J1042" s="4">
        <f t="shared" si="49"/>
        <v>5.7708000000000004</v>
      </c>
      <c r="K1042" s="3">
        <f t="shared" si="50"/>
        <v>0.6399999999999999</v>
      </c>
      <c r="L1042" s="11" t="s">
        <v>233</v>
      </c>
      <c r="M1042" s="1">
        <v>3889589</v>
      </c>
      <c r="N1042" s="1" t="s">
        <v>18</v>
      </c>
    </row>
    <row r="1043" spans="1:14" x14ac:dyDescent="0.25">
      <c r="A1043" s="1" t="s">
        <v>1283</v>
      </c>
      <c r="B1043" s="2">
        <v>44599</v>
      </c>
      <c r="C1043" s="11" t="s">
        <v>26</v>
      </c>
      <c r="D1043" s="11" t="s">
        <v>15</v>
      </c>
      <c r="E1043" s="1" t="s">
        <v>27</v>
      </c>
      <c r="F1043" s="1">
        <v>3</v>
      </c>
      <c r="G1043" s="4">
        <v>57.32</v>
      </c>
      <c r="H1043" s="4">
        <f t="shared" si="48"/>
        <v>171.96</v>
      </c>
      <c r="I1043" s="4">
        <v>47.002399999999994</v>
      </c>
      <c r="J1043" s="4">
        <f t="shared" si="49"/>
        <v>141.00719999999998</v>
      </c>
      <c r="K1043" s="3">
        <f t="shared" si="50"/>
        <v>0.18000000000000013</v>
      </c>
      <c r="L1043" s="11" t="s">
        <v>191</v>
      </c>
      <c r="M1043" s="1">
        <v>5098675</v>
      </c>
      <c r="N1043" s="1" t="s">
        <v>24</v>
      </c>
    </row>
    <row r="1044" spans="1:14" x14ac:dyDescent="0.25">
      <c r="A1044" s="1" t="s">
        <v>1284</v>
      </c>
      <c r="B1044" s="2">
        <v>44600</v>
      </c>
      <c r="C1044" s="11" t="s">
        <v>26</v>
      </c>
      <c r="D1044" s="11" t="s">
        <v>15</v>
      </c>
      <c r="E1044" s="1" t="s">
        <v>27</v>
      </c>
      <c r="F1044" s="1">
        <v>7</v>
      </c>
      <c r="G1044" s="4">
        <v>299</v>
      </c>
      <c r="H1044" s="4">
        <f t="shared" si="48"/>
        <v>2093</v>
      </c>
      <c r="I1044" s="4">
        <v>224.25</v>
      </c>
      <c r="J1044" s="4">
        <f t="shared" si="49"/>
        <v>1569.75</v>
      </c>
      <c r="K1044" s="3">
        <f t="shared" si="50"/>
        <v>0.25</v>
      </c>
      <c r="L1044" s="11" t="s">
        <v>144</v>
      </c>
      <c r="M1044" s="1">
        <v>2977295</v>
      </c>
      <c r="N1044" s="1" t="s">
        <v>29</v>
      </c>
    </row>
    <row r="1045" spans="1:14" x14ac:dyDescent="0.25">
      <c r="A1045" s="1" t="s">
        <v>1285</v>
      </c>
      <c r="B1045" s="2">
        <v>44601</v>
      </c>
      <c r="C1045" s="11" t="s">
        <v>90</v>
      </c>
      <c r="D1045" s="11" t="s">
        <v>52</v>
      </c>
      <c r="E1045" s="1" t="s">
        <v>91</v>
      </c>
      <c r="F1045" s="1">
        <v>1</v>
      </c>
      <c r="G1045" s="4">
        <v>75.7</v>
      </c>
      <c r="H1045" s="4">
        <f t="shared" si="48"/>
        <v>75.7</v>
      </c>
      <c r="I1045" s="4">
        <v>48.448</v>
      </c>
      <c r="J1045" s="4">
        <f t="shared" si="49"/>
        <v>48.448</v>
      </c>
      <c r="K1045" s="3">
        <f t="shared" si="50"/>
        <v>0.36000000000000004</v>
      </c>
      <c r="L1045" s="11" t="s">
        <v>614</v>
      </c>
      <c r="M1045" s="1">
        <v>1326436</v>
      </c>
      <c r="N1045" s="1" t="s">
        <v>34</v>
      </c>
    </row>
    <row r="1046" spans="1:14" x14ac:dyDescent="0.25">
      <c r="A1046" s="1" t="s">
        <v>1286</v>
      </c>
      <c r="B1046" s="2">
        <v>44602</v>
      </c>
      <c r="C1046" s="11" t="s">
        <v>14</v>
      </c>
      <c r="D1046" s="11" t="s">
        <v>15</v>
      </c>
      <c r="E1046" s="1" t="s">
        <v>16</v>
      </c>
      <c r="F1046" s="1">
        <v>8</v>
      </c>
      <c r="G1046" s="4">
        <v>115.56</v>
      </c>
      <c r="H1046" s="4">
        <f t="shared" si="48"/>
        <v>924.48</v>
      </c>
      <c r="I1046" s="4">
        <v>90.136800000000008</v>
      </c>
      <c r="J1046" s="4">
        <f t="shared" si="49"/>
        <v>721.09440000000006</v>
      </c>
      <c r="K1046" s="3">
        <f t="shared" si="50"/>
        <v>0.21999999999999995</v>
      </c>
      <c r="L1046" s="11" t="s">
        <v>1143</v>
      </c>
      <c r="M1046" s="1">
        <v>4470307</v>
      </c>
      <c r="N1046" s="1" t="s">
        <v>18</v>
      </c>
    </row>
    <row r="1047" spans="1:14" x14ac:dyDescent="0.25">
      <c r="A1047" s="1" t="s">
        <v>1287</v>
      </c>
      <c r="B1047" s="2">
        <v>44603</v>
      </c>
      <c r="C1047" s="11" t="s">
        <v>51</v>
      </c>
      <c r="D1047" s="11" t="s">
        <v>52</v>
      </c>
      <c r="E1047" s="1" t="s">
        <v>53</v>
      </c>
      <c r="F1047" s="1">
        <v>4</v>
      </c>
      <c r="G1047" s="4">
        <v>20.9</v>
      </c>
      <c r="H1047" s="4">
        <f t="shared" si="48"/>
        <v>83.6</v>
      </c>
      <c r="I1047" s="4">
        <v>18.809999999999999</v>
      </c>
      <c r="J1047" s="4">
        <f t="shared" si="49"/>
        <v>75.239999999999995</v>
      </c>
      <c r="K1047" s="3">
        <f t="shared" si="50"/>
        <v>0.1</v>
      </c>
      <c r="L1047" s="11" t="s">
        <v>298</v>
      </c>
      <c r="M1047" s="1">
        <v>2344266</v>
      </c>
      <c r="N1047" s="1" t="s">
        <v>24</v>
      </c>
    </row>
    <row r="1048" spans="1:14" x14ac:dyDescent="0.25">
      <c r="A1048" s="1" t="s">
        <v>1288</v>
      </c>
      <c r="B1048" s="2">
        <v>44604</v>
      </c>
      <c r="C1048" s="11" t="s">
        <v>31</v>
      </c>
      <c r="D1048" s="11" t="s">
        <v>15</v>
      </c>
      <c r="E1048" s="1" t="s">
        <v>32</v>
      </c>
      <c r="F1048" s="1">
        <v>5</v>
      </c>
      <c r="G1048" s="4">
        <v>109.9</v>
      </c>
      <c r="H1048" s="4">
        <f t="shared" si="48"/>
        <v>549.5</v>
      </c>
      <c r="I1048" s="4">
        <v>35.167999999999999</v>
      </c>
      <c r="J1048" s="4">
        <f t="shared" si="49"/>
        <v>175.84</v>
      </c>
      <c r="K1048" s="3">
        <f t="shared" si="50"/>
        <v>0.67999999999999994</v>
      </c>
      <c r="L1048" s="11" t="s">
        <v>100</v>
      </c>
      <c r="M1048" s="1">
        <v>3499361</v>
      </c>
      <c r="N1048" s="1" t="s">
        <v>29</v>
      </c>
    </row>
    <row r="1049" spans="1:14" x14ac:dyDescent="0.25">
      <c r="A1049" s="1" t="s">
        <v>1289</v>
      </c>
      <c r="B1049" s="2">
        <v>44605</v>
      </c>
      <c r="C1049" s="11" t="s">
        <v>51</v>
      </c>
      <c r="D1049" s="11" t="s">
        <v>52</v>
      </c>
      <c r="E1049" s="1" t="s">
        <v>53</v>
      </c>
      <c r="F1049" s="1">
        <v>7</v>
      </c>
      <c r="G1049" s="4">
        <v>20.9</v>
      </c>
      <c r="H1049" s="4">
        <f t="shared" si="48"/>
        <v>146.29999999999998</v>
      </c>
      <c r="I1049" s="4">
        <v>18.809999999999999</v>
      </c>
      <c r="J1049" s="4">
        <f t="shared" si="49"/>
        <v>131.66999999999999</v>
      </c>
      <c r="K1049" s="3">
        <f t="shared" si="50"/>
        <v>9.9999999999999978E-2</v>
      </c>
      <c r="L1049" s="11" t="s">
        <v>199</v>
      </c>
      <c r="M1049" s="1">
        <v>5899149</v>
      </c>
      <c r="N1049" s="1" t="s">
        <v>34</v>
      </c>
    </row>
    <row r="1050" spans="1:14" x14ac:dyDescent="0.25">
      <c r="A1050" s="1" t="s">
        <v>1290</v>
      </c>
      <c r="B1050" s="2">
        <v>44606</v>
      </c>
      <c r="C1050" s="11" t="s">
        <v>158</v>
      </c>
      <c r="D1050" s="11" t="s">
        <v>37</v>
      </c>
      <c r="E1050" s="1" t="s">
        <v>159</v>
      </c>
      <c r="F1050" s="1">
        <v>6</v>
      </c>
      <c r="G1050" s="4">
        <v>9.2899999999999991</v>
      </c>
      <c r="H1050" s="4">
        <f t="shared" si="48"/>
        <v>55.739999999999995</v>
      </c>
      <c r="I1050" s="4">
        <v>3.1585999999999994</v>
      </c>
      <c r="J1050" s="4">
        <f t="shared" si="49"/>
        <v>18.951599999999996</v>
      </c>
      <c r="K1050" s="3">
        <f t="shared" si="50"/>
        <v>0.66</v>
      </c>
      <c r="L1050" s="11" t="s">
        <v>1053</v>
      </c>
      <c r="M1050" s="1">
        <v>5699862</v>
      </c>
      <c r="N1050" s="1" t="s">
        <v>18</v>
      </c>
    </row>
    <row r="1051" spans="1:14" x14ac:dyDescent="0.25">
      <c r="A1051" s="1" t="s">
        <v>1291</v>
      </c>
      <c r="B1051" s="2">
        <v>44607</v>
      </c>
      <c r="C1051" s="11" t="s">
        <v>215</v>
      </c>
      <c r="D1051" s="11" t="s">
        <v>15</v>
      </c>
      <c r="E1051" s="1" t="s">
        <v>216</v>
      </c>
      <c r="F1051" s="1">
        <v>9</v>
      </c>
      <c r="G1051" s="4">
        <v>194.14079999999998</v>
      </c>
      <c r="H1051" s="4">
        <f t="shared" si="48"/>
        <v>1747.2671999999998</v>
      </c>
      <c r="I1051" s="4">
        <v>151.429824</v>
      </c>
      <c r="J1051" s="4">
        <f t="shared" si="49"/>
        <v>1362.868416</v>
      </c>
      <c r="K1051" s="3">
        <f t="shared" si="50"/>
        <v>0.21999999999999989</v>
      </c>
      <c r="L1051" s="11" t="s">
        <v>458</v>
      </c>
      <c r="M1051" s="1">
        <v>3450569</v>
      </c>
      <c r="N1051" s="1" t="s">
        <v>24</v>
      </c>
    </row>
    <row r="1052" spans="1:14" x14ac:dyDescent="0.25">
      <c r="A1052" s="1" t="s">
        <v>1292</v>
      </c>
      <c r="B1052" s="2">
        <v>44608</v>
      </c>
      <c r="C1052" s="11" t="s">
        <v>136</v>
      </c>
      <c r="D1052" s="11" t="s">
        <v>15</v>
      </c>
      <c r="E1052" s="1" t="s">
        <v>137</v>
      </c>
      <c r="F1052" s="1">
        <v>6</v>
      </c>
      <c r="G1052" s="4">
        <v>89.9</v>
      </c>
      <c r="H1052" s="4">
        <f t="shared" si="48"/>
        <v>539.40000000000009</v>
      </c>
      <c r="I1052" s="4">
        <v>64.728000000000009</v>
      </c>
      <c r="J1052" s="4">
        <f t="shared" si="49"/>
        <v>388.36800000000005</v>
      </c>
      <c r="K1052" s="3">
        <f t="shared" si="50"/>
        <v>0.28000000000000003</v>
      </c>
      <c r="L1052" s="11" t="s">
        <v>916</v>
      </c>
      <c r="M1052" s="1">
        <v>8197934</v>
      </c>
      <c r="N1052" s="1" t="s">
        <v>29</v>
      </c>
    </row>
    <row r="1053" spans="1:14" x14ac:dyDescent="0.25">
      <c r="A1053" s="1" t="s">
        <v>1293</v>
      </c>
      <c r="B1053" s="2">
        <v>44609</v>
      </c>
      <c r="C1053" s="11" t="s">
        <v>94</v>
      </c>
      <c r="D1053" s="11" t="s">
        <v>15</v>
      </c>
      <c r="E1053" s="1" t="s">
        <v>95</v>
      </c>
      <c r="F1053" s="1">
        <v>2</v>
      </c>
      <c r="G1053" s="4">
        <v>208.00800000000001</v>
      </c>
      <c r="H1053" s="4">
        <f t="shared" si="48"/>
        <v>416.01600000000002</v>
      </c>
      <c r="I1053" s="4">
        <v>183.04704000000001</v>
      </c>
      <c r="J1053" s="4">
        <f t="shared" si="49"/>
        <v>366.09408000000002</v>
      </c>
      <c r="K1053" s="3">
        <f t="shared" si="50"/>
        <v>0.12</v>
      </c>
      <c r="L1053" s="11" t="s">
        <v>287</v>
      </c>
      <c r="M1053" s="1">
        <v>7555732</v>
      </c>
      <c r="N1053" s="1" t="s">
        <v>34</v>
      </c>
    </row>
    <row r="1054" spans="1:14" x14ac:dyDescent="0.25">
      <c r="A1054" s="1" t="s">
        <v>1294</v>
      </c>
      <c r="B1054" s="2">
        <v>44610</v>
      </c>
      <c r="C1054" s="11" t="s">
        <v>158</v>
      </c>
      <c r="D1054" s="11" t="s">
        <v>37</v>
      </c>
      <c r="E1054" s="1" t="s">
        <v>159</v>
      </c>
      <c r="F1054" s="1">
        <v>3</v>
      </c>
      <c r="G1054" s="4">
        <v>9.2899999999999991</v>
      </c>
      <c r="H1054" s="4">
        <f t="shared" si="48"/>
        <v>27.869999999999997</v>
      </c>
      <c r="I1054" s="4">
        <v>3.1585999999999994</v>
      </c>
      <c r="J1054" s="4">
        <f t="shared" si="49"/>
        <v>9.4757999999999978</v>
      </c>
      <c r="K1054" s="3">
        <f t="shared" si="50"/>
        <v>0.66</v>
      </c>
      <c r="L1054" s="11" t="s">
        <v>484</v>
      </c>
      <c r="M1054" s="1">
        <v>2975097</v>
      </c>
      <c r="N1054" s="1" t="s">
        <v>18</v>
      </c>
    </row>
    <row r="1055" spans="1:14" x14ac:dyDescent="0.25">
      <c r="A1055" s="1" t="s">
        <v>1295</v>
      </c>
      <c r="B1055" s="2">
        <v>44611</v>
      </c>
      <c r="C1055" s="11" t="s">
        <v>215</v>
      </c>
      <c r="D1055" s="11" t="s">
        <v>15</v>
      </c>
      <c r="E1055" s="1" t="s">
        <v>216</v>
      </c>
      <c r="F1055" s="1">
        <v>10</v>
      </c>
      <c r="G1055" s="4">
        <v>194.14079999999998</v>
      </c>
      <c r="H1055" s="4">
        <f t="shared" si="48"/>
        <v>1941.4079999999999</v>
      </c>
      <c r="I1055" s="4">
        <v>151.429824</v>
      </c>
      <c r="J1055" s="4">
        <f t="shared" si="49"/>
        <v>1514.2982400000001</v>
      </c>
      <c r="K1055" s="3">
        <f t="shared" si="50"/>
        <v>0.21999999999999992</v>
      </c>
      <c r="L1055" s="11" t="s">
        <v>310</v>
      </c>
      <c r="M1055" s="1">
        <v>3070380</v>
      </c>
      <c r="N1055" s="1" t="s">
        <v>24</v>
      </c>
    </row>
    <row r="1056" spans="1:14" x14ac:dyDescent="0.25">
      <c r="A1056" s="1" t="s">
        <v>1296</v>
      </c>
      <c r="B1056" s="2">
        <v>44612</v>
      </c>
      <c r="C1056" s="11" t="s">
        <v>26</v>
      </c>
      <c r="D1056" s="11" t="s">
        <v>15</v>
      </c>
      <c r="E1056" s="1" t="s">
        <v>27</v>
      </c>
      <c r="F1056" s="1">
        <v>5</v>
      </c>
      <c r="G1056" s="4">
        <v>299</v>
      </c>
      <c r="H1056" s="4">
        <f t="shared" si="48"/>
        <v>1495</v>
      </c>
      <c r="I1056" s="4">
        <v>224.25</v>
      </c>
      <c r="J1056" s="4">
        <f t="shared" si="49"/>
        <v>1121.25</v>
      </c>
      <c r="K1056" s="3">
        <f t="shared" si="50"/>
        <v>0.25</v>
      </c>
      <c r="L1056" s="11" t="s">
        <v>64</v>
      </c>
      <c r="M1056" s="1">
        <v>5632576</v>
      </c>
      <c r="N1056" s="1" t="s">
        <v>29</v>
      </c>
    </row>
    <row r="1057" spans="1:14" x14ac:dyDescent="0.25">
      <c r="A1057" s="1" t="s">
        <v>1297</v>
      </c>
      <c r="B1057" s="2">
        <v>44613</v>
      </c>
      <c r="C1057" s="11" t="s">
        <v>20</v>
      </c>
      <c r="D1057" s="11" t="s">
        <v>21</v>
      </c>
      <c r="E1057" s="1" t="s">
        <v>22</v>
      </c>
      <c r="F1057" s="1">
        <v>9</v>
      </c>
      <c r="G1057" s="4">
        <v>27.99</v>
      </c>
      <c r="H1057" s="4">
        <f t="shared" si="48"/>
        <v>251.91</v>
      </c>
      <c r="I1057" s="4">
        <v>14.5548</v>
      </c>
      <c r="J1057" s="4">
        <f t="shared" si="49"/>
        <v>130.9932</v>
      </c>
      <c r="K1057" s="3">
        <f t="shared" si="50"/>
        <v>0.48</v>
      </c>
      <c r="L1057" s="11" t="s">
        <v>390</v>
      </c>
      <c r="M1057" s="1">
        <v>7465304</v>
      </c>
      <c r="N1057" s="1" t="s">
        <v>34</v>
      </c>
    </row>
    <row r="1058" spans="1:14" x14ac:dyDescent="0.25">
      <c r="A1058" s="1" t="s">
        <v>1298</v>
      </c>
      <c r="B1058" s="2">
        <v>44614</v>
      </c>
      <c r="C1058" s="11" t="s">
        <v>14</v>
      </c>
      <c r="D1058" s="11" t="s">
        <v>15</v>
      </c>
      <c r="E1058" s="1" t="s">
        <v>16</v>
      </c>
      <c r="F1058" s="1">
        <v>8</v>
      </c>
      <c r="G1058" s="4">
        <v>15.29</v>
      </c>
      <c r="H1058" s="4">
        <f t="shared" si="48"/>
        <v>122.32</v>
      </c>
      <c r="I1058" s="4">
        <v>10.5501</v>
      </c>
      <c r="J1058" s="4">
        <f t="shared" si="49"/>
        <v>84.400800000000004</v>
      </c>
      <c r="K1058" s="3">
        <f t="shared" si="50"/>
        <v>0.30999999999999994</v>
      </c>
      <c r="L1058" s="11" t="s">
        <v>568</v>
      </c>
      <c r="M1058" s="1">
        <v>5770800</v>
      </c>
      <c r="N1058" s="1" t="s">
        <v>18</v>
      </c>
    </row>
    <row r="1059" spans="1:14" x14ac:dyDescent="0.25">
      <c r="A1059" s="1" t="s">
        <v>1299</v>
      </c>
      <c r="B1059" s="2">
        <v>44615</v>
      </c>
      <c r="C1059" s="11" t="s">
        <v>26</v>
      </c>
      <c r="D1059" s="11" t="s">
        <v>15</v>
      </c>
      <c r="E1059" s="1" t="s">
        <v>27</v>
      </c>
      <c r="F1059" s="1">
        <v>4</v>
      </c>
      <c r="G1059" s="4">
        <v>57.32</v>
      </c>
      <c r="H1059" s="4">
        <f t="shared" si="48"/>
        <v>229.28</v>
      </c>
      <c r="I1059" s="4">
        <v>47.002399999999994</v>
      </c>
      <c r="J1059" s="4">
        <f t="shared" si="49"/>
        <v>188.00959999999998</v>
      </c>
      <c r="K1059" s="3">
        <f t="shared" si="50"/>
        <v>0.1800000000000001</v>
      </c>
      <c r="L1059" s="11" t="s">
        <v>336</v>
      </c>
      <c r="M1059" s="1">
        <v>7057970</v>
      </c>
      <c r="N1059" s="1" t="s">
        <v>24</v>
      </c>
    </row>
    <row r="1060" spans="1:14" x14ac:dyDescent="0.25">
      <c r="A1060" s="1" t="s">
        <v>1300</v>
      </c>
      <c r="B1060" s="2">
        <v>44616</v>
      </c>
      <c r="C1060" s="11" t="s">
        <v>51</v>
      </c>
      <c r="D1060" s="11" t="s">
        <v>52</v>
      </c>
      <c r="E1060" s="1" t="s">
        <v>53</v>
      </c>
      <c r="F1060" s="1">
        <v>4</v>
      </c>
      <c r="G1060" s="4">
        <v>20.9</v>
      </c>
      <c r="H1060" s="4">
        <f t="shared" si="48"/>
        <v>83.6</v>
      </c>
      <c r="I1060" s="4">
        <v>18.809999999999999</v>
      </c>
      <c r="J1060" s="4">
        <f t="shared" si="49"/>
        <v>75.239999999999995</v>
      </c>
      <c r="K1060" s="3">
        <f t="shared" si="50"/>
        <v>0.1</v>
      </c>
      <c r="L1060" s="11" t="s">
        <v>74</v>
      </c>
      <c r="M1060" s="1">
        <v>7102269</v>
      </c>
      <c r="N1060" s="1" t="s">
        <v>29</v>
      </c>
    </row>
    <row r="1061" spans="1:14" x14ac:dyDescent="0.25">
      <c r="A1061" s="1" t="s">
        <v>1301</v>
      </c>
      <c r="B1061" s="2">
        <v>44617</v>
      </c>
      <c r="C1061" s="11" t="s">
        <v>26</v>
      </c>
      <c r="D1061" s="11" t="s">
        <v>15</v>
      </c>
      <c r="E1061" s="1" t="s">
        <v>27</v>
      </c>
      <c r="F1061" s="1">
        <v>10</v>
      </c>
      <c r="G1061" s="4">
        <v>299</v>
      </c>
      <c r="H1061" s="4">
        <f t="shared" si="48"/>
        <v>2990</v>
      </c>
      <c r="I1061" s="4">
        <v>224.25</v>
      </c>
      <c r="J1061" s="4">
        <f t="shared" si="49"/>
        <v>2242.5</v>
      </c>
      <c r="K1061" s="3">
        <f t="shared" si="50"/>
        <v>0.25</v>
      </c>
      <c r="L1061" s="11" t="s">
        <v>47</v>
      </c>
      <c r="M1061" s="1">
        <v>3345374</v>
      </c>
      <c r="N1061" s="1" t="s">
        <v>34</v>
      </c>
    </row>
    <row r="1062" spans="1:14" x14ac:dyDescent="0.25">
      <c r="A1062" s="1" t="s">
        <v>1302</v>
      </c>
      <c r="B1062" s="2">
        <v>44618</v>
      </c>
      <c r="C1062" s="11" t="s">
        <v>94</v>
      </c>
      <c r="D1062" s="11" t="s">
        <v>15</v>
      </c>
      <c r="E1062" s="1" t="s">
        <v>95</v>
      </c>
      <c r="F1062" s="1">
        <v>6</v>
      </c>
      <c r="G1062" s="4">
        <v>69.335999999999999</v>
      </c>
      <c r="H1062" s="4">
        <f t="shared" si="48"/>
        <v>416.01599999999996</v>
      </c>
      <c r="I1062" s="4">
        <v>50.615280000000006</v>
      </c>
      <c r="J1062" s="4">
        <f t="shared" si="49"/>
        <v>303.69168000000002</v>
      </c>
      <c r="K1062" s="3">
        <f t="shared" si="50"/>
        <v>0.26999999999999991</v>
      </c>
      <c r="L1062" s="11" t="s">
        <v>195</v>
      </c>
      <c r="M1062" s="1">
        <v>9600083</v>
      </c>
      <c r="N1062" s="1" t="s">
        <v>18</v>
      </c>
    </row>
    <row r="1063" spans="1:14" x14ac:dyDescent="0.25">
      <c r="A1063" s="1" t="s">
        <v>1303</v>
      </c>
      <c r="B1063" s="2">
        <v>44619</v>
      </c>
      <c r="C1063" s="11" t="s">
        <v>31</v>
      </c>
      <c r="D1063" s="11" t="s">
        <v>15</v>
      </c>
      <c r="E1063" s="1" t="s">
        <v>32</v>
      </c>
      <c r="F1063" s="1">
        <v>1</v>
      </c>
      <c r="G1063" s="4">
        <v>129.74</v>
      </c>
      <c r="H1063" s="4">
        <f t="shared" si="48"/>
        <v>129.74</v>
      </c>
      <c r="I1063" s="4">
        <v>79.141400000000004</v>
      </c>
      <c r="J1063" s="4">
        <f t="shared" si="49"/>
        <v>79.141400000000004</v>
      </c>
      <c r="K1063" s="3">
        <f t="shared" si="50"/>
        <v>0.39</v>
      </c>
      <c r="L1063" s="11" t="s">
        <v>374</v>
      </c>
      <c r="M1063" s="1">
        <v>1325012</v>
      </c>
      <c r="N1063" s="1" t="s">
        <v>24</v>
      </c>
    </row>
    <row r="1064" spans="1:14" x14ac:dyDescent="0.25">
      <c r="A1064" s="1" t="s">
        <v>1304</v>
      </c>
      <c r="B1064" s="2">
        <v>44620</v>
      </c>
      <c r="C1064" s="11" t="s">
        <v>31</v>
      </c>
      <c r="D1064" s="11" t="s">
        <v>15</v>
      </c>
      <c r="E1064" s="1" t="s">
        <v>32</v>
      </c>
      <c r="F1064" s="1">
        <v>2</v>
      </c>
      <c r="G1064" s="4">
        <v>129.74</v>
      </c>
      <c r="H1064" s="4">
        <f t="shared" si="48"/>
        <v>259.48</v>
      </c>
      <c r="I1064" s="4">
        <v>79.141400000000004</v>
      </c>
      <c r="J1064" s="4">
        <f t="shared" si="49"/>
        <v>158.28280000000001</v>
      </c>
      <c r="K1064" s="3">
        <f t="shared" si="50"/>
        <v>0.39</v>
      </c>
      <c r="L1064" s="11" t="s">
        <v>347</v>
      </c>
      <c r="M1064" s="1">
        <v>9828159</v>
      </c>
      <c r="N1064" s="1" t="s">
        <v>29</v>
      </c>
    </row>
    <row r="1065" spans="1:14" x14ac:dyDescent="0.25">
      <c r="A1065" s="1" t="s">
        <v>1305</v>
      </c>
      <c r="B1065" s="2">
        <v>44621</v>
      </c>
      <c r="C1065" s="11" t="s">
        <v>166</v>
      </c>
      <c r="D1065" s="11" t="s">
        <v>15</v>
      </c>
      <c r="E1065" s="1" t="s">
        <v>167</v>
      </c>
      <c r="F1065" s="1">
        <v>8</v>
      </c>
      <c r="G1065" s="4">
        <v>87.9</v>
      </c>
      <c r="H1065" s="4">
        <f t="shared" si="48"/>
        <v>703.2</v>
      </c>
      <c r="I1065" s="4">
        <v>65.924999999999997</v>
      </c>
      <c r="J1065" s="4">
        <f t="shared" si="49"/>
        <v>527.4</v>
      </c>
      <c r="K1065" s="3">
        <f t="shared" si="50"/>
        <v>0.25000000000000006</v>
      </c>
      <c r="L1065" s="11" t="s">
        <v>80</v>
      </c>
      <c r="M1065" s="1">
        <v>8375822</v>
      </c>
      <c r="N1065" s="1" t="s">
        <v>34</v>
      </c>
    </row>
    <row r="1066" spans="1:14" x14ac:dyDescent="0.25">
      <c r="A1066" s="1" t="s">
        <v>1306</v>
      </c>
      <c r="B1066" s="2">
        <v>44622</v>
      </c>
      <c r="C1066" s="11" t="s">
        <v>68</v>
      </c>
      <c r="D1066" s="11" t="s">
        <v>37</v>
      </c>
      <c r="E1066" s="1" t="s">
        <v>69</v>
      </c>
      <c r="F1066" s="1">
        <v>6</v>
      </c>
      <c r="G1066" s="4">
        <v>19.79</v>
      </c>
      <c r="H1066" s="4">
        <f t="shared" si="48"/>
        <v>118.74</v>
      </c>
      <c r="I1066" s="4">
        <v>9.6970999999999989</v>
      </c>
      <c r="J1066" s="4">
        <f t="shared" si="49"/>
        <v>58.182599999999994</v>
      </c>
      <c r="K1066" s="3">
        <f t="shared" si="50"/>
        <v>0.51</v>
      </c>
      <c r="L1066" s="11" t="s">
        <v>582</v>
      </c>
      <c r="M1066" s="1">
        <v>3183560</v>
      </c>
      <c r="N1066" s="1" t="s">
        <v>18</v>
      </c>
    </row>
    <row r="1067" spans="1:14" x14ac:dyDescent="0.25">
      <c r="A1067" s="1" t="s">
        <v>1307</v>
      </c>
      <c r="B1067" s="2">
        <v>44623</v>
      </c>
      <c r="C1067" s="11" t="s">
        <v>36</v>
      </c>
      <c r="D1067" s="11" t="s">
        <v>37</v>
      </c>
      <c r="E1067" s="1" t="s">
        <v>38</v>
      </c>
      <c r="F1067" s="1">
        <v>7</v>
      </c>
      <c r="G1067" s="4">
        <v>14.49</v>
      </c>
      <c r="H1067" s="4">
        <f t="shared" si="48"/>
        <v>101.43</v>
      </c>
      <c r="I1067" s="4">
        <v>5.6511000000000005</v>
      </c>
      <c r="J1067" s="4">
        <f t="shared" si="49"/>
        <v>39.557700000000004</v>
      </c>
      <c r="K1067" s="3">
        <f t="shared" si="50"/>
        <v>0.61</v>
      </c>
      <c r="L1067" s="11" t="s">
        <v>17</v>
      </c>
      <c r="M1067" s="1">
        <v>2044187</v>
      </c>
      <c r="N1067" s="1" t="s">
        <v>24</v>
      </c>
    </row>
    <row r="1068" spans="1:14" x14ac:dyDescent="0.25">
      <c r="A1068" s="1" t="s">
        <v>1308</v>
      </c>
      <c r="B1068" s="2">
        <v>44624</v>
      </c>
      <c r="C1068" s="11" t="s">
        <v>146</v>
      </c>
      <c r="D1068" s="11" t="s">
        <v>15</v>
      </c>
      <c r="E1068" s="1" t="s">
        <v>147</v>
      </c>
      <c r="F1068" s="1">
        <v>5</v>
      </c>
      <c r="G1068" s="4">
        <v>114.74</v>
      </c>
      <c r="H1068" s="4">
        <f t="shared" si="48"/>
        <v>573.69999999999993</v>
      </c>
      <c r="I1068" s="4">
        <v>61.959600000000002</v>
      </c>
      <c r="J1068" s="4">
        <f t="shared" si="49"/>
        <v>309.798</v>
      </c>
      <c r="K1068" s="3">
        <f t="shared" si="50"/>
        <v>0.45999999999999991</v>
      </c>
      <c r="L1068" s="11" t="s">
        <v>287</v>
      </c>
      <c r="M1068" s="1">
        <v>3290794</v>
      </c>
      <c r="N1068" s="1" t="s">
        <v>29</v>
      </c>
    </row>
    <row r="1069" spans="1:14" x14ac:dyDescent="0.25">
      <c r="A1069" s="1" t="s">
        <v>1309</v>
      </c>
      <c r="B1069" s="2">
        <v>44625</v>
      </c>
      <c r="C1069" s="11" t="s">
        <v>94</v>
      </c>
      <c r="D1069" s="11" t="s">
        <v>15</v>
      </c>
      <c r="E1069" s="1" t="s">
        <v>95</v>
      </c>
      <c r="F1069" s="1">
        <v>3</v>
      </c>
      <c r="G1069" s="4">
        <v>208.00800000000001</v>
      </c>
      <c r="H1069" s="4">
        <f t="shared" si="48"/>
        <v>624.024</v>
      </c>
      <c r="I1069" s="4">
        <v>183.04704000000001</v>
      </c>
      <c r="J1069" s="4">
        <f t="shared" si="49"/>
        <v>549.14112</v>
      </c>
      <c r="K1069" s="3">
        <f t="shared" si="50"/>
        <v>0.12</v>
      </c>
      <c r="L1069" s="11" t="s">
        <v>547</v>
      </c>
      <c r="M1069" s="1">
        <v>6626302</v>
      </c>
      <c r="N1069" s="1" t="s">
        <v>34</v>
      </c>
    </row>
    <row r="1070" spans="1:14" x14ac:dyDescent="0.25">
      <c r="A1070" s="1" t="s">
        <v>1310</v>
      </c>
      <c r="B1070" s="2">
        <v>44626</v>
      </c>
      <c r="C1070" s="11" t="s">
        <v>31</v>
      </c>
      <c r="D1070" s="11" t="s">
        <v>15</v>
      </c>
      <c r="E1070" s="1" t="s">
        <v>32</v>
      </c>
      <c r="F1070" s="1">
        <v>10</v>
      </c>
      <c r="G1070" s="4">
        <v>129.74</v>
      </c>
      <c r="H1070" s="4">
        <f t="shared" si="48"/>
        <v>1297.4000000000001</v>
      </c>
      <c r="I1070" s="4">
        <v>79.141400000000004</v>
      </c>
      <c r="J1070" s="4">
        <f t="shared" si="49"/>
        <v>791.41399999999999</v>
      </c>
      <c r="K1070" s="3">
        <f t="shared" si="50"/>
        <v>0.39000000000000007</v>
      </c>
      <c r="L1070" s="11" t="s">
        <v>280</v>
      </c>
      <c r="M1070" s="1">
        <v>9590034</v>
      </c>
      <c r="N1070" s="1" t="s">
        <v>18</v>
      </c>
    </row>
    <row r="1071" spans="1:14" x14ac:dyDescent="0.25">
      <c r="A1071" s="1" t="s">
        <v>1311</v>
      </c>
      <c r="B1071" s="2">
        <v>44627</v>
      </c>
      <c r="C1071" s="11" t="s">
        <v>26</v>
      </c>
      <c r="D1071" s="11" t="s">
        <v>15</v>
      </c>
      <c r="E1071" s="1" t="s">
        <v>27</v>
      </c>
      <c r="F1071" s="1">
        <v>5</v>
      </c>
      <c r="G1071" s="4">
        <v>175.71</v>
      </c>
      <c r="H1071" s="4">
        <f t="shared" si="48"/>
        <v>878.55000000000007</v>
      </c>
      <c r="I1071" s="4">
        <v>117.7257</v>
      </c>
      <c r="J1071" s="4">
        <f t="shared" si="49"/>
        <v>588.62850000000003</v>
      </c>
      <c r="K1071" s="3">
        <f t="shared" si="50"/>
        <v>0.33</v>
      </c>
      <c r="L1071" s="11" t="s">
        <v>199</v>
      </c>
      <c r="M1071" s="1">
        <v>7029114</v>
      </c>
      <c r="N1071" s="1" t="s">
        <v>24</v>
      </c>
    </row>
    <row r="1072" spans="1:14" x14ac:dyDescent="0.25">
      <c r="A1072" s="1" t="s">
        <v>1312</v>
      </c>
      <c r="B1072" s="2">
        <v>44628</v>
      </c>
      <c r="C1072" s="11" t="s">
        <v>90</v>
      </c>
      <c r="D1072" s="11" t="s">
        <v>52</v>
      </c>
      <c r="E1072" s="1" t="s">
        <v>91</v>
      </c>
      <c r="F1072" s="1">
        <v>1</v>
      </c>
      <c r="G1072" s="4">
        <v>75.7</v>
      </c>
      <c r="H1072" s="4">
        <f t="shared" si="48"/>
        <v>75.7</v>
      </c>
      <c r="I1072" s="4">
        <v>48.448</v>
      </c>
      <c r="J1072" s="4">
        <f t="shared" si="49"/>
        <v>48.448</v>
      </c>
      <c r="K1072" s="3">
        <f t="shared" si="50"/>
        <v>0.36000000000000004</v>
      </c>
      <c r="L1072" s="11" t="s">
        <v>365</v>
      </c>
      <c r="M1072" s="1">
        <v>4188630</v>
      </c>
      <c r="N1072" s="1" t="s">
        <v>29</v>
      </c>
    </row>
    <row r="1073" spans="1:14" x14ac:dyDescent="0.25">
      <c r="A1073" s="1" t="s">
        <v>1313</v>
      </c>
      <c r="B1073" s="2">
        <v>44629</v>
      </c>
      <c r="C1073" s="11" t="s">
        <v>20</v>
      </c>
      <c r="D1073" s="11" t="s">
        <v>21</v>
      </c>
      <c r="E1073" s="1" t="s">
        <v>22</v>
      </c>
      <c r="F1073" s="1">
        <v>7</v>
      </c>
      <c r="G1073" s="4">
        <v>27.99</v>
      </c>
      <c r="H1073" s="4">
        <f t="shared" si="48"/>
        <v>195.92999999999998</v>
      </c>
      <c r="I1073" s="4">
        <v>14.5548</v>
      </c>
      <c r="J1073" s="4">
        <f t="shared" si="49"/>
        <v>101.8836</v>
      </c>
      <c r="K1073" s="3">
        <f t="shared" si="50"/>
        <v>0.47999999999999993</v>
      </c>
      <c r="L1073" s="11" t="s">
        <v>289</v>
      </c>
      <c r="M1073" s="1">
        <v>8159486</v>
      </c>
      <c r="N1073" s="1" t="s">
        <v>34</v>
      </c>
    </row>
    <row r="1074" spans="1:14" x14ac:dyDescent="0.25">
      <c r="A1074" s="1" t="s">
        <v>1314</v>
      </c>
      <c r="B1074" s="2">
        <v>44630</v>
      </c>
      <c r="C1074" s="11" t="s">
        <v>136</v>
      </c>
      <c r="D1074" s="11" t="s">
        <v>15</v>
      </c>
      <c r="E1074" s="1" t="s">
        <v>137</v>
      </c>
      <c r="F1074" s="1">
        <v>9</v>
      </c>
      <c r="G1074" s="4">
        <v>89.9</v>
      </c>
      <c r="H1074" s="4">
        <f t="shared" si="48"/>
        <v>809.1</v>
      </c>
      <c r="I1074" s="4">
        <v>64.728000000000009</v>
      </c>
      <c r="J1074" s="4">
        <f t="shared" si="49"/>
        <v>582.55200000000013</v>
      </c>
      <c r="K1074" s="3">
        <f t="shared" si="50"/>
        <v>0.27999999999999986</v>
      </c>
      <c r="L1074" s="11" t="s">
        <v>80</v>
      </c>
      <c r="M1074" s="1">
        <v>6317078</v>
      </c>
      <c r="N1074" s="1" t="s">
        <v>18</v>
      </c>
    </row>
    <row r="1075" spans="1:14" x14ac:dyDescent="0.25">
      <c r="A1075" s="1" t="s">
        <v>1315</v>
      </c>
      <c r="B1075" s="2">
        <v>44631</v>
      </c>
      <c r="C1075" s="11" t="s">
        <v>136</v>
      </c>
      <c r="D1075" s="11" t="s">
        <v>15</v>
      </c>
      <c r="E1075" s="1" t="s">
        <v>137</v>
      </c>
      <c r="F1075" s="1">
        <v>5</v>
      </c>
      <c r="G1075" s="4">
        <v>89.9</v>
      </c>
      <c r="H1075" s="4">
        <f t="shared" si="48"/>
        <v>449.5</v>
      </c>
      <c r="I1075" s="4">
        <v>64.728000000000009</v>
      </c>
      <c r="J1075" s="4">
        <f t="shared" si="49"/>
        <v>323.64000000000004</v>
      </c>
      <c r="K1075" s="3">
        <f t="shared" si="50"/>
        <v>0.27999999999999992</v>
      </c>
      <c r="L1075" s="11" t="s">
        <v>88</v>
      </c>
      <c r="M1075" s="1">
        <v>8550120</v>
      </c>
      <c r="N1075" s="1" t="s">
        <v>24</v>
      </c>
    </row>
    <row r="1076" spans="1:14" x14ac:dyDescent="0.25">
      <c r="A1076" s="1" t="s">
        <v>1316</v>
      </c>
      <c r="B1076" s="2">
        <v>44632</v>
      </c>
      <c r="C1076" s="11" t="s">
        <v>31</v>
      </c>
      <c r="D1076" s="11" t="s">
        <v>15</v>
      </c>
      <c r="E1076" s="1" t="s">
        <v>32</v>
      </c>
      <c r="F1076" s="1">
        <v>10</v>
      </c>
      <c r="G1076" s="4">
        <v>109.9</v>
      </c>
      <c r="H1076" s="4">
        <f t="shared" si="48"/>
        <v>1099</v>
      </c>
      <c r="I1076" s="4">
        <v>35.167999999999999</v>
      </c>
      <c r="J1076" s="4">
        <f t="shared" si="49"/>
        <v>351.68</v>
      </c>
      <c r="K1076" s="3">
        <f t="shared" si="50"/>
        <v>0.67999999999999994</v>
      </c>
      <c r="L1076" s="11" t="s">
        <v>82</v>
      </c>
      <c r="M1076" s="1">
        <v>1409806</v>
      </c>
      <c r="N1076" s="1" t="s">
        <v>29</v>
      </c>
    </row>
    <row r="1077" spans="1:14" x14ac:dyDescent="0.25">
      <c r="A1077" s="1" t="s">
        <v>1317</v>
      </c>
      <c r="B1077" s="2">
        <v>44633</v>
      </c>
      <c r="C1077" s="11" t="s">
        <v>146</v>
      </c>
      <c r="D1077" s="11" t="s">
        <v>15</v>
      </c>
      <c r="E1077" s="1" t="s">
        <v>147</v>
      </c>
      <c r="F1077" s="1">
        <v>2</v>
      </c>
      <c r="G1077" s="4">
        <v>114.74</v>
      </c>
      <c r="H1077" s="4">
        <f t="shared" si="48"/>
        <v>229.48</v>
      </c>
      <c r="I1077" s="4">
        <v>61.959600000000002</v>
      </c>
      <c r="J1077" s="4">
        <f t="shared" si="49"/>
        <v>123.9192</v>
      </c>
      <c r="K1077" s="3">
        <f t="shared" si="50"/>
        <v>0.45999999999999996</v>
      </c>
      <c r="L1077" s="11" t="s">
        <v>92</v>
      </c>
      <c r="M1077" s="1">
        <v>3062391</v>
      </c>
      <c r="N1077" s="1" t="s">
        <v>34</v>
      </c>
    </row>
    <row r="1078" spans="1:14" x14ac:dyDescent="0.25">
      <c r="A1078" s="1" t="s">
        <v>1318</v>
      </c>
      <c r="B1078" s="2">
        <v>44634</v>
      </c>
      <c r="C1078" s="11" t="s">
        <v>51</v>
      </c>
      <c r="D1078" s="11" t="s">
        <v>52</v>
      </c>
      <c r="E1078" s="1" t="s">
        <v>53</v>
      </c>
      <c r="F1078" s="1">
        <v>10</v>
      </c>
      <c r="G1078" s="4">
        <v>25.29</v>
      </c>
      <c r="H1078" s="4">
        <f t="shared" si="48"/>
        <v>252.89999999999998</v>
      </c>
      <c r="I1078" s="4">
        <v>20.484899999999996</v>
      </c>
      <c r="J1078" s="4">
        <f t="shared" si="49"/>
        <v>204.84899999999996</v>
      </c>
      <c r="K1078" s="3">
        <f t="shared" si="50"/>
        <v>0.19000000000000009</v>
      </c>
      <c r="L1078" s="11" t="s">
        <v>64</v>
      </c>
      <c r="M1078" s="1">
        <v>2019554</v>
      </c>
      <c r="N1078" s="1" t="s">
        <v>18</v>
      </c>
    </row>
    <row r="1079" spans="1:14" x14ac:dyDescent="0.25">
      <c r="A1079" s="1" t="s">
        <v>1319</v>
      </c>
      <c r="B1079" s="2">
        <v>44635</v>
      </c>
      <c r="C1079" s="11" t="s">
        <v>94</v>
      </c>
      <c r="D1079" s="11" t="s">
        <v>15</v>
      </c>
      <c r="E1079" s="1" t="s">
        <v>95</v>
      </c>
      <c r="F1079" s="1">
        <v>5</v>
      </c>
      <c r="G1079" s="4">
        <v>208.00800000000001</v>
      </c>
      <c r="H1079" s="4">
        <f t="shared" si="48"/>
        <v>1040.04</v>
      </c>
      <c r="I1079" s="4">
        <v>183.04704000000001</v>
      </c>
      <c r="J1079" s="4">
        <f t="shared" si="49"/>
        <v>915.23520000000008</v>
      </c>
      <c r="K1079" s="3">
        <f t="shared" si="50"/>
        <v>0.1199999999999999</v>
      </c>
      <c r="L1079" s="11" t="s">
        <v>292</v>
      </c>
      <c r="M1079" s="1">
        <v>9412540</v>
      </c>
      <c r="N1079" s="1" t="s">
        <v>24</v>
      </c>
    </row>
    <row r="1080" spans="1:14" x14ac:dyDescent="0.25">
      <c r="A1080" s="1" t="s">
        <v>1320</v>
      </c>
      <c r="B1080" s="2">
        <v>44636</v>
      </c>
      <c r="C1080" s="11" t="s">
        <v>26</v>
      </c>
      <c r="D1080" s="11" t="s">
        <v>15</v>
      </c>
      <c r="E1080" s="1" t="s">
        <v>27</v>
      </c>
      <c r="F1080" s="1">
        <v>10</v>
      </c>
      <c r="G1080" s="4">
        <v>175.71</v>
      </c>
      <c r="H1080" s="4">
        <f t="shared" si="48"/>
        <v>1757.1000000000001</v>
      </c>
      <c r="I1080" s="4">
        <v>117.7257</v>
      </c>
      <c r="J1080" s="4">
        <f t="shared" si="49"/>
        <v>1177.2570000000001</v>
      </c>
      <c r="K1080" s="3">
        <f t="shared" si="50"/>
        <v>0.33</v>
      </c>
      <c r="L1080" s="11" t="s">
        <v>666</v>
      </c>
      <c r="M1080" s="1">
        <v>7730885</v>
      </c>
      <c r="N1080" s="1" t="s">
        <v>29</v>
      </c>
    </row>
    <row r="1081" spans="1:14" x14ac:dyDescent="0.25">
      <c r="A1081" s="1" t="s">
        <v>1321</v>
      </c>
      <c r="B1081" s="2">
        <v>44637</v>
      </c>
      <c r="C1081" s="11" t="s">
        <v>215</v>
      </c>
      <c r="D1081" s="11" t="s">
        <v>15</v>
      </c>
      <c r="E1081" s="1" t="s">
        <v>216</v>
      </c>
      <c r="F1081" s="1">
        <v>2</v>
      </c>
      <c r="G1081" s="4">
        <v>194.14079999999998</v>
      </c>
      <c r="H1081" s="4">
        <f t="shared" si="48"/>
        <v>388.28159999999997</v>
      </c>
      <c r="I1081" s="4">
        <v>151.429824</v>
      </c>
      <c r="J1081" s="4">
        <f t="shared" si="49"/>
        <v>302.85964799999999</v>
      </c>
      <c r="K1081" s="3">
        <f t="shared" si="50"/>
        <v>0.21999999999999995</v>
      </c>
      <c r="L1081" s="11" t="s">
        <v>178</v>
      </c>
      <c r="M1081" s="1">
        <v>5066448</v>
      </c>
      <c r="N1081" s="1" t="s">
        <v>34</v>
      </c>
    </row>
    <row r="1082" spans="1:14" x14ac:dyDescent="0.25">
      <c r="A1082" s="1" t="s">
        <v>1322</v>
      </c>
      <c r="B1082" s="2">
        <v>44638</v>
      </c>
      <c r="C1082" s="11" t="s">
        <v>136</v>
      </c>
      <c r="D1082" s="11" t="s">
        <v>15</v>
      </c>
      <c r="E1082" s="1" t="s">
        <v>137</v>
      </c>
      <c r="F1082" s="1">
        <v>3</v>
      </c>
      <c r="G1082" s="4">
        <v>89.9</v>
      </c>
      <c r="H1082" s="4">
        <f t="shared" si="48"/>
        <v>269.70000000000005</v>
      </c>
      <c r="I1082" s="4">
        <v>64.728000000000009</v>
      </c>
      <c r="J1082" s="4">
        <f t="shared" si="49"/>
        <v>194.18400000000003</v>
      </c>
      <c r="K1082" s="3">
        <f t="shared" si="50"/>
        <v>0.28000000000000003</v>
      </c>
      <c r="L1082" s="11" t="s">
        <v>82</v>
      </c>
      <c r="M1082" s="1">
        <v>3074629</v>
      </c>
      <c r="N1082" s="1" t="s">
        <v>18</v>
      </c>
    </row>
    <row r="1083" spans="1:14" x14ac:dyDescent="0.25">
      <c r="A1083" s="1" t="s">
        <v>1323</v>
      </c>
      <c r="B1083" s="2">
        <v>44639</v>
      </c>
      <c r="C1083" s="11" t="s">
        <v>36</v>
      </c>
      <c r="D1083" s="11" t="s">
        <v>37</v>
      </c>
      <c r="E1083" s="1" t="s">
        <v>38</v>
      </c>
      <c r="F1083" s="1">
        <v>5</v>
      </c>
      <c r="G1083" s="4">
        <v>14.49</v>
      </c>
      <c r="H1083" s="4">
        <f t="shared" si="48"/>
        <v>72.45</v>
      </c>
      <c r="I1083" s="4">
        <v>5.6511000000000005</v>
      </c>
      <c r="J1083" s="4">
        <f t="shared" si="49"/>
        <v>28.255500000000001</v>
      </c>
      <c r="K1083" s="3">
        <f t="shared" si="50"/>
        <v>0.6100000000000001</v>
      </c>
      <c r="L1083" s="11" t="s">
        <v>383</v>
      </c>
      <c r="M1083" s="1">
        <v>2455251</v>
      </c>
      <c r="N1083" s="1" t="s">
        <v>24</v>
      </c>
    </row>
    <row r="1084" spans="1:14" x14ac:dyDescent="0.25">
      <c r="A1084" s="1" t="s">
        <v>1324</v>
      </c>
      <c r="B1084" s="2">
        <v>44640</v>
      </c>
      <c r="C1084" s="11" t="s">
        <v>90</v>
      </c>
      <c r="D1084" s="11" t="s">
        <v>52</v>
      </c>
      <c r="E1084" s="1" t="s">
        <v>91</v>
      </c>
      <c r="F1084" s="1">
        <v>7</v>
      </c>
      <c r="G1084" s="4">
        <v>75.7</v>
      </c>
      <c r="H1084" s="4">
        <f t="shared" si="48"/>
        <v>529.9</v>
      </c>
      <c r="I1084" s="4">
        <v>48.448</v>
      </c>
      <c r="J1084" s="4">
        <f t="shared" si="49"/>
        <v>339.13600000000002</v>
      </c>
      <c r="K1084" s="3">
        <f t="shared" si="50"/>
        <v>0.35999999999999993</v>
      </c>
      <c r="L1084" s="11" t="s">
        <v>415</v>
      </c>
      <c r="M1084" s="1">
        <v>2317827</v>
      </c>
      <c r="N1084" s="1" t="s">
        <v>29</v>
      </c>
    </row>
    <row r="1085" spans="1:14" x14ac:dyDescent="0.25">
      <c r="A1085" s="1" t="s">
        <v>1325</v>
      </c>
      <c r="B1085" s="2">
        <v>44641</v>
      </c>
      <c r="C1085" s="11" t="s">
        <v>68</v>
      </c>
      <c r="D1085" s="11" t="s">
        <v>37</v>
      </c>
      <c r="E1085" s="1" t="s">
        <v>69</v>
      </c>
      <c r="F1085" s="1">
        <v>5</v>
      </c>
      <c r="G1085" s="4">
        <v>19.79</v>
      </c>
      <c r="H1085" s="4">
        <f t="shared" si="48"/>
        <v>98.949999999999989</v>
      </c>
      <c r="I1085" s="4">
        <v>9.6970999999999989</v>
      </c>
      <c r="J1085" s="4">
        <f t="shared" si="49"/>
        <v>48.485499999999995</v>
      </c>
      <c r="K1085" s="3">
        <f t="shared" si="50"/>
        <v>0.51</v>
      </c>
      <c r="L1085" s="11" t="s">
        <v>260</v>
      </c>
      <c r="M1085" s="1">
        <v>7627153</v>
      </c>
      <c r="N1085" s="1" t="s">
        <v>34</v>
      </c>
    </row>
    <row r="1086" spans="1:14" x14ac:dyDescent="0.25">
      <c r="A1086" s="1" t="s">
        <v>1326</v>
      </c>
      <c r="B1086" s="2">
        <v>44642</v>
      </c>
      <c r="C1086" s="11" t="s">
        <v>94</v>
      </c>
      <c r="D1086" s="11" t="s">
        <v>15</v>
      </c>
      <c r="E1086" s="1" t="s">
        <v>95</v>
      </c>
      <c r="F1086" s="1">
        <v>4</v>
      </c>
      <c r="G1086" s="4">
        <v>208.00800000000001</v>
      </c>
      <c r="H1086" s="4">
        <f t="shared" si="48"/>
        <v>832.03200000000004</v>
      </c>
      <c r="I1086" s="4">
        <v>183.04704000000001</v>
      </c>
      <c r="J1086" s="4">
        <f t="shared" si="49"/>
        <v>732.18816000000004</v>
      </c>
      <c r="K1086" s="3">
        <f t="shared" si="50"/>
        <v>0.12</v>
      </c>
      <c r="L1086" s="11" t="s">
        <v>306</v>
      </c>
      <c r="M1086" s="1">
        <v>5068156</v>
      </c>
      <c r="N1086" s="1" t="s">
        <v>18</v>
      </c>
    </row>
    <row r="1087" spans="1:14" x14ac:dyDescent="0.25">
      <c r="A1087" s="1" t="s">
        <v>1327</v>
      </c>
      <c r="B1087" s="2">
        <v>44643</v>
      </c>
      <c r="C1087" s="11" t="s">
        <v>31</v>
      </c>
      <c r="D1087" s="11" t="s">
        <v>15</v>
      </c>
      <c r="E1087" s="1" t="s">
        <v>32</v>
      </c>
      <c r="F1087" s="1">
        <v>10</v>
      </c>
      <c r="G1087" s="4">
        <v>129.74</v>
      </c>
      <c r="H1087" s="4">
        <f t="shared" si="48"/>
        <v>1297.4000000000001</v>
      </c>
      <c r="I1087" s="4">
        <v>79.141400000000004</v>
      </c>
      <c r="J1087" s="4">
        <f t="shared" si="49"/>
        <v>791.41399999999999</v>
      </c>
      <c r="K1087" s="3">
        <f t="shared" si="50"/>
        <v>0.39000000000000007</v>
      </c>
      <c r="L1087" s="11" t="s">
        <v>92</v>
      </c>
      <c r="M1087" s="1">
        <v>2129890</v>
      </c>
      <c r="N1087" s="1" t="s">
        <v>24</v>
      </c>
    </row>
    <row r="1088" spans="1:14" x14ac:dyDescent="0.25">
      <c r="A1088" s="1" t="s">
        <v>1328</v>
      </c>
      <c r="B1088" s="2">
        <v>44644</v>
      </c>
      <c r="C1088" s="11" t="s">
        <v>215</v>
      </c>
      <c r="D1088" s="11" t="s">
        <v>15</v>
      </c>
      <c r="E1088" s="1" t="s">
        <v>216</v>
      </c>
      <c r="F1088" s="1">
        <v>6</v>
      </c>
      <c r="G1088" s="4">
        <v>194.14079999999998</v>
      </c>
      <c r="H1088" s="4">
        <f t="shared" si="48"/>
        <v>1164.8447999999999</v>
      </c>
      <c r="I1088" s="4">
        <v>151.429824</v>
      </c>
      <c r="J1088" s="4">
        <f t="shared" si="49"/>
        <v>908.57894399999998</v>
      </c>
      <c r="K1088" s="3">
        <f t="shared" si="50"/>
        <v>0.21999999999999992</v>
      </c>
      <c r="L1088" s="11" t="s">
        <v>197</v>
      </c>
      <c r="M1088" s="1">
        <v>8603756</v>
      </c>
      <c r="N1088" s="1" t="s">
        <v>29</v>
      </c>
    </row>
    <row r="1089" spans="1:14" x14ac:dyDescent="0.25">
      <c r="A1089" s="1" t="s">
        <v>1329</v>
      </c>
      <c r="B1089" s="2">
        <v>44645</v>
      </c>
      <c r="C1089" s="11" t="s">
        <v>26</v>
      </c>
      <c r="D1089" s="11" t="s">
        <v>15</v>
      </c>
      <c r="E1089" s="1" t="s">
        <v>27</v>
      </c>
      <c r="F1089" s="1">
        <v>10</v>
      </c>
      <c r="G1089" s="4">
        <v>103.18</v>
      </c>
      <c r="H1089" s="4">
        <f t="shared" si="48"/>
        <v>1031.8000000000002</v>
      </c>
      <c r="I1089" s="4">
        <v>42.303800000000003</v>
      </c>
      <c r="J1089" s="4">
        <f t="shared" si="49"/>
        <v>423.03800000000001</v>
      </c>
      <c r="K1089" s="3">
        <f t="shared" si="50"/>
        <v>0.59000000000000008</v>
      </c>
      <c r="L1089" s="11" t="s">
        <v>258</v>
      </c>
      <c r="M1089" s="1">
        <v>1505982</v>
      </c>
      <c r="N1089" s="1" t="s">
        <v>34</v>
      </c>
    </row>
    <row r="1090" spans="1:14" x14ac:dyDescent="0.25">
      <c r="A1090" s="1" t="s">
        <v>1330</v>
      </c>
      <c r="B1090" s="2">
        <v>44646</v>
      </c>
      <c r="C1090" s="11" t="s">
        <v>26</v>
      </c>
      <c r="D1090" s="11" t="s">
        <v>15</v>
      </c>
      <c r="E1090" s="1" t="s">
        <v>27</v>
      </c>
      <c r="F1090" s="1">
        <v>7</v>
      </c>
      <c r="G1090" s="4">
        <v>299</v>
      </c>
      <c r="H1090" s="4">
        <f t="shared" si="48"/>
        <v>2093</v>
      </c>
      <c r="I1090" s="4">
        <v>224.25</v>
      </c>
      <c r="J1090" s="4">
        <f t="shared" si="49"/>
        <v>1569.75</v>
      </c>
      <c r="K1090" s="3">
        <f t="shared" si="50"/>
        <v>0.25</v>
      </c>
      <c r="L1090" s="11" t="s">
        <v>608</v>
      </c>
      <c r="M1090" s="1">
        <v>1898352</v>
      </c>
      <c r="N1090" s="1" t="s">
        <v>18</v>
      </c>
    </row>
    <row r="1091" spans="1:14" x14ac:dyDescent="0.25">
      <c r="A1091" s="1" t="s">
        <v>1331</v>
      </c>
      <c r="B1091" s="2">
        <v>44647</v>
      </c>
      <c r="C1091" s="11" t="s">
        <v>36</v>
      </c>
      <c r="D1091" s="11" t="s">
        <v>37</v>
      </c>
      <c r="E1091" s="1" t="s">
        <v>38</v>
      </c>
      <c r="F1091" s="1">
        <v>2</v>
      </c>
      <c r="G1091" s="4">
        <v>14.49</v>
      </c>
      <c r="H1091" s="4">
        <f t="shared" ref="H1091:H1154" si="51">G1091*F1091</f>
        <v>28.98</v>
      </c>
      <c r="I1091" s="4">
        <v>5.6511000000000005</v>
      </c>
      <c r="J1091" s="4">
        <f t="shared" ref="J1091:J1154" si="52">I1091*F1091</f>
        <v>11.302200000000001</v>
      </c>
      <c r="K1091" s="3">
        <f t="shared" ref="K1091:K1154" si="53">(H1091-J1091)/H1091</f>
        <v>0.60999999999999988</v>
      </c>
      <c r="L1091" s="11" t="s">
        <v>62</v>
      </c>
      <c r="M1091" s="1">
        <v>4521575</v>
      </c>
      <c r="N1091" s="1" t="s">
        <v>24</v>
      </c>
    </row>
    <row r="1092" spans="1:14" x14ac:dyDescent="0.25">
      <c r="A1092" s="1" t="s">
        <v>1332</v>
      </c>
      <c r="B1092" s="2">
        <v>44648</v>
      </c>
      <c r="C1092" s="11" t="s">
        <v>20</v>
      </c>
      <c r="D1092" s="11" t="s">
        <v>21</v>
      </c>
      <c r="E1092" s="1" t="s">
        <v>22</v>
      </c>
      <c r="F1092" s="1">
        <v>10</v>
      </c>
      <c r="G1092" s="4">
        <v>27.99</v>
      </c>
      <c r="H1092" s="4">
        <f t="shared" si="51"/>
        <v>279.89999999999998</v>
      </c>
      <c r="I1092" s="4">
        <v>14.5548</v>
      </c>
      <c r="J1092" s="4">
        <f t="shared" si="52"/>
        <v>145.548</v>
      </c>
      <c r="K1092" s="3">
        <f t="shared" si="53"/>
        <v>0.47999999999999993</v>
      </c>
      <c r="L1092" s="11" t="s">
        <v>1333</v>
      </c>
      <c r="M1092" s="1">
        <v>9262224</v>
      </c>
      <c r="N1092" s="1" t="s">
        <v>29</v>
      </c>
    </row>
    <row r="1093" spans="1:14" x14ac:dyDescent="0.25">
      <c r="A1093" s="1" t="s">
        <v>1334</v>
      </c>
      <c r="B1093" s="2">
        <v>44649</v>
      </c>
      <c r="C1093" s="11" t="s">
        <v>26</v>
      </c>
      <c r="D1093" s="11" t="s">
        <v>15</v>
      </c>
      <c r="E1093" s="1" t="s">
        <v>27</v>
      </c>
      <c r="F1093" s="1">
        <v>1</v>
      </c>
      <c r="G1093" s="4">
        <v>175.71</v>
      </c>
      <c r="H1093" s="4">
        <f t="shared" si="51"/>
        <v>175.71</v>
      </c>
      <c r="I1093" s="4">
        <v>117.7257</v>
      </c>
      <c r="J1093" s="4">
        <f t="shared" si="52"/>
        <v>117.7257</v>
      </c>
      <c r="K1093" s="3">
        <f t="shared" si="53"/>
        <v>0.33</v>
      </c>
      <c r="L1093" s="11" t="s">
        <v>810</v>
      </c>
      <c r="M1093" s="1">
        <v>2213478</v>
      </c>
      <c r="N1093" s="1" t="s">
        <v>34</v>
      </c>
    </row>
    <row r="1094" spans="1:14" x14ac:dyDescent="0.25">
      <c r="A1094" s="1" t="s">
        <v>1335</v>
      </c>
      <c r="B1094" s="2">
        <v>44650</v>
      </c>
      <c r="C1094" s="11" t="s">
        <v>146</v>
      </c>
      <c r="D1094" s="11" t="s">
        <v>15</v>
      </c>
      <c r="E1094" s="1" t="s">
        <v>147</v>
      </c>
      <c r="F1094" s="1">
        <v>5</v>
      </c>
      <c r="G1094" s="4">
        <v>114.74</v>
      </c>
      <c r="H1094" s="4">
        <f t="shared" si="51"/>
        <v>573.69999999999993</v>
      </c>
      <c r="I1094" s="4">
        <v>61.959600000000002</v>
      </c>
      <c r="J1094" s="4">
        <f t="shared" si="52"/>
        <v>309.798</v>
      </c>
      <c r="K1094" s="3">
        <f t="shared" si="53"/>
        <v>0.45999999999999991</v>
      </c>
      <c r="L1094" s="11" t="s">
        <v>28</v>
      </c>
      <c r="M1094" s="1">
        <v>4213199</v>
      </c>
      <c r="N1094" s="1" t="s">
        <v>18</v>
      </c>
    </row>
    <row r="1095" spans="1:14" x14ac:dyDescent="0.25">
      <c r="A1095" s="1" t="s">
        <v>1336</v>
      </c>
      <c r="B1095" s="2">
        <v>44651</v>
      </c>
      <c r="C1095" s="11" t="s">
        <v>26</v>
      </c>
      <c r="D1095" s="11" t="s">
        <v>15</v>
      </c>
      <c r="E1095" s="1" t="s">
        <v>27</v>
      </c>
      <c r="F1095" s="1">
        <v>2</v>
      </c>
      <c r="G1095" s="4">
        <v>103.18</v>
      </c>
      <c r="H1095" s="4">
        <f t="shared" si="51"/>
        <v>206.36</v>
      </c>
      <c r="I1095" s="4">
        <v>42.303800000000003</v>
      </c>
      <c r="J1095" s="4">
        <f t="shared" si="52"/>
        <v>84.607600000000005</v>
      </c>
      <c r="K1095" s="3">
        <f t="shared" si="53"/>
        <v>0.59</v>
      </c>
      <c r="L1095" s="11" t="s">
        <v>23</v>
      </c>
      <c r="M1095" s="1">
        <v>3821142</v>
      </c>
      <c r="N1095" s="1" t="s">
        <v>24</v>
      </c>
    </row>
    <row r="1096" spans="1:14" x14ac:dyDescent="0.25">
      <c r="A1096" s="1" t="s">
        <v>1337</v>
      </c>
      <c r="B1096" s="2">
        <v>44652</v>
      </c>
      <c r="C1096" s="11" t="s">
        <v>68</v>
      </c>
      <c r="D1096" s="11" t="s">
        <v>37</v>
      </c>
      <c r="E1096" s="1" t="s">
        <v>69</v>
      </c>
      <c r="F1096" s="1">
        <v>6</v>
      </c>
      <c r="G1096" s="4">
        <v>19.79</v>
      </c>
      <c r="H1096" s="4">
        <f t="shared" si="51"/>
        <v>118.74</v>
      </c>
      <c r="I1096" s="4">
        <v>9.6970999999999989</v>
      </c>
      <c r="J1096" s="4">
        <f t="shared" si="52"/>
        <v>58.182599999999994</v>
      </c>
      <c r="K1096" s="3">
        <f t="shared" si="53"/>
        <v>0.51</v>
      </c>
      <c r="L1096" s="11" t="s">
        <v>296</v>
      </c>
      <c r="M1096" s="1">
        <v>3861899</v>
      </c>
      <c r="N1096" s="1" t="s">
        <v>29</v>
      </c>
    </row>
    <row r="1097" spans="1:14" x14ac:dyDescent="0.25">
      <c r="A1097" s="1" t="s">
        <v>1338</v>
      </c>
      <c r="B1097" s="2">
        <v>44653</v>
      </c>
      <c r="C1097" s="11" t="s">
        <v>158</v>
      </c>
      <c r="D1097" s="11" t="s">
        <v>37</v>
      </c>
      <c r="E1097" s="1" t="s">
        <v>159</v>
      </c>
      <c r="F1097" s="1">
        <v>6</v>
      </c>
      <c r="G1097" s="4">
        <v>9.2899999999999991</v>
      </c>
      <c r="H1097" s="4">
        <f t="shared" si="51"/>
        <v>55.739999999999995</v>
      </c>
      <c r="I1097" s="4">
        <v>3.1585999999999994</v>
      </c>
      <c r="J1097" s="4">
        <f t="shared" si="52"/>
        <v>18.951599999999996</v>
      </c>
      <c r="K1097" s="3">
        <f t="shared" si="53"/>
        <v>0.66</v>
      </c>
      <c r="L1097" s="11" t="s">
        <v>464</v>
      </c>
      <c r="M1097" s="1">
        <v>8641317</v>
      </c>
      <c r="N1097" s="1" t="s">
        <v>34</v>
      </c>
    </row>
    <row r="1098" spans="1:14" x14ac:dyDescent="0.25">
      <c r="A1098" s="1" t="s">
        <v>1339</v>
      </c>
      <c r="B1098" s="2">
        <v>44654</v>
      </c>
      <c r="C1098" s="11" t="s">
        <v>43</v>
      </c>
      <c r="D1098" s="11" t="s">
        <v>37</v>
      </c>
      <c r="E1098" s="1" t="s">
        <v>44</v>
      </c>
      <c r="F1098" s="1">
        <v>7</v>
      </c>
      <c r="G1098" s="4">
        <v>102.87</v>
      </c>
      <c r="H1098" s="4">
        <f t="shared" si="51"/>
        <v>720.09</v>
      </c>
      <c r="I1098" s="4">
        <v>62.750700000000009</v>
      </c>
      <c r="J1098" s="4">
        <f t="shared" si="52"/>
        <v>439.25490000000008</v>
      </c>
      <c r="K1098" s="3">
        <f t="shared" si="53"/>
        <v>0.3899999999999999</v>
      </c>
      <c r="L1098" s="11" t="s">
        <v>1333</v>
      </c>
      <c r="M1098" s="1">
        <v>3089396</v>
      </c>
      <c r="N1098" s="1" t="s">
        <v>18</v>
      </c>
    </row>
    <row r="1099" spans="1:14" x14ac:dyDescent="0.25">
      <c r="A1099" s="1" t="s">
        <v>1340</v>
      </c>
      <c r="B1099" s="2">
        <v>44655</v>
      </c>
      <c r="C1099" s="11" t="s">
        <v>51</v>
      </c>
      <c r="D1099" s="11" t="s">
        <v>52</v>
      </c>
      <c r="E1099" s="1" t="s">
        <v>53</v>
      </c>
      <c r="F1099" s="1">
        <v>10</v>
      </c>
      <c r="G1099" s="4">
        <v>20.9</v>
      </c>
      <c r="H1099" s="4">
        <f t="shared" si="51"/>
        <v>209</v>
      </c>
      <c r="I1099" s="4">
        <v>18.809999999999999</v>
      </c>
      <c r="J1099" s="4">
        <f t="shared" si="52"/>
        <v>188.1</v>
      </c>
      <c r="K1099" s="3">
        <f t="shared" si="53"/>
        <v>0.10000000000000003</v>
      </c>
      <c r="L1099" s="11" t="s">
        <v>365</v>
      </c>
      <c r="M1099" s="1">
        <v>8255519</v>
      </c>
      <c r="N1099" s="1" t="s">
        <v>24</v>
      </c>
    </row>
    <row r="1100" spans="1:14" x14ac:dyDescent="0.25">
      <c r="A1100" s="1" t="s">
        <v>1341</v>
      </c>
      <c r="B1100" s="2">
        <v>44656</v>
      </c>
      <c r="C1100" s="11" t="s">
        <v>166</v>
      </c>
      <c r="D1100" s="11" t="s">
        <v>15</v>
      </c>
      <c r="E1100" s="1" t="s">
        <v>167</v>
      </c>
      <c r="F1100" s="1">
        <v>3</v>
      </c>
      <c r="G1100" s="4">
        <v>87.9</v>
      </c>
      <c r="H1100" s="4">
        <f t="shared" si="51"/>
        <v>263.70000000000005</v>
      </c>
      <c r="I1100" s="4">
        <v>65.924999999999997</v>
      </c>
      <c r="J1100" s="4">
        <f t="shared" si="52"/>
        <v>197.77499999999998</v>
      </c>
      <c r="K1100" s="3">
        <f t="shared" si="53"/>
        <v>0.25000000000000022</v>
      </c>
      <c r="L1100" s="11" t="s">
        <v>78</v>
      </c>
      <c r="M1100" s="1">
        <v>7521270</v>
      </c>
      <c r="N1100" s="1" t="s">
        <v>29</v>
      </c>
    </row>
    <row r="1101" spans="1:14" x14ac:dyDescent="0.25">
      <c r="A1101" s="1" t="s">
        <v>1342</v>
      </c>
      <c r="B1101" s="2">
        <v>44657</v>
      </c>
      <c r="C1101" s="11" t="s">
        <v>20</v>
      </c>
      <c r="D1101" s="11" t="s">
        <v>21</v>
      </c>
      <c r="E1101" s="1" t="s">
        <v>22</v>
      </c>
      <c r="F1101" s="1">
        <v>9</v>
      </c>
      <c r="G1101" s="4">
        <v>2.29</v>
      </c>
      <c r="H1101" s="4">
        <f t="shared" si="51"/>
        <v>20.61</v>
      </c>
      <c r="I1101" s="4">
        <v>0.82440000000000002</v>
      </c>
      <c r="J1101" s="4">
        <f t="shared" si="52"/>
        <v>7.4196</v>
      </c>
      <c r="K1101" s="3">
        <f t="shared" si="53"/>
        <v>0.64</v>
      </c>
      <c r="L1101" s="11" t="s">
        <v>260</v>
      </c>
      <c r="M1101" s="1">
        <v>4798788</v>
      </c>
      <c r="N1101" s="1" t="s">
        <v>34</v>
      </c>
    </row>
    <row r="1102" spans="1:14" x14ac:dyDescent="0.25">
      <c r="A1102" s="1" t="s">
        <v>1343</v>
      </c>
      <c r="B1102" s="2">
        <v>44658</v>
      </c>
      <c r="C1102" s="11" t="s">
        <v>158</v>
      </c>
      <c r="D1102" s="11" t="s">
        <v>37</v>
      </c>
      <c r="E1102" s="1" t="s">
        <v>159</v>
      </c>
      <c r="F1102" s="1">
        <v>5</v>
      </c>
      <c r="G1102" s="4">
        <v>9.2899999999999991</v>
      </c>
      <c r="H1102" s="4">
        <f t="shared" si="51"/>
        <v>46.449999999999996</v>
      </c>
      <c r="I1102" s="4">
        <v>3.1585999999999994</v>
      </c>
      <c r="J1102" s="4">
        <f t="shared" si="52"/>
        <v>15.792999999999997</v>
      </c>
      <c r="K1102" s="3">
        <f t="shared" si="53"/>
        <v>0.66</v>
      </c>
      <c r="L1102" s="11" t="s">
        <v>228</v>
      </c>
      <c r="M1102" s="1">
        <v>2242336</v>
      </c>
      <c r="N1102" s="1" t="s">
        <v>18</v>
      </c>
    </row>
    <row r="1103" spans="1:14" x14ac:dyDescent="0.25">
      <c r="A1103" s="1" t="s">
        <v>1344</v>
      </c>
      <c r="B1103" s="2">
        <v>44659</v>
      </c>
      <c r="C1103" s="11" t="s">
        <v>68</v>
      </c>
      <c r="D1103" s="11" t="s">
        <v>37</v>
      </c>
      <c r="E1103" s="1" t="s">
        <v>69</v>
      </c>
      <c r="F1103" s="1">
        <v>3</v>
      </c>
      <c r="G1103" s="4">
        <v>19.79</v>
      </c>
      <c r="H1103" s="4">
        <f t="shared" si="51"/>
        <v>59.37</v>
      </c>
      <c r="I1103" s="4">
        <v>9.6970999999999989</v>
      </c>
      <c r="J1103" s="4">
        <f t="shared" si="52"/>
        <v>29.091299999999997</v>
      </c>
      <c r="K1103" s="3">
        <f t="shared" si="53"/>
        <v>0.51</v>
      </c>
      <c r="L1103" s="11" t="s">
        <v>251</v>
      </c>
      <c r="M1103" s="1">
        <v>1907475</v>
      </c>
      <c r="N1103" s="1" t="s">
        <v>24</v>
      </c>
    </row>
    <row r="1104" spans="1:14" x14ac:dyDescent="0.25">
      <c r="A1104" s="1" t="s">
        <v>1345</v>
      </c>
      <c r="B1104" s="2">
        <v>44660</v>
      </c>
      <c r="C1104" s="11" t="s">
        <v>43</v>
      </c>
      <c r="D1104" s="11" t="s">
        <v>37</v>
      </c>
      <c r="E1104" s="1" t="s">
        <v>44</v>
      </c>
      <c r="F1104" s="1">
        <v>5</v>
      </c>
      <c r="G1104" s="4">
        <v>102.87</v>
      </c>
      <c r="H1104" s="4">
        <f t="shared" si="51"/>
        <v>514.35</v>
      </c>
      <c r="I1104" s="4">
        <v>62.750700000000009</v>
      </c>
      <c r="J1104" s="4">
        <f t="shared" si="52"/>
        <v>313.75350000000003</v>
      </c>
      <c r="K1104" s="3">
        <f t="shared" si="53"/>
        <v>0.38999999999999996</v>
      </c>
      <c r="L1104" s="11" t="s">
        <v>188</v>
      </c>
      <c r="M1104" s="1">
        <v>8844952</v>
      </c>
      <c r="N1104" s="1" t="s">
        <v>29</v>
      </c>
    </row>
    <row r="1105" spans="1:14" x14ac:dyDescent="0.25">
      <c r="A1105" s="1" t="s">
        <v>1346</v>
      </c>
      <c r="B1105" s="2">
        <v>44661</v>
      </c>
      <c r="C1105" s="11" t="s">
        <v>31</v>
      </c>
      <c r="D1105" s="11" t="s">
        <v>15</v>
      </c>
      <c r="E1105" s="1" t="s">
        <v>32</v>
      </c>
      <c r="F1105" s="1">
        <v>5</v>
      </c>
      <c r="G1105" s="4">
        <v>109.9</v>
      </c>
      <c r="H1105" s="4">
        <f t="shared" si="51"/>
        <v>549.5</v>
      </c>
      <c r="I1105" s="4">
        <v>35.167999999999999</v>
      </c>
      <c r="J1105" s="4">
        <f t="shared" si="52"/>
        <v>175.84</v>
      </c>
      <c r="K1105" s="3">
        <f t="shared" si="53"/>
        <v>0.67999999999999994</v>
      </c>
      <c r="L1105" s="11" t="s">
        <v>138</v>
      </c>
      <c r="M1105" s="1">
        <v>8244648</v>
      </c>
      <c r="N1105" s="1" t="s">
        <v>34</v>
      </c>
    </row>
    <row r="1106" spans="1:14" x14ac:dyDescent="0.25">
      <c r="A1106" s="1" t="s">
        <v>1347</v>
      </c>
      <c r="B1106" s="2">
        <v>44662</v>
      </c>
      <c r="C1106" s="11" t="s">
        <v>94</v>
      </c>
      <c r="D1106" s="11" t="s">
        <v>15</v>
      </c>
      <c r="E1106" s="1" t="s">
        <v>95</v>
      </c>
      <c r="F1106" s="1">
        <v>10</v>
      </c>
      <c r="G1106" s="4">
        <v>69.335999999999999</v>
      </c>
      <c r="H1106" s="4">
        <f t="shared" si="51"/>
        <v>693.36</v>
      </c>
      <c r="I1106" s="4">
        <v>50.615280000000006</v>
      </c>
      <c r="J1106" s="4">
        <f t="shared" si="52"/>
        <v>506.15280000000007</v>
      </c>
      <c r="K1106" s="3">
        <f t="shared" si="53"/>
        <v>0.26999999999999991</v>
      </c>
      <c r="L1106" s="11" t="s">
        <v>296</v>
      </c>
      <c r="M1106" s="1">
        <v>7285841</v>
      </c>
      <c r="N1106" s="1" t="s">
        <v>18</v>
      </c>
    </row>
    <row r="1107" spans="1:14" x14ac:dyDescent="0.25">
      <c r="A1107" s="1" t="s">
        <v>1348</v>
      </c>
      <c r="B1107" s="2">
        <v>44663</v>
      </c>
      <c r="C1107" s="11" t="s">
        <v>20</v>
      </c>
      <c r="D1107" s="11" t="s">
        <v>21</v>
      </c>
      <c r="E1107" s="1" t="s">
        <v>22</v>
      </c>
      <c r="F1107" s="1">
        <v>9</v>
      </c>
      <c r="G1107" s="4">
        <v>27.99</v>
      </c>
      <c r="H1107" s="4">
        <f t="shared" si="51"/>
        <v>251.91</v>
      </c>
      <c r="I1107" s="4">
        <v>14.5548</v>
      </c>
      <c r="J1107" s="4">
        <f t="shared" si="52"/>
        <v>130.9932</v>
      </c>
      <c r="K1107" s="3">
        <f t="shared" si="53"/>
        <v>0.48</v>
      </c>
      <c r="L1107" s="11" t="s">
        <v>60</v>
      </c>
      <c r="M1107" s="1">
        <v>9422461</v>
      </c>
      <c r="N1107" s="1" t="s">
        <v>24</v>
      </c>
    </row>
    <row r="1108" spans="1:14" x14ac:dyDescent="0.25">
      <c r="A1108" s="1" t="s">
        <v>1349</v>
      </c>
      <c r="B1108" s="2">
        <v>44664</v>
      </c>
      <c r="C1108" s="11" t="s">
        <v>26</v>
      </c>
      <c r="D1108" s="11" t="s">
        <v>15</v>
      </c>
      <c r="E1108" s="1" t="s">
        <v>27</v>
      </c>
      <c r="F1108" s="1">
        <v>6</v>
      </c>
      <c r="G1108" s="4">
        <v>175.71</v>
      </c>
      <c r="H1108" s="4">
        <f t="shared" si="51"/>
        <v>1054.26</v>
      </c>
      <c r="I1108" s="4">
        <v>117.7257</v>
      </c>
      <c r="J1108" s="4">
        <f t="shared" si="52"/>
        <v>706.35419999999999</v>
      </c>
      <c r="K1108" s="3">
        <f t="shared" si="53"/>
        <v>0.33</v>
      </c>
      <c r="L1108" s="11" t="s">
        <v>429</v>
      </c>
      <c r="M1108" s="1">
        <v>3522267</v>
      </c>
      <c r="N1108" s="1" t="s">
        <v>29</v>
      </c>
    </row>
    <row r="1109" spans="1:14" x14ac:dyDescent="0.25">
      <c r="A1109" s="1" t="s">
        <v>1350</v>
      </c>
      <c r="B1109" s="2">
        <v>44665</v>
      </c>
      <c r="C1109" s="11" t="s">
        <v>14</v>
      </c>
      <c r="D1109" s="11" t="s">
        <v>15</v>
      </c>
      <c r="E1109" s="1" t="s">
        <v>16</v>
      </c>
      <c r="F1109" s="1">
        <v>4</v>
      </c>
      <c r="G1109" s="4">
        <v>115.56</v>
      </c>
      <c r="H1109" s="4">
        <f t="shared" si="51"/>
        <v>462.24</v>
      </c>
      <c r="I1109" s="4">
        <v>90.136800000000008</v>
      </c>
      <c r="J1109" s="4">
        <f t="shared" si="52"/>
        <v>360.54720000000003</v>
      </c>
      <c r="K1109" s="3">
        <f t="shared" si="53"/>
        <v>0.21999999999999995</v>
      </c>
      <c r="L1109" s="11" t="s">
        <v>70</v>
      </c>
      <c r="M1109" s="1">
        <v>8985847</v>
      </c>
      <c r="N1109" s="1" t="s">
        <v>34</v>
      </c>
    </row>
    <row r="1110" spans="1:14" x14ac:dyDescent="0.25">
      <c r="A1110" s="1" t="s">
        <v>1351</v>
      </c>
      <c r="B1110" s="2">
        <v>44666</v>
      </c>
      <c r="C1110" s="11" t="s">
        <v>166</v>
      </c>
      <c r="D1110" s="11" t="s">
        <v>15</v>
      </c>
      <c r="E1110" s="1" t="s">
        <v>167</v>
      </c>
      <c r="F1110" s="1">
        <v>10</v>
      </c>
      <c r="G1110" s="4">
        <v>87.9</v>
      </c>
      <c r="H1110" s="4">
        <f t="shared" si="51"/>
        <v>879</v>
      </c>
      <c r="I1110" s="4">
        <v>65.924999999999997</v>
      </c>
      <c r="J1110" s="4">
        <f t="shared" si="52"/>
        <v>659.25</v>
      </c>
      <c r="K1110" s="3">
        <f t="shared" si="53"/>
        <v>0.25</v>
      </c>
      <c r="L1110" s="11" t="s">
        <v>284</v>
      </c>
      <c r="M1110" s="1">
        <v>3694696</v>
      </c>
      <c r="N1110" s="1" t="s">
        <v>18</v>
      </c>
    </row>
    <row r="1111" spans="1:14" x14ac:dyDescent="0.25">
      <c r="A1111" s="1" t="s">
        <v>1352</v>
      </c>
      <c r="B1111" s="2">
        <v>44667</v>
      </c>
      <c r="C1111" s="11" t="s">
        <v>26</v>
      </c>
      <c r="D1111" s="11" t="s">
        <v>15</v>
      </c>
      <c r="E1111" s="1" t="s">
        <v>27</v>
      </c>
      <c r="F1111" s="1">
        <v>7</v>
      </c>
      <c r="G1111" s="4">
        <v>299</v>
      </c>
      <c r="H1111" s="4">
        <f t="shared" si="51"/>
        <v>2093</v>
      </c>
      <c r="I1111" s="4">
        <v>224.25</v>
      </c>
      <c r="J1111" s="4">
        <f t="shared" si="52"/>
        <v>1569.75</v>
      </c>
      <c r="K1111" s="3">
        <f t="shared" si="53"/>
        <v>0.25</v>
      </c>
      <c r="L1111" s="11" t="s">
        <v>349</v>
      </c>
      <c r="M1111" s="1">
        <v>7757167</v>
      </c>
      <c r="N1111" s="1" t="s">
        <v>24</v>
      </c>
    </row>
    <row r="1112" spans="1:14" x14ac:dyDescent="0.25">
      <c r="A1112" s="1" t="s">
        <v>1353</v>
      </c>
      <c r="B1112" s="2">
        <v>44668</v>
      </c>
      <c r="C1112" s="11" t="s">
        <v>20</v>
      </c>
      <c r="D1112" s="11" t="s">
        <v>21</v>
      </c>
      <c r="E1112" s="1" t="s">
        <v>22</v>
      </c>
      <c r="F1112" s="1">
        <v>7</v>
      </c>
      <c r="G1112" s="4">
        <v>2.29</v>
      </c>
      <c r="H1112" s="4">
        <f t="shared" si="51"/>
        <v>16.03</v>
      </c>
      <c r="I1112" s="4">
        <v>0.82440000000000002</v>
      </c>
      <c r="J1112" s="4">
        <f t="shared" si="52"/>
        <v>5.7708000000000004</v>
      </c>
      <c r="K1112" s="3">
        <f t="shared" si="53"/>
        <v>0.6399999999999999</v>
      </c>
      <c r="L1112" s="11" t="s">
        <v>278</v>
      </c>
      <c r="M1112" s="1">
        <v>4719208</v>
      </c>
      <c r="N1112" s="1" t="s">
        <v>29</v>
      </c>
    </row>
    <row r="1113" spans="1:14" x14ac:dyDescent="0.25">
      <c r="A1113" s="1" t="s">
        <v>1354</v>
      </c>
      <c r="B1113" s="2">
        <v>44669</v>
      </c>
      <c r="C1113" s="11" t="s">
        <v>94</v>
      </c>
      <c r="D1113" s="11" t="s">
        <v>15</v>
      </c>
      <c r="E1113" s="1" t="s">
        <v>95</v>
      </c>
      <c r="F1113" s="1">
        <v>2</v>
      </c>
      <c r="G1113" s="4">
        <v>208.00800000000001</v>
      </c>
      <c r="H1113" s="4">
        <f t="shared" si="51"/>
        <v>416.01600000000002</v>
      </c>
      <c r="I1113" s="4">
        <v>183.04704000000001</v>
      </c>
      <c r="J1113" s="4">
        <f t="shared" si="52"/>
        <v>366.09408000000002</v>
      </c>
      <c r="K1113" s="3">
        <f t="shared" si="53"/>
        <v>0.12</v>
      </c>
      <c r="L1113" s="11" t="s">
        <v>371</v>
      </c>
      <c r="M1113" s="1">
        <v>8814775</v>
      </c>
      <c r="N1113" s="1" t="s">
        <v>34</v>
      </c>
    </row>
    <row r="1114" spans="1:14" x14ac:dyDescent="0.25">
      <c r="A1114" s="1" t="s">
        <v>1355</v>
      </c>
      <c r="B1114" s="2">
        <v>44670</v>
      </c>
      <c r="C1114" s="11" t="s">
        <v>14</v>
      </c>
      <c r="D1114" s="11" t="s">
        <v>15</v>
      </c>
      <c r="E1114" s="1" t="s">
        <v>16</v>
      </c>
      <c r="F1114" s="1">
        <v>3</v>
      </c>
      <c r="G1114" s="4">
        <v>115.56</v>
      </c>
      <c r="H1114" s="4">
        <f t="shared" si="51"/>
        <v>346.68</v>
      </c>
      <c r="I1114" s="4">
        <v>90.136800000000008</v>
      </c>
      <c r="J1114" s="4">
        <f t="shared" si="52"/>
        <v>270.41040000000004</v>
      </c>
      <c r="K1114" s="3">
        <f t="shared" si="53"/>
        <v>0.21999999999999992</v>
      </c>
      <c r="L1114" s="11" t="s">
        <v>393</v>
      </c>
      <c r="M1114" s="1">
        <v>2933983</v>
      </c>
      <c r="N1114" s="1" t="s">
        <v>18</v>
      </c>
    </row>
    <row r="1115" spans="1:14" x14ac:dyDescent="0.25">
      <c r="A1115" s="1" t="s">
        <v>1356</v>
      </c>
      <c r="B1115" s="2">
        <v>44671</v>
      </c>
      <c r="C1115" s="11" t="s">
        <v>31</v>
      </c>
      <c r="D1115" s="11" t="s">
        <v>15</v>
      </c>
      <c r="E1115" s="1" t="s">
        <v>32</v>
      </c>
      <c r="F1115" s="1">
        <v>2</v>
      </c>
      <c r="G1115" s="4">
        <v>129.74</v>
      </c>
      <c r="H1115" s="4">
        <f t="shared" si="51"/>
        <v>259.48</v>
      </c>
      <c r="I1115" s="4">
        <v>79.141400000000004</v>
      </c>
      <c r="J1115" s="4">
        <f t="shared" si="52"/>
        <v>158.28280000000001</v>
      </c>
      <c r="K1115" s="3">
        <f t="shared" si="53"/>
        <v>0.39</v>
      </c>
      <c r="L1115" s="11" t="s">
        <v>197</v>
      </c>
      <c r="M1115" s="1">
        <v>3933723</v>
      </c>
      <c r="N1115" s="1" t="s">
        <v>24</v>
      </c>
    </row>
    <row r="1116" spans="1:14" x14ac:dyDescent="0.25">
      <c r="A1116" s="1" t="s">
        <v>1357</v>
      </c>
      <c r="B1116" s="2">
        <v>44672</v>
      </c>
      <c r="C1116" s="11" t="s">
        <v>31</v>
      </c>
      <c r="D1116" s="11" t="s">
        <v>15</v>
      </c>
      <c r="E1116" s="1" t="s">
        <v>32</v>
      </c>
      <c r="F1116" s="1">
        <v>6</v>
      </c>
      <c r="G1116" s="4">
        <v>109.9</v>
      </c>
      <c r="H1116" s="4">
        <f t="shared" si="51"/>
        <v>659.40000000000009</v>
      </c>
      <c r="I1116" s="4">
        <v>35.167999999999999</v>
      </c>
      <c r="J1116" s="4">
        <f t="shared" si="52"/>
        <v>211.00799999999998</v>
      </c>
      <c r="K1116" s="3">
        <f t="shared" si="53"/>
        <v>0.68</v>
      </c>
      <c r="L1116" s="11" t="s">
        <v>56</v>
      </c>
      <c r="M1116" s="1">
        <v>1433812</v>
      </c>
      <c r="N1116" s="1" t="s">
        <v>29</v>
      </c>
    </row>
    <row r="1117" spans="1:14" x14ac:dyDescent="0.25">
      <c r="A1117" s="1" t="s">
        <v>1358</v>
      </c>
      <c r="B1117" s="2">
        <v>44673</v>
      </c>
      <c r="C1117" s="11" t="s">
        <v>166</v>
      </c>
      <c r="D1117" s="11" t="s">
        <v>15</v>
      </c>
      <c r="E1117" s="1" t="s">
        <v>167</v>
      </c>
      <c r="F1117" s="1">
        <v>4</v>
      </c>
      <c r="G1117" s="4">
        <v>87.9</v>
      </c>
      <c r="H1117" s="4">
        <f t="shared" si="51"/>
        <v>351.6</v>
      </c>
      <c r="I1117" s="4">
        <v>65.924999999999997</v>
      </c>
      <c r="J1117" s="4">
        <f t="shared" si="52"/>
        <v>263.7</v>
      </c>
      <c r="K1117" s="3">
        <f t="shared" si="53"/>
        <v>0.25000000000000006</v>
      </c>
      <c r="L1117" s="11" t="s">
        <v>835</v>
      </c>
      <c r="M1117" s="1">
        <v>6132086</v>
      </c>
      <c r="N1117" s="1" t="s">
        <v>34</v>
      </c>
    </row>
    <row r="1118" spans="1:14" x14ac:dyDescent="0.25">
      <c r="A1118" s="1" t="s">
        <v>1359</v>
      </c>
      <c r="B1118" s="2">
        <v>44674</v>
      </c>
      <c r="C1118" s="11" t="s">
        <v>43</v>
      </c>
      <c r="D1118" s="11" t="s">
        <v>37</v>
      </c>
      <c r="E1118" s="1" t="s">
        <v>44</v>
      </c>
      <c r="F1118" s="1">
        <v>7</v>
      </c>
      <c r="G1118" s="4">
        <v>102.87</v>
      </c>
      <c r="H1118" s="4">
        <f t="shared" si="51"/>
        <v>720.09</v>
      </c>
      <c r="I1118" s="4">
        <v>62.750700000000009</v>
      </c>
      <c r="J1118" s="4">
        <f t="shared" si="52"/>
        <v>439.25490000000008</v>
      </c>
      <c r="K1118" s="3">
        <f t="shared" si="53"/>
        <v>0.3899999999999999</v>
      </c>
      <c r="L1118" s="11" t="s">
        <v>170</v>
      </c>
      <c r="M1118" s="1">
        <v>3680095</v>
      </c>
      <c r="N1118" s="1" t="s">
        <v>18</v>
      </c>
    </row>
    <row r="1119" spans="1:14" x14ac:dyDescent="0.25">
      <c r="A1119" s="1" t="s">
        <v>1360</v>
      </c>
      <c r="B1119" s="2">
        <v>44675</v>
      </c>
      <c r="C1119" s="11" t="s">
        <v>68</v>
      </c>
      <c r="D1119" s="11" t="s">
        <v>37</v>
      </c>
      <c r="E1119" s="1" t="s">
        <v>69</v>
      </c>
      <c r="F1119" s="1">
        <v>5</v>
      </c>
      <c r="G1119" s="4">
        <v>19.79</v>
      </c>
      <c r="H1119" s="4">
        <f t="shared" si="51"/>
        <v>98.949999999999989</v>
      </c>
      <c r="I1119" s="4">
        <v>9.6970999999999989</v>
      </c>
      <c r="J1119" s="4">
        <f t="shared" si="52"/>
        <v>48.485499999999995</v>
      </c>
      <c r="K1119" s="3">
        <f t="shared" si="53"/>
        <v>0.51</v>
      </c>
      <c r="L1119" s="11" t="s">
        <v>219</v>
      </c>
      <c r="M1119" s="1">
        <v>4745042</v>
      </c>
      <c r="N1119" s="1" t="s">
        <v>24</v>
      </c>
    </row>
    <row r="1120" spans="1:14" x14ac:dyDescent="0.25">
      <c r="A1120" s="1" t="s">
        <v>1361</v>
      </c>
      <c r="B1120" s="2">
        <v>44676</v>
      </c>
      <c r="C1120" s="11" t="s">
        <v>90</v>
      </c>
      <c r="D1120" s="11" t="s">
        <v>52</v>
      </c>
      <c r="E1120" s="1" t="s">
        <v>91</v>
      </c>
      <c r="F1120" s="1">
        <v>5</v>
      </c>
      <c r="G1120" s="4">
        <v>75.7</v>
      </c>
      <c r="H1120" s="4">
        <f t="shared" si="51"/>
        <v>378.5</v>
      </c>
      <c r="I1120" s="4">
        <v>48.448</v>
      </c>
      <c r="J1120" s="4">
        <f t="shared" si="52"/>
        <v>242.24</v>
      </c>
      <c r="K1120" s="3">
        <f t="shared" si="53"/>
        <v>0.36</v>
      </c>
      <c r="L1120" s="11" t="s">
        <v>84</v>
      </c>
      <c r="M1120" s="1">
        <v>5799388</v>
      </c>
      <c r="N1120" s="1" t="s">
        <v>29</v>
      </c>
    </row>
    <row r="1121" spans="1:14" x14ac:dyDescent="0.25">
      <c r="A1121" s="1" t="s">
        <v>1362</v>
      </c>
      <c r="B1121" s="2">
        <v>44677</v>
      </c>
      <c r="C1121" s="11" t="s">
        <v>158</v>
      </c>
      <c r="D1121" s="11" t="s">
        <v>37</v>
      </c>
      <c r="E1121" s="1" t="s">
        <v>159</v>
      </c>
      <c r="F1121" s="1">
        <v>2</v>
      </c>
      <c r="G1121" s="4">
        <v>9.2899999999999991</v>
      </c>
      <c r="H1121" s="4">
        <f t="shared" si="51"/>
        <v>18.579999999999998</v>
      </c>
      <c r="I1121" s="4">
        <v>3.1585999999999994</v>
      </c>
      <c r="J1121" s="4">
        <f t="shared" si="52"/>
        <v>6.3171999999999988</v>
      </c>
      <c r="K1121" s="3">
        <f t="shared" si="53"/>
        <v>0.66</v>
      </c>
      <c r="L1121" s="11" t="s">
        <v>525</v>
      </c>
      <c r="M1121" s="1">
        <v>3122403</v>
      </c>
      <c r="N1121" s="1" t="s">
        <v>34</v>
      </c>
    </row>
    <row r="1122" spans="1:14" x14ac:dyDescent="0.25">
      <c r="A1122" s="1" t="s">
        <v>1363</v>
      </c>
      <c r="B1122" s="2">
        <v>44678</v>
      </c>
      <c r="C1122" s="11" t="s">
        <v>43</v>
      </c>
      <c r="D1122" s="11" t="s">
        <v>37</v>
      </c>
      <c r="E1122" s="1" t="s">
        <v>44</v>
      </c>
      <c r="F1122" s="1">
        <v>6</v>
      </c>
      <c r="G1122" s="4">
        <v>102.87</v>
      </c>
      <c r="H1122" s="4">
        <f t="shared" si="51"/>
        <v>617.22</v>
      </c>
      <c r="I1122" s="4">
        <v>62.750700000000009</v>
      </c>
      <c r="J1122" s="4">
        <f t="shared" si="52"/>
        <v>376.50420000000008</v>
      </c>
      <c r="K1122" s="3">
        <f t="shared" si="53"/>
        <v>0.3899999999999999</v>
      </c>
      <c r="L1122" s="11" t="s">
        <v>666</v>
      </c>
      <c r="M1122" s="1">
        <v>8189319</v>
      </c>
      <c r="N1122" s="1" t="s">
        <v>18</v>
      </c>
    </row>
    <row r="1123" spans="1:14" x14ac:dyDescent="0.25">
      <c r="A1123" s="1" t="s">
        <v>1364</v>
      </c>
      <c r="B1123" s="2">
        <v>44679</v>
      </c>
      <c r="C1123" s="11" t="s">
        <v>31</v>
      </c>
      <c r="D1123" s="11" t="s">
        <v>15</v>
      </c>
      <c r="E1123" s="1" t="s">
        <v>32</v>
      </c>
      <c r="F1123" s="1">
        <v>10</v>
      </c>
      <c r="G1123" s="4">
        <v>109.9</v>
      </c>
      <c r="H1123" s="4">
        <f t="shared" si="51"/>
        <v>1099</v>
      </c>
      <c r="I1123" s="4">
        <v>35.167999999999999</v>
      </c>
      <c r="J1123" s="4">
        <f t="shared" si="52"/>
        <v>351.68</v>
      </c>
      <c r="K1123" s="3">
        <f t="shared" si="53"/>
        <v>0.67999999999999994</v>
      </c>
      <c r="L1123" s="11" t="s">
        <v>76</v>
      </c>
      <c r="M1123" s="1">
        <v>4333126</v>
      </c>
      <c r="N1123" s="1" t="s">
        <v>24</v>
      </c>
    </row>
    <row r="1124" spans="1:14" x14ac:dyDescent="0.25">
      <c r="A1124" s="1" t="s">
        <v>1365</v>
      </c>
      <c r="B1124" s="2">
        <v>44680</v>
      </c>
      <c r="C1124" s="11" t="s">
        <v>14</v>
      </c>
      <c r="D1124" s="11" t="s">
        <v>15</v>
      </c>
      <c r="E1124" s="1" t="s">
        <v>16</v>
      </c>
      <c r="F1124" s="1">
        <v>10</v>
      </c>
      <c r="G1124" s="4">
        <v>115.56</v>
      </c>
      <c r="H1124" s="4">
        <f t="shared" si="51"/>
        <v>1155.5999999999999</v>
      </c>
      <c r="I1124" s="4">
        <v>90.136800000000008</v>
      </c>
      <c r="J1124" s="4">
        <f t="shared" si="52"/>
        <v>901.36800000000005</v>
      </c>
      <c r="K1124" s="3">
        <f t="shared" si="53"/>
        <v>0.21999999999999989</v>
      </c>
      <c r="L1124" s="11" t="s">
        <v>600</v>
      </c>
      <c r="M1124" s="1">
        <v>8806703</v>
      </c>
      <c r="N1124" s="1" t="s">
        <v>29</v>
      </c>
    </row>
    <row r="1125" spans="1:14" x14ac:dyDescent="0.25">
      <c r="A1125" s="1" t="s">
        <v>1366</v>
      </c>
      <c r="B1125" s="2">
        <v>44681</v>
      </c>
      <c r="C1125" s="11" t="s">
        <v>94</v>
      </c>
      <c r="D1125" s="11" t="s">
        <v>15</v>
      </c>
      <c r="E1125" s="1" t="s">
        <v>95</v>
      </c>
      <c r="F1125" s="1">
        <v>10</v>
      </c>
      <c r="G1125" s="4">
        <v>69.335999999999999</v>
      </c>
      <c r="H1125" s="4">
        <f t="shared" si="51"/>
        <v>693.36</v>
      </c>
      <c r="I1125" s="4">
        <v>50.615280000000006</v>
      </c>
      <c r="J1125" s="4">
        <f t="shared" si="52"/>
        <v>506.15280000000007</v>
      </c>
      <c r="K1125" s="3">
        <f t="shared" si="53"/>
        <v>0.26999999999999991</v>
      </c>
      <c r="L1125" s="11" t="s">
        <v>80</v>
      </c>
      <c r="M1125" s="1">
        <v>6207050</v>
      </c>
      <c r="N1125" s="1" t="s">
        <v>34</v>
      </c>
    </row>
    <row r="1126" spans="1:14" x14ac:dyDescent="0.25">
      <c r="A1126" s="1" t="s">
        <v>1367</v>
      </c>
      <c r="B1126" s="2">
        <v>44682</v>
      </c>
      <c r="C1126" s="11" t="s">
        <v>158</v>
      </c>
      <c r="D1126" s="11" t="s">
        <v>37</v>
      </c>
      <c r="E1126" s="1" t="s">
        <v>159</v>
      </c>
      <c r="F1126" s="1">
        <v>9</v>
      </c>
      <c r="G1126" s="4">
        <v>9.2899999999999991</v>
      </c>
      <c r="H1126" s="4">
        <f t="shared" si="51"/>
        <v>83.609999999999985</v>
      </c>
      <c r="I1126" s="4">
        <v>3.1585999999999994</v>
      </c>
      <c r="J1126" s="4">
        <f t="shared" si="52"/>
        <v>28.427399999999995</v>
      </c>
      <c r="K1126" s="3">
        <f t="shared" si="53"/>
        <v>0.66</v>
      </c>
      <c r="L1126" s="11" t="s">
        <v>614</v>
      </c>
      <c r="M1126" s="1">
        <v>3856124</v>
      </c>
      <c r="N1126" s="1" t="s">
        <v>18</v>
      </c>
    </row>
    <row r="1127" spans="1:14" x14ac:dyDescent="0.25">
      <c r="A1127" s="1" t="s">
        <v>1368</v>
      </c>
      <c r="B1127" s="2">
        <v>44683</v>
      </c>
      <c r="C1127" s="11" t="s">
        <v>136</v>
      </c>
      <c r="D1127" s="11" t="s">
        <v>15</v>
      </c>
      <c r="E1127" s="1" t="s">
        <v>137</v>
      </c>
      <c r="F1127" s="1">
        <v>7</v>
      </c>
      <c r="G1127" s="4">
        <v>89.9</v>
      </c>
      <c r="H1127" s="4">
        <f t="shared" si="51"/>
        <v>629.30000000000007</v>
      </c>
      <c r="I1127" s="4">
        <v>64.728000000000009</v>
      </c>
      <c r="J1127" s="4">
        <f t="shared" si="52"/>
        <v>453.09600000000006</v>
      </c>
      <c r="K1127" s="3">
        <f t="shared" si="53"/>
        <v>0.27999999999999997</v>
      </c>
      <c r="L1127" s="11" t="s">
        <v>292</v>
      </c>
      <c r="M1127" s="1">
        <v>6716446</v>
      </c>
      <c r="N1127" s="1" t="s">
        <v>24</v>
      </c>
    </row>
    <row r="1128" spans="1:14" x14ac:dyDescent="0.25">
      <c r="A1128" s="1" t="s">
        <v>1369</v>
      </c>
      <c r="B1128" s="2">
        <v>44684</v>
      </c>
      <c r="C1128" s="11" t="s">
        <v>43</v>
      </c>
      <c r="D1128" s="11" t="s">
        <v>37</v>
      </c>
      <c r="E1128" s="1" t="s">
        <v>44</v>
      </c>
      <c r="F1128" s="1">
        <v>8</v>
      </c>
      <c r="G1128" s="4">
        <v>102.87</v>
      </c>
      <c r="H1128" s="4">
        <f t="shared" si="51"/>
        <v>822.96</v>
      </c>
      <c r="I1128" s="4">
        <v>62.750700000000009</v>
      </c>
      <c r="J1128" s="4">
        <f t="shared" si="52"/>
        <v>502.00560000000007</v>
      </c>
      <c r="K1128" s="3">
        <f t="shared" si="53"/>
        <v>0.38999999999999996</v>
      </c>
      <c r="L1128" s="11" t="s">
        <v>710</v>
      </c>
      <c r="M1128" s="1">
        <v>3851894</v>
      </c>
      <c r="N1128" s="1" t="s">
        <v>29</v>
      </c>
    </row>
    <row r="1129" spans="1:14" x14ac:dyDescent="0.25">
      <c r="A1129" s="1" t="s">
        <v>1370</v>
      </c>
      <c r="B1129" s="2">
        <v>44685</v>
      </c>
      <c r="C1129" s="11" t="s">
        <v>166</v>
      </c>
      <c r="D1129" s="11" t="s">
        <v>15</v>
      </c>
      <c r="E1129" s="1" t="s">
        <v>167</v>
      </c>
      <c r="F1129" s="1">
        <v>3</v>
      </c>
      <c r="G1129" s="4">
        <v>87.9</v>
      </c>
      <c r="H1129" s="4">
        <f t="shared" si="51"/>
        <v>263.70000000000005</v>
      </c>
      <c r="I1129" s="4">
        <v>65.924999999999997</v>
      </c>
      <c r="J1129" s="4">
        <f t="shared" si="52"/>
        <v>197.77499999999998</v>
      </c>
      <c r="K1129" s="3">
        <f t="shared" si="53"/>
        <v>0.25000000000000022</v>
      </c>
      <c r="L1129" s="11" t="s">
        <v>164</v>
      </c>
      <c r="M1129" s="1">
        <v>9853110</v>
      </c>
      <c r="N1129" s="1" t="s">
        <v>34</v>
      </c>
    </row>
    <row r="1130" spans="1:14" x14ac:dyDescent="0.25">
      <c r="A1130" s="1" t="s">
        <v>1371</v>
      </c>
      <c r="B1130" s="2">
        <v>44686</v>
      </c>
      <c r="C1130" s="11" t="s">
        <v>136</v>
      </c>
      <c r="D1130" s="11" t="s">
        <v>15</v>
      </c>
      <c r="E1130" s="1" t="s">
        <v>137</v>
      </c>
      <c r="F1130" s="1">
        <v>6</v>
      </c>
      <c r="G1130" s="4">
        <v>89.9</v>
      </c>
      <c r="H1130" s="4">
        <f t="shared" si="51"/>
        <v>539.40000000000009</v>
      </c>
      <c r="I1130" s="4">
        <v>64.728000000000009</v>
      </c>
      <c r="J1130" s="4">
        <f t="shared" si="52"/>
        <v>388.36800000000005</v>
      </c>
      <c r="K1130" s="3">
        <f t="shared" si="53"/>
        <v>0.28000000000000003</v>
      </c>
      <c r="L1130" s="11" t="s">
        <v>211</v>
      </c>
      <c r="M1130" s="1">
        <v>8389415</v>
      </c>
      <c r="N1130" s="1" t="s">
        <v>18</v>
      </c>
    </row>
    <row r="1131" spans="1:14" x14ac:dyDescent="0.25">
      <c r="A1131" s="1" t="s">
        <v>1372</v>
      </c>
      <c r="B1131" s="2">
        <v>44687</v>
      </c>
      <c r="C1131" s="11" t="s">
        <v>158</v>
      </c>
      <c r="D1131" s="11" t="s">
        <v>37</v>
      </c>
      <c r="E1131" s="1" t="s">
        <v>159</v>
      </c>
      <c r="F1131" s="1">
        <v>1</v>
      </c>
      <c r="G1131" s="4">
        <v>9.2899999999999991</v>
      </c>
      <c r="H1131" s="4">
        <f t="shared" si="51"/>
        <v>9.2899999999999991</v>
      </c>
      <c r="I1131" s="4">
        <v>3.1585999999999994</v>
      </c>
      <c r="J1131" s="4">
        <f t="shared" si="52"/>
        <v>3.1585999999999994</v>
      </c>
      <c r="K1131" s="3">
        <f t="shared" si="53"/>
        <v>0.66</v>
      </c>
      <c r="L1131" s="11" t="s">
        <v>235</v>
      </c>
      <c r="M1131" s="1">
        <v>7220413</v>
      </c>
      <c r="N1131" s="1" t="s">
        <v>24</v>
      </c>
    </row>
    <row r="1132" spans="1:14" x14ac:dyDescent="0.25">
      <c r="A1132" s="1" t="s">
        <v>1373</v>
      </c>
      <c r="B1132" s="2">
        <v>44688</v>
      </c>
      <c r="C1132" s="11" t="s">
        <v>31</v>
      </c>
      <c r="D1132" s="11" t="s">
        <v>15</v>
      </c>
      <c r="E1132" s="1" t="s">
        <v>32</v>
      </c>
      <c r="F1132" s="1">
        <v>10</v>
      </c>
      <c r="G1132" s="4">
        <v>129.74</v>
      </c>
      <c r="H1132" s="4">
        <f t="shared" si="51"/>
        <v>1297.4000000000001</v>
      </c>
      <c r="I1132" s="4">
        <v>79.141400000000004</v>
      </c>
      <c r="J1132" s="4">
        <f t="shared" si="52"/>
        <v>791.41399999999999</v>
      </c>
      <c r="K1132" s="3">
        <f t="shared" si="53"/>
        <v>0.39000000000000007</v>
      </c>
      <c r="L1132" s="11" t="s">
        <v>588</v>
      </c>
      <c r="M1132" s="1">
        <v>5312496</v>
      </c>
      <c r="N1132" s="1" t="s">
        <v>29</v>
      </c>
    </row>
    <row r="1133" spans="1:14" x14ac:dyDescent="0.25">
      <c r="A1133" s="1" t="s">
        <v>1374</v>
      </c>
      <c r="B1133" s="2">
        <v>44689</v>
      </c>
      <c r="C1133" s="11" t="s">
        <v>20</v>
      </c>
      <c r="D1133" s="11" t="s">
        <v>21</v>
      </c>
      <c r="E1133" s="1" t="s">
        <v>22</v>
      </c>
      <c r="F1133" s="1">
        <v>10</v>
      </c>
      <c r="G1133" s="4">
        <v>2.29</v>
      </c>
      <c r="H1133" s="4">
        <f t="shared" si="51"/>
        <v>22.9</v>
      </c>
      <c r="I1133" s="4">
        <v>0.82440000000000002</v>
      </c>
      <c r="J1133" s="4">
        <f t="shared" si="52"/>
        <v>8.2439999999999998</v>
      </c>
      <c r="K1133" s="3">
        <f t="shared" si="53"/>
        <v>0.64</v>
      </c>
      <c r="L1133" s="11" t="s">
        <v>411</v>
      </c>
      <c r="M1133" s="1">
        <v>4019161</v>
      </c>
      <c r="N1133" s="1" t="s">
        <v>34</v>
      </c>
    </row>
    <row r="1134" spans="1:14" x14ac:dyDescent="0.25">
      <c r="A1134" s="1" t="s">
        <v>1375</v>
      </c>
      <c r="B1134" s="2">
        <v>44690</v>
      </c>
      <c r="C1134" s="11" t="s">
        <v>68</v>
      </c>
      <c r="D1134" s="11" t="s">
        <v>37</v>
      </c>
      <c r="E1134" s="1" t="s">
        <v>69</v>
      </c>
      <c r="F1134" s="1">
        <v>8</v>
      </c>
      <c r="G1134" s="4">
        <v>19.79</v>
      </c>
      <c r="H1134" s="4">
        <f t="shared" si="51"/>
        <v>158.32</v>
      </c>
      <c r="I1134" s="4">
        <v>9.6970999999999989</v>
      </c>
      <c r="J1134" s="4">
        <f t="shared" si="52"/>
        <v>77.576799999999992</v>
      </c>
      <c r="K1134" s="3">
        <f t="shared" si="53"/>
        <v>0.51</v>
      </c>
      <c r="L1134" s="11" t="s">
        <v>195</v>
      </c>
      <c r="M1134" s="1">
        <v>3610111</v>
      </c>
      <c r="N1134" s="1" t="s">
        <v>18</v>
      </c>
    </row>
    <row r="1135" spans="1:14" x14ac:dyDescent="0.25">
      <c r="A1135" s="1" t="s">
        <v>1376</v>
      </c>
      <c r="B1135" s="2">
        <v>44691</v>
      </c>
      <c r="C1135" s="11" t="s">
        <v>94</v>
      </c>
      <c r="D1135" s="11" t="s">
        <v>15</v>
      </c>
      <c r="E1135" s="1" t="s">
        <v>95</v>
      </c>
      <c r="F1135" s="1">
        <v>2</v>
      </c>
      <c r="G1135" s="4">
        <v>69.335999999999999</v>
      </c>
      <c r="H1135" s="4">
        <f t="shared" si="51"/>
        <v>138.672</v>
      </c>
      <c r="I1135" s="4">
        <v>50.615280000000006</v>
      </c>
      <c r="J1135" s="4">
        <f t="shared" si="52"/>
        <v>101.23056000000001</v>
      </c>
      <c r="K1135" s="3">
        <f t="shared" si="53"/>
        <v>0.26999999999999991</v>
      </c>
      <c r="L1135" s="11" t="s">
        <v>736</v>
      </c>
      <c r="M1135" s="1">
        <v>8985468</v>
      </c>
      <c r="N1135" s="1" t="s">
        <v>24</v>
      </c>
    </row>
    <row r="1136" spans="1:14" x14ac:dyDescent="0.25">
      <c r="A1136" s="1" t="s">
        <v>1377</v>
      </c>
      <c r="B1136" s="2">
        <v>44692</v>
      </c>
      <c r="C1136" s="11" t="s">
        <v>36</v>
      </c>
      <c r="D1136" s="11" t="s">
        <v>37</v>
      </c>
      <c r="E1136" s="1" t="s">
        <v>38</v>
      </c>
      <c r="F1136" s="1">
        <v>10</v>
      </c>
      <c r="G1136" s="4">
        <v>14.49</v>
      </c>
      <c r="H1136" s="4">
        <f t="shared" si="51"/>
        <v>144.9</v>
      </c>
      <c r="I1136" s="4">
        <v>5.6511000000000005</v>
      </c>
      <c r="J1136" s="4">
        <f t="shared" si="52"/>
        <v>56.511000000000003</v>
      </c>
      <c r="K1136" s="3">
        <f t="shared" si="53"/>
        <v>0.6100000000000001</v>
      </c>
      <c r="L1136" s="11" t="s">
        <v>60</v>
      </c>
      <c r="M1136" s="1">
        <v>4377859</v>
      </c>
      <c r="N1136" s="1" t="s">
        <v>29</v>
      </c>
    </row>
    <row r="1137" spans="1:14" x14ac:dyDescent="0.25">
      <c r="A1137" s="1" t="s">
        <v>1378</v>
      </c>
      <c r="B1137" s="2">
        <v>44693</v>
      </c>
      <c r="C1137" s="11" t="s">
        <v>51</v>
      </c>
      <c r="D1137" s="11" t="s">
        <v>52</v>
      </c>
      <c r="E1137" s="1" t="s">
        <v>53</v>
      </c>
      <c r="F1137" s="1">
        <v>5</v>
      </c>
      <c r="G1137" s="4">
        <v>20.9</v>
      </c>
      <c r="H1137" s="4">
        <f t="shared" si="51"/>
        <v>104.5</v>
      </c>
      <c r="I1137" s="4">
        <v>18.809999999999999</v>
      </c>
      <c r="J1137" s="4">
        <f t="shared" si="52"/>
        <v>94.05</v>
      </c>
      <c r="K1137" s="3">
        <f t="shared" si="53"/>
        <v>0.10000000000000003</v>
      </c>
      <c r="L1137" s="11" t="s">
        <v>269</v>
      </c>
      <c r="M1137" s="1">
        <v>8090791</v>
      </c>
      <c r="N1137" s="1" t="s">
        <v>34</v>
      </c>
    </row>
    <row r="1138" spans="1:14" x14ac:dyDescent="0.25">
      <c r="A1138" s="1" t="s">
        <v>1379</v>
      </c>
      <c r="B1138" s="2">
        <v>44694</v>
      </c>
      <c r="C1138" s="11" t="s">
        <v>166</v>
      </c>
      <c r="D1138" s="11" t="s">
        <v>15</v>
      </c>
      <c r="E1138" s="1" t="s">
        <v>167</v>
      </c>
      <c r="F1138" s="1">
        <v>1</v>
      </c>
      <c r="G1138" s="4">
        <v>87.9</v>
      </c>
      <c r="H1138" s="4">
        <f t="shared" si="51"/>
        <v>87.9</v>
      </c>
      <c r="I1138" s="4">
        <v>65.924999999999997</v>
      </c>
      <c r="J1138" s="4">
        <f t="shared" si="52"/>
        <v>65.924999999999997</v>
      </c>
      <c r="K1138" s="3">
        <f t="shared" si="53"/>
        <v>0.25000000000000006</v>
      </c>
      <c r="L1138" s="11" t="s">
        <v>183</v>
      </c>
      <c r="M1138" s="1">
        <v>2338737</v>
      </c>
      <c r="N1138" s="1" t="s">
        <v>18</v>
      </c>
    </row>
    <row r="1139" spans="1:14" x14ac:dyDescent="0.25">
      <c r="A1139" s="1" t="s">
        <v>1380</v>
      </c>
      <c r="B1139" s="2">
        <v>44695</v>
      </c>
      <c r="C1139" s="11" t="s">
        <v>20</v>
      </c>
      <c r="D1139" s="11" t="s">
        <v>21</v>
      </c>
      <c r="E1139" s="1" t="s">
        <v>22</v>
      </c>
      <c r="F1139" s="1">
        <v>6</v>
      </c>
      <c r="G1139" s="4">
        <v>2.29</v>
      </c>
      <c r="H1139" s="4">
        <f t="shared" si="51"/>
        <v>13.74</v>
      </c>
      <c r="I1139" s="4">
        <v>0.82440000000000002</v>
      </c>
      <c r="J1139" s="4">
        <f t="shared" si="52"/>
        <v>4.9464000000000006</v>
      </c>
      <c r="K1139" s="3">
        <f t="shared" si="53"/>
        <v>0.64</v>
      </c>
      <c r="L1139" s="11" t="s">
        <v>249</v>
      </c>
      <c r="M1139" s="1">
        <v>9275474</v>
      </c>
      <c r="N1139" s="1" t="s">
        <v>24</v>
      </c>
    </row>
    <row r="1140" spans="1:14" x14ac:dyDescent="0.25">
      <c r="A1140" s="1" t="s">
        <v>1381</v>
      </c>
      <c r="B1140" s="2">
        <v>44696</v>
      </c>
      <c r="C1140" s="11" t="s">
        <v>26</v>
      </c>
      <c r="D1140" s="11" t="s">
        <v>15</v>
      </c>
      <c r="E1140" s="1" t="s">
        <v>27</v>
      </c>
      <c r="F1140" s="1">
        <v>3</v>
      </c>
      <c r="G1140" s="4">
        <v>103.18</v>
      </c>
      <c r="H1140" s="4">
        <f t="shared" si="51"/>
        <v>309.54000000000002</v>
      </c>
      <c r="I1140" s="4">
        <v>42.303800000000003</v>
      </c>
      <c r="J1140" s="4">
        <f t="shared" si="52"/>
        <v>126.91140000000001</v>
      </c>
      <c r="K1140" s="3">
        <f t="shared" si="53"/>
        <v>0.59</v>
      </c>
      <c r="L1140" s="11" t="s">
        <v>488</v>
      </c>
      <c r="M1140" s="1">
        <v>1546038</v>
      </c>
      <c r="N1140" s="1" t="s">
        <v>29</v>
      </c>
    </row>
    <row r="1141" spans="1:14" x14ac:dyDescent="0.25">
      <c r="A1141" s="1" t="s">
        <v>1382</v>
      </c>
      <c r="B1141" s="2">
        <v>44697</v>
      </c>
      <c r="C1141" s="11" t="s">
        <v>43</v>
      </c>
      <c r="D1141" s="11" t="s">
        <v>37</v>
      </c>
      <c r="E1141" s="1" t="s">
        <v>44</v>
      </c>
      <c r="F1141" s="1">
        <v>2</v>
      </c>
      <c r="G1141" s="4">
        <v>102.87</v>
      </c>
      <c r="H1141" s="4">
        <f t="shared" si="51"/>
        <v>205.74</v>
      </c>
      <c r="I1141" s="4">
        <v>62.750700000000009</v>
      </c>
      <c r="J1141" s="4">
        <f t="shared" si="52"/>
        <v>125.50140000000002</v>
      </c>
      <c r="K1141" s="3">
        <f t="shared" si="53"/>
        <v>0.38999999999999996</v>
      </c>
      <c r="L1141" s="11" t="s">
        <v>361</v>
      </c>
      <c r="M1141" s="1">
        <v>6902297</v>
      </c>
      <c r="N1141" s="1" t="s">
        <v>34</v>
      </c>
    </row>
    <row r="1142" spans="1:14" x14ac:dyDescent="0.25">
      <c r="A1142" s="1" t="s">
        <v>1383</v>
      </c>
      <c r="B1142" s="2">
        <v>44698</v>
      </c>
      <c r="C1142" s="11" t="s">
        <v>158</v>
      </c>
      <c r="D1142" s="11" t="s">
        <v>37</v>
      </c>
      <c r="E1142" s="1" t="s">
        <v>159</v>
      </c>
      <c r="F1142" s="1">
        <v>8</v>
      </c>
      <c r="G1142" s="4">
        <v>9.2899999999999991</v>
      </c>
      <c r="H1142" s="4">
        <f t="shared" si="51"/>
        <v>74.319999999999993</v>
      </c>
      <c r="I1142" s="4">
        <v>3.1585999999999994</v>
      </c>
      <c r="J1142" s="4">
        <f t="shared" si="52"/>
        <v>25.268799999999995</v>
      </c>
      <c r="K1142" s="3">
        <f t="shared" si="53"/>
        <v>0.66</v>
      </c>
      <c r="L1142" s="11" t="s">
        <v>401</v>
      </c>
      <c r="M1142" s="1">
        <v>4132705</v>
      </c>
      <c r="N1142" s="1" t="s">
        <v>18</v>
      </c>
    </row>
    <row r="1143" spans="1:14" x14ac:dyDescent="0.25">
      <c r="A1143" s="1" t="s">
        <v>1384</v>
      </c>
      <c r="B1143" s="2">
        <v>44699</v>
      </c>
      <c r="C1143" s="11" t="s">
        <v>31</v>
      </c>
      <c r="D1143" s="11" t="s">
        <v>15</v>
      </c>
      <c r="E1143" s="1" t="s">
        <v>32</v>
      </c>
      <c r="F1143" s="1">
        <v>3</v>
      </c>
      <c r="G1143" s="4">
        <v>109.9</v>
      </c>
      <c r="H1143" s="4">
        <f t="shared" si="51"/>
        <v>329.70000000000005</v>
      </c>
      <c r="I1143" s="4">
        <v>35.167999999999999</v>
      </c>
      <c r="J1143" s="4">
        <f t="shared" si="52"/>
        <v>105.50399999999999</v>
      </c>
      <c r="K1143" s="3">
        <f t="shared" si="53"/>
        <v>0.68</v>
      </c>
      <c r="L1143" s="11" t="s">
        <v>211</v>
      </c>
      <c r="M1143" s="1">
        <v>5511221</v>
      </c>
      <c r="N1143" s="1" t="s">
        <v>24</v>
      </c>
    </row>
    <row r="1144" spans="1:14" x14ac:dyDescent="0.25">
      <c r="A1144" s="1" t="s">
        <v>1385</v>
      </c>
      <c r="B1144" s="2">
        <v>44700</v>
      </c>
      <c r="C1144" s="11" t="s">
        <v>146</v>
      </c>
      <c r="D1144" s="11" t="s">
        <v>15</v>
      </c>
      <c r="E1144" s="1" t="s">
        <v>147</v>
      </c>
      <c r="F1144" s="1">
        <v>10</v>
      </c>
      <c r="G1144" s="4">
        <v>114.74</v>
      </c>
      <c r="H1144" s="4">
        <f t="shared" si="51"/>
        <v>1147.3999999999999</v>
      </c>
      <c r="I1144" s="4">
        <v>61.959600000000002</v>
      </c>
      <c r="J1144" s="4">
        <f t="shared" si="52"/>
        <v>619.596</v>
      </c>
      <c r="K1144" s="3">
        <f t="shared" si="53"/>
        <v>0.45999999999999991</v>
      </c>
      <c r="L1144" s="11" t="s">
        <v>361</v>
      </c>
      <c r="M1144" s="1">
        <v>2433999</v>
      </c>
      <c r="N1144" s="1" t="s">
        <v>29</v>
      </c>
    </row>
    <row r="1145" spans="1:14" x14ac:dyDescent="0.25">
      <c r="A1145" s="1" t="s">
        <v>1386</v>
      </c>
      <c r="B1145" s="2">
        <v>44701</v>
      </c>
      <c r="C1145" s="11" t="s">
        <v>166</v>
      </c>
      <c r="D1145" s="11" t="s">
        <v>15</v>
      </c>
      <c r="E1145" s="1" t="s">
        <v>167</v>
      </c>
      <c r="F1145" s="1">
        <v>6</v>
      </c>
      <c r="G1145" s="4">
        <v>87.9</v>
      </c>
      <c r="H1145" s="4">
        <f t="shared" si="51"/>
        <v>527.40000000000009</v>
      </c>
      <c r="I1145" s="4">
        <v>65.924999999999997</v>
      </c>
      <c r="J1145" s="4">
        <f t="shared" si="52"/>
        <v>395.54999999999995</v>
      </c>
      <c r="K1145" s="3">
        <f t="shared" si="53"/>
        <v>0.25000000000000022</v>
      </c>
      <c r="L1145" s="11" t="s">
        <v>462</v>
      </c>
      <c r="M1145" s="1">
        <v>9333665</v>
      </c>
      <c r="N1145" s="1" t="s">
        <v>34</v>
      </c>
    </row>
    <row r="1146" spans="1:14" x14ac:dyDescent="0.25">
      <c r="A1146" s="1" t="s">
        <v>1387</v>
      </c>
      <c r="B1146" s="2">
        <v>44702</v>
      </c>
      <c r="C1146" s="11" t="s">
        <v>51</v>
      </c>
      <c r="D1146" s="11" t="s">
        <v>52</v>
      </c>
      <c r="E1146" s="1" t="s">
        <v>53</v>
      </c>
      <c r="F1146" s="1">
        <v>9</v>
      </c>
      <c r="G1146" s="4">
        <v>25.29</v>
      </c>
      <c r="H1146" s="4">
        <f t="shared" si="51"/>
        <v>227.60999999999999</v>
      </c>
      <c r="I1146" s="4">
        <v>20.484899999999996</v>
      </c>
      <c r="J1146" s="4">
        <f t="shared" si="52"/>
        <v>184.36409999999995</v>
      </c>
      <c r="K1146" s="3">
        <f t="shared" si="53"/>
        <v>0.19000000000000017</v>
      </c>
      <c r="L1146" s="11" t="s">
        <v>582</v>
      </c>
      <c r="M1146" s="1">
        <v>3968867</v>
      </c>
      <c r="N1146" s="1" t="s">
        <v>18</v>
      </c>
    </row>
    <row r="1147" spans="1:14" x14ac:dyDescent="0.25">
      <c r="A1147" s="1" t="s">
        <v>1388</v>
      </c>
      <c r="B1147" s="2">
        <v>44703</v>
      </c>
      <c r="C1147" s="11" t="s">
        <v>26</v>
      </c>
      <c r="D1147" s="11" t="s">
        <v>15</v>
      </c>
      <c r="E1147" s="1" t="s">
        <v>27</v>
      </c>
      <c r="F1147" s="1">
        <v>10</v>
      </c>
      <c r="G1147" s="4">
        <v>57.32</v>
      </c>
      <c r="H1147" s="4">
        <f t="shared" si="51"/>
        <v>573.20000000000005</v>
      </c>
      <c r="I1147" s="4">
        <v>47.002399999999994</v>
      </c>
      <c r="J1147" s="4">
        <f t="shared" si="52"/>
        <v>470.02399999999994</v>
      </c>
      <c r="K1147" s="3">
        <f t="shared" si="53"/>
        <v>0.18000000000000016</v>
      </c>
      <c r="L1147" s="11" t="s">
        <v>80</v>
      </c>
      <c r="M1147" s="1">
        <v>1588584</v>
      </c>
      <c r="N1147" s="1" t="s">
        <v>24</v>
      </c>
    </row>
    <row r="1148" spans="1:14" x14ac:dyDescent="0.25">
      <c r="A1148" s="1" t="s">
        <v>1389</v>
      </c>
      <c r="B1148" s="2">
        <v>44704</v>
      </c>
      <c r="C1148" s="11" t="s">
        <v>26</v>
      </c>
      <c r="D1148" s="11" t="s">
        <v>15</v>
      </c>
      <c r="E1148" s="1" t="s">
        <v>27</v>
      </c>
      <c r="F1148" s="1">
        <v>4</v>
      </c>
      <c r="G1148" s="4">
        <v>299</v>
      </c>
      <c r="H1148" s="4">
        <f t="shared" si="51"/>
        <v>1196</v>
      </c>
      <c r="I1148" s="4">
        <v>224.25</v>
      </c>
      <c r="J1148" s="4">
        <f t="shared" si="52"/>
        <v>897</v>
      </c>
      <c r="K1148" s="3">
        <f t="shared" si="53"/>
        <v>0.25</v>
      </c>
      <c r="L1148" s="11" t="s">
        <v>269</v>
      </c>
      <c r="M1148" s="1">
        <v>8347353</v>
      </c>
      <c r="N1148" s="1" t="s">
        <v>29</v>
      </c>
    </row>
    <row r="1149" spans="1:14" x14ac:dyDescent="0.25">
      <c r="A1149" s="1" t="s">
        <v>1390</v>
      </c>
      <c r="B1149" s="2">
        <v>44705</v>
      </c>
      <c r="C1149" s="11" t="s">
        <v>43</v>
      </c>
      <c r="D1149" s="11" t="s">
        <v>37</v>
      </c>
      <c r="E1149" s="1" t="s">
        <v>44</v>
      </c>
      <c r="F1149" s="1">
        <v>8</v>
      </c>
      <c r="G1149" s="4">
        <v>102.87</v>
      </c>
      <c r="H1149" s="4">
        <f t="shared" si="51"/>
        <v>822.96</v>
      </c>
      <c r="I1149" s="4">
        <v>62.750700000000009</v>
      </c>
      <c r="J1149" s="4">
        <f t="shared" si="52"/>
        <v>502.00560000000007</v>
      </c>
      <c r="K1149" s="3">
        <f t="shared" si="53"/>
        <v>0.38999999999999996</v>
      </c>
      <c r="L1149" s="11" t="s">
        <v>86</v>
      </c>
      <c r="M1149" s="1">
        <v>9482257</v>
      </c>
      <c r="N1149" s="1" t="s">
        <v>34</v>
      </c>
    </row>
    <row r="1150" spans="1:14" x14ac:dyDescent="0.25">
      <c r="A1150" s="1" t="s">
        <v>1391</v>
      </c>
      <c r="B1150" s="2">
        <v>44706</v>
      </c>
      <c r="C1150" s="11" t="s">
        <v>215</v>
      </c>
      <c r="D1150" s="11" t="s">
        <v>15</v>
      </c>
      <c r="E1150" s="1" t="s">
        <v>216</v>
      </c>
      <c r="F1150" s="1">
        <v>6</v>
      </c>
      <c r="G1150" s="4">
        <v>194.14079999999998</v>
      </c>
      <c r="H1150" s="4">
        <f t="shared" si="51"/>
        <v>1164.8447999999999</v>
      </c>
      <c r="I1150" s="4">
        <v>151.429824</v>
      </c>
      <c r="J1150" s="4">
        <f t="shared" si="52"/>
        <v>908.57894399999998</v>
      </c>
      <c r="K1150" s="3">
        <f t="shared" si="53"/>
        <v>0.21999999999999992</v>
      </c>
      <c r="L1150" s="11" t="s">
        <v>275</v>
      </c>
      <c r="M1150" s="1">
        <v>6637495</v>
      </c>
      <c r="N1150" s="1" t="s">
        <v>18</v>
      </c>
    </row>
    <row r="1151" spans="1:14" x14ac:dyDescent="0.25">
      <c r="A1151" s="1" t="s">
        <v>1392</v>
      </c>
      <c r="B1151" s="2">
        <v>44707</v>
      </c>
      <c r="C1151" s="11" t="s">
        <v>14</v>
      </c>
      <c r="D1151" s="11" t="s">
        <v>15</v>
      </c>
      <c r="E1151" s="1" t="s">
        <v>16</v>
      </c>
      <c r="F1151" s="1">
        <v>7</v>
      </c>
      <c r="G1151" s="4">
        <v>15.29</v>
      </c>
      <c r="H1151" s="4">
        <f t="shared" si="51"/>
        <v>107.03</v>
      </c>
      <c r="I1151" s="4">
        <v>10.5501</v>
      </c>
      <c r="J1151" s="4">
        <f t="shared" si="52"/>
        <v>73.850700000000003</v>
      </c>
      <c r="K1151" s="3">
        <f t="shared" si="53"/>
        <v>0.31</v>
      </c>
      <c r="L1151" s="11" t="s">
        <v>117</v>
      </c>
      <c r="M1151" s="1">
        <v>7860540</v>
      </c>
      <c r="N1151" s="1" t="s">
        <v>24</v>
      </c>
    </row>
    <row r="1152" spans="1:14" x14ac:dyDescent="0.25">
      <c r="A1152" s="1" t="s">
        <v>1393</v>
      </c>
      <c r="B1152" s="2">
        <v>44708</v>
      </c>
      <c r="C1152" s="11" t="s">
        <v>14</v>
      </c>
      <c r="D1152" s="11" t="s">
        <v>15</v>
      </c>
      <c r="E1152" s="1" t="s">
        <v>16</v>
      </c>
      <c r="F1152" s="1">
        <v>3</v>
      </c>
      <c r="G1152" s="4">
        <v>115.56</v>
      </c>
      <c r="H1152" s="4">
        <f t="shared" si="51"/>
        <v>346.68</v>
      </c>
      <c r="I1152" s="4">
        <v>90.136800000000008</v>
      </c>
      <c r="J1152" s="4">
        <f t="shared" si="52"/>
        <v>270.41040000000004</v>
      </c>
      <c r="K1152" s="3">
        <f t="shared" si="53"/>
        <v>0.21999999999999992</v>
      </c>
      <c r="L1152" s="11" t="s">
        <v>329</v>
      </c>
      <c r="M1152" s="1">
        <v>5015656</v>
      </c>
      <c r="N1152" s="1" t="s">
        <v>29</v>
      </c>
    </row>
    <row r="1153" spans="1:14" x14ac:dyDescent="0.25">
      <c r="A1153" s="1" t="s">
        <v>1394</v>
      </c>
      <c r="B1153" s="2">
        <v>44709</v>
      </c>
      <c r="C1153" s="11" t="s">
        <v>31</v>
      </c>
      <c r="D1153" s="11" t="s">
        <v>15</v>
      </c>
      <c r="E1153" s="1" t="s">
        <v>32</v>
      </c>
      <c r="F1153" s="1">
        <v>5</v>
      </c>
      <c r="G1153" s="4">
        <v>129.74</v>
      </c>
      <c r="H1153" s="4">
        <f t="shared" si="51"/>
        <v>648.70000000000005</v>
      </c>
      <c r="I1153" s="4">
        <v>79.141400000000004</v>
      </c>
      <c r="J1153" s="4">
        <f t="shared" si="52"/>
        <v>395.70699999999999</v>
      </c>
      <c r="K1153" s="3">
        <f t="shared" si="53"/>
        <v>0.39000000000000007</v>
      </c>
      <c r="L1153" s="11" t="s">
        <v>120</v>
      </c>
      <c r="M1153" s="1">
        <v>6105900</v>
      </c>
      <c r="N1153" s="1" t="s">
        <v>34</v>
      </c>
    </row>
    <row r="1154" spans="1:14" x14ac:dyDescent="0.25">
      <c r="A1154" s="1" t="s">
        <v>1395</v>
      </c>
      <c r="B1154" s="2">
        <v>44710</v>
      </c>
      <c r="C1154" s="11" t="s">
        <v>31</v>
      </c>
      <c r="D1154" s="11" t="s">
        <v>15</v>
      </c>
      <c r="E1154" s="1" t="s">
        <v>32</v>
      </c>
      <c r="F1154" s="1">
        <v>4</v>
      </c>
      <c r="G1154" s="4">
        <v>129.74</v>
      </c>
      <c r="H1154" s="4">
        <f t="shared" si="51"/>
        <v>518.96</v>
      </c>
      <c r="I1154" s="4">
        <v>79.141400000000004</v>
      </c>
      <c r="J1154" s="4">
        <f t="shared" si="52"/>
        <v>316.56560000000002</v>
      </c>
      <c r="K1154" s="3">
        <f t="shared" si="53"/>
        <v>0.39</v>
      </c>
      <c r="L1154" s="11" t="s">
        <v>600</v>
      </c>
      <c r="M1154" s="1">
        <v>1702303</v>
      </c>
      <c r="N1154" s="1" t="s">
        <v>18</v>
      </c>
    </row>
    <row r="1155" spans="1:14" x14ac:dyDescent="0.25">
      <c r="A1155" s="1" t="s">
        <v>1396</v>
      </c>
      <c r="B1155" s="2">
        <v>44711</v>
      </c>
      <c r="C1155" s="11" t="s">
        <v>31</v>
      </c>
      <c r="D1155" s="11" t="s">
        <v>15</v>
      </c>
      <c r="E1155" s="1" t="s">
        <v>32</v>
      </c>
      <c r="F1155" s="1">
        <v>3</v>
      </c>
      <c r="G1155" s="4">
        <v>109.9</v>
      </c>
      <c r="H1155" s="4">
        <f t="shared" ref="H1155:H1218" si="54">G1155*F1155</f>
        <v>329.70000000000005</v>
      </c>
      <c r="I1155" s="4">
        <v>35.167999999999999</v>
      </c>
      <c r="J1155" s="4">
        <f t="shared" ref="J1155:J1218" si="55">I1155*F1155</f>
        <v>105.50399999999999</v>
      </c>
      <c r="K1155" s="3">
        <f t="shared" ref="K1155:K1218" si="56">(H1155-J1155)/H1155</f>
        <v>0.68</v>
      </c>
      <c r="L1155" s="11" t="s">
        <v>661</v>
      </c>
      <c r="M1155" s="1">
        <v>7544827</v>
      </c>
      <c r="N1155" s="1" t="s">
        <v>24</v>
      </c>
    </row>
    <row r="1156" spans="1:14" x14ac:dyDescent="0.25">
      <c r="A1156" s="1" t="s">
        <v>1397</v>
      </c>
      <c r="B1156" s="2">
        <v>44712</v>
      </c>
      <c r="C1156" s="11" t="s">
        <v>20</v>
      </c>
      <c r="D1156" s="11" t="s">
        <v>21</v>
      </c>
      <c r="E1156" s="1" t="s">
        <v>22</v>
      </c>
      <c r="F1156" s="1">
        <v>3</v>
      </c>
      <c r="G1156" s="4">
        <v>27.99</v>
      </c>
      <c r="H1156" s="4">
        <f t="shared" si="54"/>
        <v>83.97</v>
      </c>
      <c r="I1156" s="4">
        <v>14.5548</v>
      </c>
      <c r="J1156" s="4">
        <f t="shared" si="55"/>
        <v>43.664400000000001</v>
      </c>
      <c r="K1156" s="3">
        <f t="shared" si="56"/>
        <v>0.48</v>
      </c>
      <c r="L1156" s="11" t="s">
        <v>661</v>
      </c>
      <c r="M1156" s="1">
        <v>3207647</v>
      </c>
      <c r="N1156" s="1" t="s">
        <v>29</v>
      </c>
    </row>
    <row r="1157" spans="1:14" x14ac:dyDescent="0.25">
      <c r="A1157" s="1" t="s">
        <v>1398</v>
      </c>
      <c r="B1157" s="2">
        <v>44713</v>
      </c>
      <c r="C1157" s="11" t="s">
        <v>94</v>
      </c>
      <c r="D1157" s="11" t="s">
        <v>15</v>
      </c>
      <c r="E1157" s="1" t="s">
        <v>95</v>
      </c>
      <c r="F1157" s="1">
        <v>1</v>
      </c>
      <c r="G1157" s="4">
        <v>208.00800000000001</v>
      </c>
      <c r="H1157" s="4">
        <f t="shared" si="54"/>
        <v>208.00800000000001</v>
      </c>
      <c r="I1157" s="4">
        <v>183.04704000000001</v>
      </c>
      <c r="J1157" s="4">
        <f t="shared" si="55"/>
        <v>183.04704000000001</v>
      </c>
      <c r="K1157" s="3">
        <f t="shared" si="56"/>
        <v>0.12</v>
      </c>
      <c r="L1157" s="11" t="s">
        <v>228</v>
      </c>
      <c r="M1157" s="1">
        <v>5929286</v>
      </c>
      <c r="N1157" s="1" t="s">
        <v>34</v>
      </c>
    </row>
    <row r="1158" spans="1:14" x14ac:dyDescent="0.25">
      <c r="A1158" s="1" t="s">
        <v>1399</v>
      </c>
      <c r="B1158" s="2">
        <v>44714</v>
      </c>
      <c r="C1158" s="11" t="s">
        <v>20</v>
      </c>
      <c r="D1158" s="11" t="s">
        <v>21</v>
      </c>
      <c r="E1158" s="1" t="s">
        <v>22</v>
      </c>
      <c r="F1158" s="1">
        <v>2</v>
      </c>
      <c r="G1158" s="4">
        <v>2.29</v>
      </c>
      <c r="H1158" s="4">
        <f t="shared" si="54"/>
        <v>4.58</v>
      </c>
      <c r="I1158" s="4">
        <v>0.82440000000000002</v>
      </c>
      <c r="J1158" s="4">
        <f t="shared" si="55"/>
        <v>1.6488</v>
      </c>
      <c r="K1158" s="3">
        <f t="shared" si="56"/>
        <v>0.64</v>
      </c>
      <c r="L1158" s="11" t="s">
        <v>80</v>
      </c>
      <c r="M1158" s="1">
        <v>9901390</v>
      </c>
      <c r="N1158" s="1" t="s">
        <v>18</v>
      </c>
    </row>
    <row r="1159" spans="1:14" x14ac:dyDescent="0.25">
      <c r="A1159" s="1" t="s">
        <v>1400</v>
      </c>
      <c r="B1159" s="2">
        <v>44715</v>
      </c>
      <c r="C1159" s="11" t="s">
        <v>158</v>
      </c>
      <c r="D1159" s="11" t="s">
        <v>37</v>
      </c>
      <c r="E1159" s="1" t="s">
        <v>159</v>
      </c>
      <c r="F1159" s="1">
        <v>5</v>
      </c>
      <c r="G1159" s="4">
        <v>9.2899999999999991</v>
      </c>
      <c r="H1159" s="4">
        <f t="shared" si="54"/>
        <v>46.449999999999996</v>
      </c>
      <c r="I1159" s="4">
        <v>3.1585999999999994</v>
      </c>
      <c r="J1159" s="4">
        <f t="shared" si="55"/>
        <v>15.792999999999997</v>
      </c>
      <c r="K1159" s="3">
        <f t="shared" si="56"/>
        <v>0.66</v>
      </c>
      <c r="L1159" s="11" t="s">
        <v>588</v>
      </c>
      <c r="M1159" s="1">
        <v>9943650</v>
      </c>
      <c r="N1159" s="1" t="s">
        <v>24</v>
      </c>
    </row>
    <row r="1160" spans="1:14" x14ac:dyDescent="0.25">
      <c r="A1160" s="1" t="s">
        <v>1401</v>
      </c>
      <c r="B1160" s="2">
        <v>44716</v>
      </c>
      <c r="C1160" s="11" t="s">
        <v>94</v>
      </c>
      <c r="D1160" s="11" t="s">
        <v>15</v>
      </c>
      <c r="E1160" s="1" t="s">
        <v>95</v>
      </c>
      <c r="F1160" s="1">
        <v>4</v>
      </c>
      <c r="G1160" s="4">
        <v>69.335999999999999</v>
      </c>
      <c r="H1160" s="4">
        <f t="shared" si="54"/>
        <v>277.34399999999999</v>
      </c>
      <c r="I1160" s="4">
        <v>50.615280000000006</v>
      </c>
      <c r="J1160" s="4">
        <f t="shared" si="55"/>
        <v>202.46112000000002</v>
      </c>
      <c r="K1160" s="3">
        <f t="shared" si="56"/>
        <v>0.26999999999999991</v>
      </c>
      <c r="L1160" s="11" t="s">
        <v>142</v>
      </c>
      <c r="M1160" s="1">
        <v>2297245</v>
      </c>
      <c r="N1160" s="1" t="s">
        <v>29</v>
      </c>
    </row>
    <row r="1161" spans="1:14" x14ac:dyDescent="0.25">
      <c r="A1161" s="1" t="s">
        <v>1402</v>
      </c>
      <c r="B1161" s="2">
        <v>44717</v>
      </c>
      <c r="C1161" s="11" t="s">
        <v>136</v>
      </c>
      <c r="D1161" s="11" t="s">
        <v>15</v>
      </c>
      <c r="E1161" s="1" t="s">
        <v>137</v>
      </c>
      <c r="F1161" s="1">
        <v>8</v>
      </c>
      <c r="G1161" s="4">
        <v>89.9</v>
      </c>
      <c r="H1161" s="4">
        <f t="shared" si="54"/>
        <v>719.2</v>
      </c>
      <c r="I1161" s="4">
        <v>64.728000000000009</v>
      </c>
      <c r="J1161" s="4">
        <f t="shared" si="55"/>
        <v>517.82400000000007</v>
      </c>
      <c r="K1161" s="3">
        <f t="shared" si="56"/>
        <v>0.27999999999999997</v>
      </c>
      <c r="L1161" s="11" t="s">
        <v>120</v>
      </c>
      <c r="M1161" s="1">
        <v>1007783</v>
      </c>
      <c r="N1161" s="1" t="s">
        <v>34</v>
      </c>
    </row>
    <row r="1162" spans="1:14" x14ac:dyDescent="0.25">
      <c r="A1162" s="1" t="s">
        <v>1403</v>
      </c>
      <c r="B1162" s="2">
        <v>44718</v>
      </c>
      <c r="C1162" s="11" t="s">
        <v>166</v>
      </c>
      <c r="D1162" s="11" t="s">
        <v>15</v>
      </c>
      <c r="E1162" s="1" t="s">
        <v>167</v>
      </c>
      <c r="F1162" s="1">
        <v>8</v>
      </c>
      <c r="G1162" s="4">
        <v>87.9</v>
      </c>
      <c r="H1162" s="4">
        <f t="shared" si="54"/>
        <v>703.2</v>
      </c>
      <c r="I1162" s="4">
        <v>65.924999999999997</v>
      </c>
      <c r="J1162" s="4">
        <f t="shared" si="55"/>
        <v>527.4</v>
      </c>
      <c r="K1162" s="3">
        <f t="shared" si="56"/>
        <v>0.25000000000000006</v>
      </c>
      <c r="L1162" s="11" t="s">
        <v>113</v>
      </c>
      <c r="M1162" s="1">
        <v>2847295</v>
      </c>
      <c r="N1162" s="1" t="s">
        <v>18</v>
      </c>
    </row>
    <row r="1163" spans="1:14" x14ac:dyDescent="0.25">
      <c r="A1163" s="1" t="s">
        <v>1404</v>
      </c>
      <c r="B1163" s="2">
        <v>44719</v>
      </c>
      <c r="C1163" s="11" t="s">
        <v>136</v>
      </c>
      <c r="D1163" s="11" t="s">
        <v>15</v>
      </c>
      <c r="E1163" s="1" t="s">
        <v>137</v>
      </c>
      <c r="F1163" s="1">
        <v>7</v>
      </c>
      <c r="G1163" s="4">
        <v>89.9</v>
      </c>
      <c r="H1163" s="4">
        <f t="shared" si="54"/>
        <v>629.30000000000007</v>
      </c>
      <c r="I1163" s="4">
        <v>64.728000000000009</v>
      </c>
      <c r="J1163" s="4">
        <f t="shared" si="55"/>
        <v>453.09600000000006</v>
      </c>
      <c r="K1163" s="3">
        <f t="shared" si="56"/>
        <v>0.27999999999999997</v>
      </c>
      <c r="L1163" s="11" t="s">
        <v>460</v>
      </c>
      <c r="M1163" s="1">
        <v>5612854</v>
      </c>
      <c r="N1163" s="1" t="s">
        <v>24</v>
      </c>
    </row>
    <row r="1164" spans="1:14" x14ac:dyDescent="0.25">
      <c r="A1164" s="1" t="s">
        <v>1405</v>
      </c>
      <c r="B1164" s="2">
        <v>44720</v>
      </c>
      <c r="C1164" s="11" t="s">
        <v>166</v>
      </c>
      <c r="D1164" s="11" t="s">
        <v>15</v>
      </c>
      <c r="E1164" s="1" t="s">
        <v>167</v>
      </c>
      <c r="F1164" s="1">
        <v>2</v>
      </c>
      <c r="G1164" s="4">
        <v>87.9</v>
      </c>
      <c r="H1164" s="4">
        <f t="shared" si="54"/>
        <v>175.8</v>
      </c>
      <c r="I1164" s="4">
        <v>65.924999999999997</v>
      </c>
      <c r="J1164" s="4">
        <f t="shared" si="55"/>
        <v>131.85</v>
      </c>
      <c r="K1164" s="3">
        <f t="shared" si="56"/>
        <v>0.25000000000000006</v>
      </c>
      <c r="L1164" s="11" t="s">
        <v>144</v>
      </c>
      <c r="M1164" s="1">
        <v>1238633</v>
      </c>
      <c r="N1164" s="1" t="s">
        <v>29</v>
      </c>
    </row>
    <row r="1165" spans="1:14" x14ac:dyDescent="0.25">
      <c r="A1165" s="1" t="s">
        <v>1406</v>
      </c>
      <c r="B1165" s="2">
        <v>44721</v>
      </c>
      <c r="C1165" s="11" t="s">
        <v>31</v>
      </c>
      <c r="D1165" s="11" t="s">
        <v>15</v>
      </c>
      <c r="E1165" s="1" t="s">
        <v>32</v>
      </c>
      <c r="F1165" s="1">
        <v>6</v>
      </c>
      <c r="G1165" s="4">
        <v>129.74</v>
      </c>
      <c r="H1165" s="4">
        <f t="shared" si="54"/>
        <v>778.44</v>
      </c>
      <c r="I1165" s="4">
        <v>79.141400000000004</v>
      </c>
      <c r="J1165" s="4">
        <f t="shared" si="55"/>
        <v>474.84840000000003</v>
      </c>
      <c r="K1165" s="3">
        <f t="shared" si="56"/>
        <v>0.39</v>
      </c>
      <c r="L1165" s="11" t="s">
        <v>797</v>
      </c>
      <c r="M1165" s="1">
        <v>7203694</v>
      </c>
      <c r="N1165" s="1" t="s">
        <v>34</v>
      </c>
    </row>
    <row r="1166" spans="1:14" x14ac:dyDescent="0.25">
      <c r="A1166" s="1" t="s">
        <v>1407</v>
      </c>
      <c r="B1166" s="2">
        <v>44722</v>
      </c>
      <c r="C1166" s="11" t="s">
        <v>94</v>
      </c>
      <c r="D1166" s="11" t="s">
        <v>15</v>
      </c>
      <c r="E1166" s="1" t="s">
        <v>95</v>
      </c>
      <c r="F1166" s="1">
        <v>8</v>
      </c>
      <c r="G1166" s="4">
        <v>208.00800000000001</v>
      </c>
      <c r="H1166" s="4">
        <f t="shared" si="54"/>
        <v>1664.0640000000001</v>
      </c>
      <c r="I1166" s="4">
        <v>183.04704000000001</v>
      </c>
      <c r="J1166" s="4">
        <f t="shared" si="55"/>
        <v>1464.3763200000001</v>
      </c>
      <c r="K1166" s="3">
        <f t="shared" si="56"/>
        <v>0.12</v>
      </c>
      <c r="L1166" s="11" t="s">
        <v>223</v>
      </c>
      <c r="M1166" s="1">
        <v>9816837</v>
      </c>
      <c r="N1166" s="1" t="s">
        <v>18</v>
      </c>
    </row>
    <row r="1167" spans="1:14" x14ac:dyDescent="0.25">
      <c r="A1167" s="1" t="s">
        <v>1408</v>
      </c>
      <c r="B1167" s="2">
        <v>44723</v>
      </c>
      <c r="C1167" s="11" t="s">
        <v>26</v>
      </c>
      <c r="D1167" s="11" t="s">
        <v>15</v>
      </c>
      <c r="E1167" s="1" t="s">
        <v>27</v>
      </c>
      <c r="F1167" s="1">
        <v>10</v>
      </c>
      <c r="G1167" s="4">
        <v>175.71</v>
      </c>
      <c r="H1167" s="4">
        <f t="shared" si="54"/>
        <v>1757.1000000000001</v>
      </c>
      <c r="I1167" s="4">
        <v>117.7257</v>
      </c>
      <c r="J1167" s="4">
        <f t="shared" si="55"/>
        <v>1177.2570000000001</v>
      </c>
      <c r="K1167" s="3">
        <f t="shared" si="56"/>
        <v>0.33</v>
      </c>
      <c r="L1167" s="11" t="s">
        <v>150</v>
      </c>
      <c r="M1167" s="1">
        <v>3438010</v>
      </c>
      <c r="N1167" s="1" t="s">
        <v>24</v>
      </c>
    </row>
    <row r="1168" spans="1:14" x14ac:dyDescent="0.25">
      <c r="A1168" s="1" t="s">
        <v>1409</v>
      </c>
      <c r="B1168" s="2">
        <v>44724</v>
      </c>
      <c r="C1168" s="11" t="s">
        <v>26</v>
      </c>
      <c r="D1168" s="11" t="s">
        <v>15</v>
      </c>
      <c r="E1168" s="1" t="s">
        <v>27</v>
      </c>
      <c r="F1168" s="1">
        <v>2</v>
      </c>
      <c r="G1168" s="4">
        <v>57.32</v>
      </c>
      <c r="H1168" s="4">
        <f t="shared" si="54"/>
        <v>114.64</v>
      </c>
      <c r="I1168" s="4">
        <v>47.002399999999994</v>
      </c>
      <c r="J1168" s="4">
        <f t="shared" si="55"/>
        <v>94.004799999999989</v>
      </c>
      <c r="K1168" s="3">
        <f t="shared" si="56"/>
        <v>0.1800000000000001</v>
      </c>
      <c r="L1168" s="11" t="s">
        <v>45</v>
      </c>
      <c r="M1168" s="1">
        <v>3435134</v>
      </c>
      <c r="N1168" s="1" t="s">
        <v>29</v>
      </c>
    </row>
    <row r="1169" spans="1:14" x14ac:dyDescent="0.25">
      <c r="A1169" s="1" t="s">
        <v>1410</v>
      </c>
      <c r="B1169" s="2">
        <v>44725</v>
      </c>
      <c r="C1169" s="11" t="s">
        <v>26</v>
      </c>
      <c r="D1169" s="11" t="s">
        <v>15</v>
      </c>
      <c r="E1169" s="1" t="s">
        <v>27</v>
      </c>
      <c r="F1169" s="1">
        <v>3</v>
      </c>
      <c r="G1169" s="4">
        <v>175.71</v>
      </c>
      <c r="H1169" s="4">
        <f t="shared" si="54"/>
        <v>527.13</v>
      </c>
      <c r="I1169" s="4">
        <v>117.7257</v>
      </c>
      <c r="J1169" s="4">
        <f t="shared" si="55"/>
        <v>353.1771</v>
      </c>
      <c r="K1169" s="3">
        <f t="shared" si="56"/>
        <v>0.33</v>
      </c>
      <c r="L1169" s="11" t="s">
        <v>70</v>
      </c>
      <c r="M1169" s="1">
        <v>3404919</v>
      </c>
      <c r="N1169" s="1" t="s">
        <v>34</v>
      </c>
    </row>
    <row r="1170" spans="1:14" x14ac:dyDescent="0.25">
      <c r="A1170" s="1" t="s">
        <v>1411</v>
      </c>
      <c r="B1170" s="2">
        <v>44726</v>
      </c>
      <c r="C1170" s="11" t="s">
        <v>26</v>
      </c>
      <c r="D1170" s="11" t="s">
        <v>15</v>
      </c>
      <c r="E1170" s="1" t="s">
        <v>27</v>
      </c>
      <c r="F1170" s="1">
        <v>6</v>
      </c>
      <c r="G1170" s="4">
        <v>103.18</v>
      </c>
      <c r="H1170" s="4">
        <f t="shared" si="54"/>
        <v>619.08000000000004</v>
      </c>
      <c r="I1170" s="4">
        <v>42.303800000000003</v>
      </c>
      <c r="J1170" s="4">
        <f t="shared" si="55"/>
        <v>253.82280000000003</v>
      </c>
      <c r="K1170" s="3">
        <f t="shared" si="56"/>
        <v>0.59</v>
      </c>
      <c r="L1170" s="11" t="s">
        <v>481</v>
      </c>
      <c r="M1170" s="1">
        <v>9853430</v>
      </c>
      <c r="N1170" s="1" t="s">
        <v>18</v>
      </c>
    </row>
    <row r="1171" spans="1:14" x14ac:dyDescent="0.25">
      <c r="A1171" s="1" t="s">
        <v>1412</v>
      </c>
      <c r="B1171" s="2">
        <v>44727</v>
      </c>
      <c r="C1171" s="11" t="s">
        <v>20</v>
      </c>
      <c r="D1171" s="11" t="s">
        <v>21</v>
      </c>
      <c r="E1171" s="1" t="s">
        <v>22</v>
      </c>
      <c r="F1171" s="1">
        <v>6</v>
      </c>
      <c r="G1171" s="4">
        <v>27.99</v>
      </c>
      <c r="H1171" s="4">
        <f t="shared" si="54"/>
        <v>167.94</v>
      </c>
      <c r="I1171" s="4">
        <v>14.5548</v>
      </c>
      <c r="J1171" s="4">
        <f t="shared" si="55"/>
        <v>87.328800000000001</v>
      </c>
      <c r="K1171" s="3">
        <f t="shared" si="56"/>
        <v>0.48</v>
      </c>
      <c r="L1171" s="11" t="s">
        <v>334</v>
      </c>
      <c r="M1171" s="1">
        <v>1257295</v>
      </c>
      <c r="N1171" s="1" t="s">
        <v>24</v>
      </c>
    </row>
    <row r="1172" spans="1:14" x14ac:dyDescent="0.25">
      <c r="A1172" s="1" t="s">
        <v>1413</v>
      </c>
      <c r="B1172" s="2">
        <v>44728</v>
      </c>
      <c r="C1172" s="11" t="s">
        <v>20</v>
      </c>
      <c r="D1172" s="11" t="s">
        <v>21</v>
      </c>
      <c r="E1172" s="1" t="s">
        <v>22</v>
      </c>
      <c r="F1172" s="1">
        <v>1</v>
      </c>
      <c r="G1172" s="4">
        <v>27.99</v>
      </c>
      <c r="H1172" s="4">
        <f t="shared" si="54"/>
        <v>27.99</v>
      </c>
      <c r="I1172" s="4">
        <v>14.5548</v>
      </c>
      <c r="J1172" s="4">
        <f t="shared" si="55"/>
        <v>14.5548</v>
      </c>
      <c r="K1172" s="3">
        <f t="shared" si="56"/>
        <v>0.48</v>
      </c>
      <c r="L1172" s="11" t="s">
        <v>826</v>
      </c>
      <c r="M1172" s="1">
        <v>1951116</v>
      </c>
      <c r="N1172" s="1" t="s">
        <v>29</v>
      </c>
    </row>
    <row r="1173" spans="1:14" x14ac:dyDescent="0.25">
      <c r="A1173" s="1" t="s">
        <v>1414</v>
      </c>
      <c r="B1173" s="2">
        <v>44729</v>
      </c>
      <c r="C1173" s="11" t="s">
        <v>158</v>
      </c>
      <c r="D1173" s="11" t="s">
        <v>37</v>
      </c>
      <c r="E1173" s="1" t="s">
        <v>159</v>
      </c>
      <c r="F1173" s="1">
        <v>6</v>
      </c>
      <c r="G1173" s="4">
        <v>9.2899999999999991</v>
      </c>
      <c r="H1173" s="4">
        <f t="shared" si="54"/>
        <v>55.739999999999995</v>
      </c>
      <c r="I1173" s="4">
        <v>3.1585999999999994</v>
      </c>
      <c r="J1173" s="4">
        <f t="shared" si="55"/>
        <v>18.951599999999996</v>
      </c>
      <c r="K1173" s="3">
        <f t="shared" si="56"/>
        <v>0.66</v>
      </c>
      <c r="L1173" s="11" t="s">
        <v>180</v>
      </c>
      <c r="M1173" s="1">
        <v>8522120</v>
      </c>
      <c r="N1173" s="1" t="s">
        <v>34</v>
      </c>
    </row>
    <row r="1174" spans="1:14" x14ac:dyDescent="0.25">
      <c r="A1174" s="1" t="s">
        <v>1415</v>
      </c>
      <c r="B1174" s="2">
        <v>44730</v>
      </c>
      <c r="C1174" s="11" t="s">
        <v>14</v>
      </c>
      <c r="D1174" s="11" t="s">
        <v>15</v>
      </c>
      <c r="E1174" s="1" t="s">
        <v>16</v>
      </c>
      <c r="F1174" s="1">
        <v>2</v>
      </c>
      <c r="G1174" s="4">
        <v>115.56</v>
      </c>
      <c r="H1174" s="4">
        <f t="shared" si="54"/>
        <v>231.12</v>
      </c>
      <c r="I1174" s="4">
        <v>90.136800000000008</v>
      </c>
      <c r="J1174" s="4">
        <f t="shared" si="55"/>
        <v>180.27360000000002</v>
      </c>
      <c r="K1174" s="3">
        <f t="shared" si="56"/>
        <v>0.21999999999999995</v>
      </c>
      <c r="L1174" s="11" t="s">
        <v>138</v>
      </c>
      <c r="M1174" s="1">
        <v>7723818</v>
      </c>
      <c r="N1174" s="1" t="s">
        <v>18</v>
      </c>
    </row>
    <row r="1175" spans="1:14" x14ac:dyDescent="0.25">
      <c r="A1175" s="1" t="s">
        <v>1416</v>
      </c>
      <c r="B1175" s="2">
        <v>44731</v>
      </c>
      <c r="C1175" s="11" t="s">
        <v>14</v>
      </c>
      <c r="D1175" s="11" t="s">
        <v>15</v>
      </c>
      <c r="E1175" s="1" t="s">
        <v>16</v>
      </c>
      <c r="F1175" s="1">
        <v>1</v>
      </c>
      <c r="G1175" s="4">
        <v>115.56</v>
      </c>
      <c r="H1175" s="4">
        <f t="shared" si="54"/>
        <v>115.56</v>
      </c>
      <c r="I1175" s="4">
        <v>90.136800000000008</v>
      </c>
      <c r="J1175" s="4">
        <f t="shared" si="55"/>
        <v>90.136800000000008</v>
      </c>
      <c r="K1175" s="3">
        <f t="shared" si="56"/>
        <v>0.21999999999999995</v>
      </c>
      <c r="L1175" s="11" t="s">
        <v>47</v>
      </c>
      <c r="M1175" s="1">
        <v>6045728</v>
      </c>
      <c r="N1175" s="1" t="s">
        <v>24</v>
      </c>
    </row>
    <row r="1176" spans="1:14" x14ac:dyDescent="0.25">
      <c r="A1176" s="1" t="s">
        <v>1417</v>
      </c>
      <c r="B1176" s="2">
        <v>44732</v>
      </c>
      <c r="C1176" s="11" t="s">
        <v>26</v>
      </c>
      <c r="D1176" s="11" t="s">
        <v>15</v>
      </c>
      <c r="E1176" s="1" t="s">
        <v>27</v>
      </c>
      <c r="F1176" s="1">
        <v>10</v>
      </c>
      <c r="G1176" s="4">
        <v>299</v>
      </c>
      <c r="H1176" s="4">
        <f t="shared" si="54"/>
        <v>2990</v>
      </c>
      <c r="I1176" s="4">
        <v>224.25</v>
      </c>
      <c r="J1176" s="4">
        <f t="shared" si="55"/>
        <v>2242.5</v>
      </c>
      <c r="K1176" s="3">
        <f t="shared" si="56"/>
        <v>0.25</v>
      </c>
      <c r="L1176" s="11" t="s">
        <v>17</v>
      </c>
      <c r="M1176" s="1">
        <v>7336318</v>
      </c>
      <c r="N1176" s="1" t="s">
        <v>29</v>
      </c>
    </row>
    <row r="1177" spans="1:14" x14ac:dyDescent="0.25">
      <c r="A1177" s="1" t="s">
        <v>1418</v>
      </c>
      <c r="B1177" s="2">
        <v>44733</v>
      </c>
      <c r="C1177" s="11" t="s">
        <v>146</v>
      </c>
      <c r="D1177" s="11" t="s">
        <v>15</v>
      </c>
      <c r="E1177" s="1" t="s">
        <v>147</v>
      </c>
      <c r="F1177" s="1">
        <v>7</v>
      </c>
      <c r="G1177" s="4">
        <v>114.74</v>
      </c>
      <c r="H1177" s="4">
        <f t="shared" si="54"/>
        <v>803.18</v>
      </c>
      <c r="I1177" s="4">
        <v>61.959600000000002</v>
      </c>
      <c r="J1177" s="4">
        <f t="shared" si="55"/>
        <v>433.71719999999999</v>
      </c>
      <c r="K1177" s="3">
        <f t="shared" si="56"/>
        <v>0.45999999999999996</v>
      </c>
      <c r="L1177" s="11" t="s">
        <v>235</v>
      </c>
      <c r="M1177" s="1">
        <v>2388911</v>
      </c>
      <c r="N1177" s="1" t="s">
        <v>34</v>
      </c>
    </row>
    <row r="1178" spans="1:14" x14ac:dyDescent="0.25">
      <c r="A1178" s="1" t="s">
        <v>1419</v>
      </c>
      <c r="B1178" s="2">
        <v>44734</v>
      </c>
      <c r="C1178" s="11" t="s">
        <v>166</v>
      </c>
      <c r="D1178" s="11" t="s">
        <v>15</v>
      </c>
      <c r="E1178" s="1" t="s">
        <v>167</v>
      </c>
      <c r="F1178" s="1">
        <v>10</v>
      </c>
      <c r="G1178" s="4">
        <v>87.9</v>
      </c>
      <c r="H1178" s="4">
        <f t="shared" si="54"/>
        <v>879</v>
      </c>
      <c r="I1178" s="4">
        <v>65.924999999999997</v>
      </c>
      <c r="J1178" s="4">
        <f t="shared" si="55"/>
        <v>659.25</v>
      </c>
      <c r="K1178" s="3">
        <f t="shared" si="56"/>
        <v>0.25</v>
      </c>
      <c r="L1178" s="11" t="s">
        <v>186</v>
      </c>
      <c r="M1178" s="1">
        <v>8628964</v>
      </c>
      <c r="N1178" s="1" t="s">
        <v>18</v>
      </c>
    </row>
    <row r="1179" spans="1:14" x14ac:dyDescent="0.25">
      <c r="A1179" s="1" t="s">
        <v>1420</v>
      </c>
      <c r="B1179" s="2">
        <v>44735</v>
      </c>
      <c r="C1179" s="11" t="s">
        <v>26</v>
      </c>
      <c r="D1179" s="11" t="s">
        <v>15</v>
      </c>
      <c r="E1179" s="1" t="s">
        <v>27</v>
      </c>
      <c r="F1179" s="1">
        <v>3</v>
      </c>
      <c r="G1179" s="4">
        <v>57.32</v>
      </c>
      <c r="H1179" s="4">
        <f t="shared" si="54"/>
        <v>171.96</v>
      </c>
      <c r="I1179" s="4">
        <v>47.002399999999994</v>
      </c>
      <c r="J1179" s="4">
        <f t="shared" si="55"/>
        <v>141.00719999999998</v>
      </c>
      <c r="K1179" s="3">
        <f t="shared" si="56"/>
        <v>0.18000000000000013</v>
      </c>
      <c r="L1179" s="11" t="s">
        <v>161</v>
      </c>
      <c r="M1179" s="1">
        <v>3874970</v>
      </c>
      <c r="N1179" s="1" t="s">
        <v>24</v>
      </c>
    </row>
    <row r="1180" spans="1:14" x14ac:dyDescent="0.25">
      <c r="A1180" s="1" t="s">
        <v>1421</v>
      </c>
      <c r="B1180" s="2">
        <v>44736</v>
      </c>
      <c r="C1180" s="11" t="s">
        <v>90</v>
      </c>
      <c r="D1180" s="11" t="s">
        <v>52</v>
      </c>
      <c r="E1180" s="1" t="s">
        <v>91</v>
      </c>
      <c r="F1180" s="1">
        <v>7</v>
      </c>
      <c r="G1180" s="4">
        <v>75.7</v>
      </c>
      <c r="H1180" s="4">
        <f t="shared" si="54"/>
        <v>529.9</v>
      </c>
      <c r="I1180" s="4">
        <v>48.448</v>
      </c>
      <c r="J1180" s="4">
        <f t="shared" si="55"/>
        <v>339.13600000000002</v>
      </c>
      <c r="K1180" s="3">
        <f t="shared" si="56"/>
        <v>0.35999999999999993</v>
      </c>
      <c r="L1180" s="11" t="s">
        <v>271</v>
      </c>
      <c r="M1180" s="1">
        <v>2019115</v>
      </c>
      <c r="N1180" s="1" t="s">
        <v>29</v>
      </c>
    </row>
    <row r="1181" spans="1:14" x14ac:dyDescent="0.25">
      <c r="A1181" s="1" t="s">
        <v>1422</v>
      </c>
      <c r="B1181" s="2">
        <v>44737</v>
      </c>
      <c r="C1181" s="11" t="s">
        <v>51</v>
      </c>
      <c r="D1181" s="11" t="s">
        <v>52</v>
      </c>
      <c r="E1181" s="1" t="s">
        <v>53</v>
      </c>
      <c r="F1181" s="1">
        <v>3</v>
      </c>
      <c r="G1181" s="4">
        <v>25.29</v>
      </c>
      <c r="H1181" s="4">
        <f t="shared" si="54"/>
        <v>75.87</v>
      </c>
      <c r="I1181" s="4">
        <v>20.484899999999996</v>
      </c>
      <c r="J1181" s="4">
        <f t="shared" si="55"/>
        <v>61.454699999999988</v>
      </c>
      <c r="K1181" s="3">
        <f t="shared" si="56"/>
        <v>0.1900000000000002</v>
      </c>
      <c r="L1181" s="11" t="s">
        <v>211</v>
      </c>
      <c r="M1181" s="1">
        <v>9462784</v>
      </c>
      <c r="N1181" s="1" t="s">
        <v>34</v>
      </c>
    </row>
    <row r="1182" spans="1:14" x14ac:dyDescent="0.25">
      <c r="A1182" s="1" t="s">
        <v>1423</v>
      </c>
      <c r="B1182" s="2">
        <v>44738</v>
      </c>
      <c r="C1182" s="11" t="s">
        <v>158</v>
      </c>
      <c r="D1182" s="11" t="s">
        <v>37</v>
      </c>
      <c r="E1182" s="1" t="s">
        <v>159</v>
      </c>
      <c r="F1182" s="1">
        <v>1</v>
      </c>
      <c r="G1182" s="4">
        <v>9.2899999999999991</v>
      </c>
      <c r="H1182" s="4">
        <f t="shared" si="54"/>
        <v>9.2899999999999991</v>
      </c>
      <c r="I1182" s="4">
        <v>3.1585999999999994</v>
      </c>
      <c r="J1182" s="4">
        <f t="shared" si="55"/>
        <v>3.1585999999999994</v>
      </c>
      <c r="K1182" s="3">
        <f t="shared" si="56"/>
        <v>0.66</v>
      </c>
      <c r="L1182" s="11" t="s">
        <v>271</v>
      </c>
      <c r="M1182" s="1">
        <v>7002022</v>
      </c>
      <c r="N1182" s="1" t="s">
        <v>18</v>
      </c>
    </row>
    <row r="1183" spans="1:14" x14ac:dyDescent="0.25">
      <c r="A1183" s="1" t="s">
        <v>1424</v>
      </c>
      <c r="B1183" s="2">
        <v>44739</v>
      </c>
      <c r="C1183" s="11" t="s">
        <v>158</v>
      </c>
      <c r="D1183" s="11" t="s">
        <v>37</v>
      </c>
      <c r="E1183" s="1" t="s">
        <v>159</v>
      </c>
      <c r="F1183" s="1">
        <v>3</v>
      </c>
      <c r="G1183" s="4">
        <v>9.2899999999999991</v>
      </c>
      <c r="H1183" s="4">
        <f t="shared" si="54"/>
        <v>27.869999999999997</v>
      </c>
      <c r="I1183" s="4">
        <v>3.1585999999999994</v>
      </c>
      <c r="J1183" s="4">
        <f t="shared" si="55"/>
        <v>9.4757999999999978</v>
      </c>
      <c r="K1183" s="3">
        <f t="shared" si="56"/>
        <v>0.66</v>
      </c>
      <c r="L1183" s="11" t="s">
        <v>80</v>
      </c>
      <c r="M1183" s="1">
        <v>3373984</v>
      </c>
      <c r="N1183" s="1" t="s">
        <v>24</v>
      </c>
    </row>
    <row r="1184" spans="1:14" x14ac:dyDescent="0.25">
      <c r="A1184" s="1" t="s">
        <v>1425</v>
      </c>
      <c r="B1184" s="2">
        <v>44740</v>
      </c>
      <c r="C1184" s="11" t="s">
        <v>94</v>
      </c>
      <c r="D1184" s="11" t="s">
        <v>15</v>
      </c>
      <c r="E1184" s="1" t="s">
        <v>95</v>
      </c>
      <c r="F1184" s="1">
        <v>5</v>
      </c>
      <c r="G1184" s="4">
        <v>208.00800000000001</v>
      </c>
      <c r="H1184" s="4">
        <f t="shared" si="54"/>
        <v>1040.04</v>
      </c>
      <c r="I1184" s="4">
        <v>183.04704000000001</v>
      </c>
      <c r="J1184" s="4">
        <f t="shared" si="55"/>
        <v>915.23520000000008</v>
      </c>
      <c r="K1184" s="3">
        <f t="shared" si="56"/>
        <v>0.1199999999999999</v>
      </c>
      <c r="L1184" s="11" t="s">
        <v>916</v>
      </c>
      <c r="M1184" s="1">
        <v>3481513</v>
      </c>
      <c r="N1184" s="1" t="s">
        <v>29</v>
      </c>
    </row>
    <row r="1185" spans="1:14" x14ac:dyDescent="0.25">
      <c r="A1185" s="1" t="s">
        <v>1426</v>
      </c>
      <c r="B1185" s="2">
        <v>44741</v>
      </c>
      <c r="C1185" s="11" t="s">
        <v>94</v>
      </c>
      <c r="D1185" s="11" t="s">
        <v>15</v>
      </c>
      <c r="E1185" s="1" t="s">
        <v>95</v>
      </c>
      <c r="F1185" s="1">
        <v>10</v>
      </c>
      <c r="G1185" s="4">
        <v>69.335999999999999</v>
      </c>
      <c r="H1185" s="4">
        <f t="shared" si="54"/>
        <v>693.36</v>
      </c>
      <c r="I1185" s="4">
        <v>50.615280000000006</v>
      </c>
      <c r="J1185" s="4">
        <f t="shared" si="55"/>
        <v>506.15280000000007</v>
      </c>
      <c r="K1185" s="3">
        <f t="shared" si="56"/>
        <v>0.26999999999999991</v>
      </c>
      <c r="L1185" s="11" t="s">
        <v>115</v>
      </c>
      <c r="M1185" s="1">
        <v>8339531</v>
      </c>
      <c r="N1185" s="1" t="s">
        <v>34</v>
      </c>
    </row>
    <row r="1186" spans="1:14" x14ac:dyDescent="0.25">
      <c r="A1186" s="1" t="s">
        <v>1427</v>
      </c>
      <c r="B1186" s="2">
        <v>44742</v>
      </c>
      <c r="C1186" s="11" t="s">
        <v>26</v>
      </c>
      <c r="D1186" s="11" t="s">
        <v>15</v>
      </c>
      <c r="E1186" s="1" t="s">
        <v>27</v>
      </c>
      <c r="F1186" s="1">
        <v>5</v>
      </c>
      <c r="G1186" s="4">
        <v>57.32</v>
      </c>
      <c r="H1186" s="4">
        <f t="shared" si="54"/>
        <v>286.60000000000002</v>
      </c>
      <c r="I1186" s="4">
        <v>47.002399999999994</v>
      </c>
      <c r="J1186" s="4">
        <f t="shared" si="55"/>
        <v>235.01199999999997</v>
      </c>
      <c r="K1186" s="3">
        <f t="shared" si="56"/>
        <v>0.18000000000000016</v>
      </c>
      <c r="L1186" s="11" t="s">
        <v>76</v>
      </c>
      <c r="M1186" s="1">
        <v>5852244</v>
      </c>
      <c r="N1186" s="1" t="s">
        <v>18</v>
      </c>
    </row>
    <row r="1187" spans="1:14" x14ac:dyDescent="0.25">
      <c r="A1187" s="1" t="s">
        <v>1428</v>
      </c>
      <c r="B1187" s="2">
        <v>44743</v>
      </c>
      <c r="C1187" s="11" t="s">
        <v>26</v>
      </c>
      <c r="D1187" s="11" t="s">
        <v>15</v>
      </c>
      <c r="E1187" s="1" t="s">
        <v>27</v>
      </c>
      <c r="F1187" s="1">
        <v>7</v>
      </c>
      <c r="G1187" s="4">
        <v>57.32</v>
      </c>
      <c r="H1187" s="4">
        <f t="shared" si="54"/>
        <v>401.24</v>
      </c>
      <c r="I1187" s="4">
        <v>47.002399999999994</v>
      </c>
      <c r="J1187" s="4">
        <f t="shared" si="55"/>
        <v>329.01679999999999</v>
      </c>
      <c r="K1187" s="3">
        <f t="shared" si="56"/>
        <v>0.18000000000000005</v>
      </c>
      <c r="L1187" s="11" t="s">
        <v>144</v>
      </c>
      <c r="M1187" s="1">
        <v>9300051</v>
      </c>
      <c r="N1187" s="1" t="s">
        <v>24</v>
      </c>
    </row>
    <row r="1188" spans="1:14" x14ac:dyDescent="0.25">
      <c r="A1188" s="1" t="s">
        <v>1429</v>
      </c>
      <c r="B1188" s="2">
        <v>44744</v>
      </c>
      <c r="C1188" s="11" t="s">
        <v>31</v>
      </c>
      <c r="D1188" s="11" t="s">
        <v>15</v>
      </c>
      <c r="E1188" s="1" t="s">
        <v>32</v>
      </c>
      <c r="F1188" s="1">
        <v>6</v>
      </c>
      <c r="G1188" s="4">
        <v>109.9</v>
      </c>
      <c r="H1188" s="4">
        <f t="shared" si="54"/>
        <v>659.40000000000009</v>
      </c>
      <c r="I1188" s="4">
        <v>35.167999999999999</v>
      </c>
      <c r="J1188" s="4">
        <f t="shared" si="55"/>
        <v>211.00799999999998</v>
      </c>
      <c r="K1188" s="3">
        <f t="shared" si="56"/>
        <v>0.68</v>
      </c>
      <c r="L1188" s="11" t="s">
        <v>186</v>
      </c>
      <c r="M1188" s="1">
        <v>1029647</v>
      </c>
      <c r="N1188" s="1" t="s">
        <v>29</v>
      </c>
    </row>
    <row r="1189" spans="1:14" x14ac:dyDescent="0.25">
      <c r="A1189" s="1" t="s">
        <v>1430</v>
      </c>
      <c r="B1189" s="2">
        <v>44745</v>
      </c>
      <c r="C1189" s="11" t="s">
        <v>20</v>
      </c>
      <c r="D1189" s="11" t="s">
        <v>21</v>
      </c>
      <c r="E1189" s="1" t="s">
        <v>22</v>
      </c>
      <c r="F1189" s="1">
        <v>8</v>
      </c>
      <c r="G1189" s="4">
        <v>27.99</v>
      </c>
      <c r="H1189" s="4">
        <f t="shared" si="54"/>
        <v>223.92</v>
      </c>
      <c r="I1189" s="4">
        <v>14.5548</v>
      </c>
      <c r="J1189" s="4">
        <f t="shared" si="55"/>
        <v>116.4384</v>
      </c>
      <c r="K1189" s="3">
        <f t="shared" si="56"/>
        <v>0.48</v>
      </c>
      <c r="L1189" s="11" t="s">
        <v>543</v>
      </c>
      <c r="M1189" s="1">
        <v>2545552</v>
      </c>
      <c r="N1189" s="1" t="s">
        <v>34</v>
      </c>
    </row>
    <row r="1190" spans="1:14" x14ac:dyDescent="0.25">
      <c r="A1190" s="1" t="s">
        <v>1431</v>
      </c>
      <c r="B1190" s="2">
        <v>44746</v>
      </c>
      <c r="C1190" s="11" t="s">
        <v>14</v>
      </c>
      <c r="D1190" s="11" t="s">
        <v>15</v>
      </c>
      <c r="E1190" s="1" t="s">
        <v>16</v>
      </c>
      <c r="F1190" s="1">
        <v>5</v>
      </c>
      <c r="G1190" s="4">
        <v>115.56</v>
      </c>
      <c r="H1190" s="4">
        <f t="shared" si="54"/>
        <v>577.79999999999995</v>
      </c>
      <c r="I1190" s="4">
        <v>90.136800000000008</v>
      </c>
      <c r="J1190" s="4">
        <f t="shared" si="55"/>
        <v>450.68400000000003</v>
      </c>
      <c r="K1190" s="3">
        <f t="shared" si="56"/>
        <v>0.21999999999999989</v>
      </c>
      <c r="L1190" s="11" t="s">
        <v>155</v>
      </c>
      <c r="M1190" s="1">
        <v>6963742</v>
      </c>
      <c r="N1190" s="1" t="s">
        <v>18</v>
      </c>
    </row>
    <row r="1191" spans="1:14" x14ac:dyDescent="0.25">
      <c r="A1191" s="1" t="s">
        <v>1432</v>
      </c>
      <c r="B1191" s="2">
        <v>44747</v>
      </c>
      <c r="C1191" s="11" t="s">
        <v>26</v>
      </c>
      <c r="D1191" s="11" t="s">
        <v>15</v>
      </c>
      <c r="E1191" s="1" t="s">
        <v>27</v>
      </c>
      <c r="F1191" s="1">
        <v>3</v>
      </c>
      <c r="G1191" s="4">
        <v>175.71</v>
      </c>
      <c r="H1191" s="4">
        <f t="shared" si="54"/>
        <v>527.13</v>
      </c>
      <c r="I1191" s="4">
        <v>117.7257</v>
      </c>
      <c r="J1191" s="4">
        <f t="shared" si="55"/>
        <v>353.1771</v>
      </c>
      <c r="K1191" s="3">
        <f t="shared" si="56"/>
        <v>0.33</v>
      </c>
      <c r="L1191" s="11" t="s">
        <v>484</v>
      </c>
      <c r="M1191" s="1">
        <v>2999920</v>
      </c>
      <c r="N1191" s="1" t="s">
        <v>24</v>
      </c>
    </row>
    <row r="1192" spans="1:14" x14ac:dyDescent="0.25">
      <c r="A1192" s="1" t="s">
        <v>1433</v>
      </c>
      <c r="B1192" s="2">
        <v>44748</v>
      </c>
      <c r="C1192" s="11" t="s">
        <v>136</v>
      </c>
      <c r="D1192" s="11" t="s">
        <v>15</v>
      </c>
      <c r="E1192" s="1" t="s">
        <v>137</v>
      </c>
      <c r="F1192" s="1">
        <v>4</v>
      </c>
      <c r="G1192" s="4">
        <v>89.9</v>
      </c>
      <c r="H1192" s="4">
        <f t="shared" si="54"/>
        <v>359.6</v>
      </c>
      <c r="I1192" s="4">
        <v>64.728000000000009</v>
      </c>
      <c r="J1192" s="4">
        <f t="shared" si="55"/>
        <v>258.91200000000003</v>
      </c>
      <c r="K1192" s="3">
        <f t="shared" si="56"/>
        <v>0.27999999999999997</v>
      </c>
      <c r="L1192" s="11" t="s">
        <v>140</v>
      </c>
      <c r="M1192" s="1">
        <v>1215422</v>
      </c>
      <c r="N1192" s="1" t="s">
        <v>29</v>
      </c>
    </row>
    <row r="1193" spans="1:14" x14ac:dyDescent="0.25">
      <c r="A1193" s="1" t="s">
        <v>1434</v>
      </c>
      <c r="B1193" s="2">
        <v>44749</v>
      </c>
      <c r="C1193" s="11" t="s">
        <v>94</v>
      </c>
      <c r="D1193" s="11" t="s">
        <v>15</v>
      </c>
      <c r="E1193" s="1" t="s">
        <v>95</v>
      </c>
      <c r="F1193" s="1">
        <v>2</v>
      </c>
      <c r="G1193" s="4">
        <v>208.00800000000001</v>
      </c>
      <c r="H1193" s="4">
        <f t="shared" si="54"/>
        <v>416.01600000000002</v>
      </c>
      <c r="I1193" s="4">
        <v>183.04704000000001</v>
      </c>
      <c r="J1193" s="4">
        <f t="shared" si="55"/>
        <v>366.09408000000002</v>
      </c>
      <c r="K1193" s="3">
        <f t="shared" si="56"/>
        <v>0.12</v>
      </c>
      <c r="L1193" s="11" t="s">
        <v>398</v>
      </c>
      <c r="M1193" s="1">
        <v>4932431</v>
      </c>
      <c r="N1193" s="1" t="s">
        <v>34</v>
      </c>
    </row>
    <row r="1194" spans="1:14" x14ac:dyDescent="0.25">
      <c r="A1194" s="1" t="s">
        <v>1435</v>
      </c>
      <c r="B1194" s="2">
        <v>44750</v>
      </c>
      <c r="C1194" s="11" t="s">
        <v>36</v>
      </c>
      <c r="D1194" s="11" t="s">
        <v>37</v>
      </c>
      <c r="E1194" s="1" t="s">
        <v>38</v>
      </c>
      <c r="F1194" s="1">
        <v>4</v>
      </c>
      <c r="G1194" s="4">
        <v>14.49</v>
      </c>
      <c r="H1194" s="4">
        <f t="shared" si="54"/>
        <v>57.96</v>
      </c>
      <c r="I1194" s="4">
        <v>5.6511000000000005</v>
      </c>
      <c r="J1194" s="4">
        <f t="shared" si="55"/>
        <v>22.604400000000002</v>
      </c>
      <c r="K1194" s="3">
        <f t="shared" si="56"/>
        <v>0.60999999999999988</v>
      </c>
      <c r="L1194" s="11" t="s">
        <v>49</v>
      </c>
      <c r="M1194" s="1">
        <v>7590969</v>
      </c>
      <c r="N1194" s="1" t="s">
        <v>18</v>
      </c>
    </row>
    <row r="1195" spans="1:14" x14ac:dyDescent="0.25">
      <c r="A1195" s="1" t="s">
        <v>1436</v>
      </c>
      <c r="B1195" s="2">
        <v>44751</v>
      </c>
      <c r="C1195" s="11" t="s">
        <v>14</v>
      </c>
      <c r="D1195" s="11" t="s">
        <v>15</v>
      </c>
      <c r="E1195" s="1" t="s">
        <v>16</v>
      </c>
      <c r="F1195" s="1">
        <v>4</v>
      </c>
      <c r="G1195" s="4">
        <v>15.29</v>
      </c>
      <c r="H1195" s="4">
        <f t="shared" si="54"/>
        <v>61.16</v>
      </c>
      <c r="I1195" s="4">
        <v>10.5501</v>
      </c>
      <c r="J1195" s="4">
        <f t="shared" si="55"/>
        <v>42.200400000000002</v>
      </c>
      <c r="K1195" s="3">
        <f t="shared" si="56"/>
        <v>0.30999999999999994</v>
      </c>
      <c r="L1195" s="11" t="s">
        <v>115</v>
      </c>
      <c r="M1195" s="1">
        <v>5215177</v>
      </c>
      <c r="N1195" s="1" t="s">
        <v>24</v>
      </c>
    </row>
    <row r="1196" spans="1:14" x14ac:dyDescent="0.25">
      <c r="A1196" s="1" t="s">
        <v>1437</v>
      </c>
      <c r="B1196" s="2">
        <v>44752</v>
      </c>
      <c r="C1196" s="11" t="s">
        <v>26</v>
      </c>
      <c r="D1196" s="11" t="s">
        <v>15</v>
      </c>
      <c r="E1196" s="1" t="s">
        <v>27</v>
      </c>
      <c r="F1196" s="1">
        <v>2</v>
      </c>
      <c r="G1196" s="4">
        <v>175.71</v>
      </c>
      <c r="H1196" s="4">
        <f t="shared" si="54"/>
        <v>351.42</v>
      </c>
      <c r="I1196" s="4">
        <v>117.7257</v>
      </c>
      <c r="J1196" s="4">
        <f t="shared" si="55"/>
        <v>235.45140000000001</v>
      </c>
      <c r="K1196" s="3">
        <f t="shared" si="56"/>
        <v>0.33</v>
      </c>
      <c r="L1196" s="11" t="s">
        <v>393</v>
      </c>
      <c r="M1196" s="1">
        <v>3154949</v>
      </c>
      <c r="N1196" s="1" t="s">
        <v>29</v>
      </c>
    </row>
    <row r="1197" spans="1:14" x14ac:dyDescent="0.25">
      <c r="A1197" s="1" t="s">
        <v>1438</v>
      </c>
      <c r="B1197" s="2">
        <v>44753</v>
      </c>
      <c r="C1197" s="11" t="s">
        <v>26</v>
      </c>
      <c r="D1197" s="11" t="s">
        <v>15</v>
      </c>
      <c r="E1197" s="1" t="s">
        <v>27</v>
      </c>
      <c r="F1197" s="1">
        <v>10</v>
      </c>
      <c r="G1197" s="4">
        <v>103.18</v>
      </c>
      <c r="H1197" s="4">
        <f t="shared" si="54"/>
        <v>1031.8000000000002</v>
      </c>
      <c r="I1197" s="4">
        <v>42.303800000000003</v>
      </c>
      <c r="J1197" s="4">
        <f t="shared" si="55"/>
        <v>423.03800000000001</v>
      </c>
      <c r="K1197" s="3">
        <f t="shared" si="56"/>
        <v>0.59000000000000008</v>
      </c>
      <c r="L1197" s="11" t="s">
        <v>100</v>
      </c>
      <c r="M1197" s="1">
        <v>1511606</v>
      </c>
      <c r="N1197" s="1" t="s">
        <v>34</v>
      </c>
    </row>
    <row r="1198" spans="1:14" x14ac:dyDescent="0.25">
      <c r="A1198" s="1" t="s">
        <v>1439</v>
      </c>
      <c r="B1198" s="2">
        <v>44754</v>
      </c>
      <c r="C1198" s="11" t="s">
        <v>158</v>
      </c>
      <c r="D1198" s="11" t="s">
        <v>37</v>
      </c>
      <c r="E1198" s="1" t="s">
        <v>159</v>
      </c>
      <c r="F1198" s="1">
        <v>2</v>
      </c>
      <c r="G1198" s="4">
        <v>9.2899999999999991</v>
      </c>
      <c r="H1198" s="4">
        <f t="shared" si="54"/>
        <v>18.579999999999998</v>
      </c>
      <c r="I1198" s="4">
        <v>3.1585999999999994</v>
      </c>
      <c r="J1198" s="4">
        <f t="shared" si="55"/>
        <v>6.3171999999999988</v>
      </c>
      <c r="K1198" s="3">
        <f t="shared" si="56"/>
        <v>0.66</v>
      </c>
      <c r="L1198" s="11" t="s">
        <v>244</v>
      </c>
      <c r="M1198" s="1">
        <v>9208360</v>
      </c>
      <c r="N1198" s="1" t="s">
        <v>18</v>
      </c>
    </row>
    <row r="1199" spans="1:14" x14ac:dyDescent="0.25">
      <c r="A1199" s="1" t="s">
        <v>1440</v>
      </c>
      <c r="B1199" s="2">
        <v>44755</v>
      </c>
      <c r="C1199" s="11" t="s">
        <v>14</v>
      </c>
      <c r="D1199" s="11" t="s">
        <v>15</v>
      </c>
      <c r="E1199" s="1" t="s">
        <v>16</v>
      </c>
      <c r="F1199" s="1">
        <v>5</v>
      </c>
      <c r="G1199" s="4">
        <v>15.29</v>
      </c>
      <c r="H1199" s="4">
        <f t="shared" si="54"/>
        <v>76.449999999999989</v>
      </c>
      <c r="I1199" s="4">
        <v>10.5501</v>
      </c>
      <c r="J1199" s="4">
        <f t="shared" si="55"/>
        <v>52.750500000000002</v>
      </c>
      <c r="K1199" s="3">
        <f t="shared" si="56"/>
        <v>0.30999999999999989</v>
      </c>
      <c r="L1199" s="11" t="s">
        <v>253</v>
      </c>
      <c r="M1199" s="1">
        <v>7609349</v>
      </c>
      <c r="N1199" s="1" t="s">
        <v>24</v>
      </c>
    </row>
    <row r="1200" spans="1:14" x14ac:dyDescent="0.25">
      <c r="A1200" s="1" t="s">
        <v>1441</v>
      </c>
      <c r="B1200" s="2">
        <v>44756</v>
      </c>
      <c r="C1200" s="11" t="s">
        <v>14</v>
      </c>
      <c r="D1200" s="11" t="s">
        <v>15</v>
      </c>
      <c r="E1200" s="1" t="s">
        <v>16</v>
      </c>
      <c r="F1200" s="1">
        <v>8</v>
      </c>
      <c r="G1200" s="4">
        <v>115.56</v>
      </c>
      <c r="H1200" s="4">
        <f t="shared" si="54"/>
        <v>924.48</v>
      </c>
      <c r="I1200" s="4">
        <v>90.136800000000008</v>
      </c>
      <c r="J1200" s="4">
        <f t="shared" si="55"/>
        <v>721.09440000000006</v>
      </c>
      <c r="K1200" s="3">
        <f t="shared" si="56"/>
        <v>0.21999999999999995</v>
      </c>
      <c r="L1200" s="11" t="s">
        <v>213</v>
      </c>
      <c r="M1200" s="1">
        <v>4322390</v>
      </c>
      <c r="N1200" s="1" t="s">
        <v>29</v>
      </c>
    </row>
    <row r="1201" spans="1:14" x14ac:dyDescent="0.25">
      <c r="A1201" s="1" t="s">
        <v>1442</v>
      </c>
      <c r="B1201" s="2">
        <v>44757</v>
      </c>
      <c r="C1201" s="11" t="s">
        <v>51</v>
      </c>
      <c r="D1201" s="11" t="s">
        <v>52</v>
      </c>
      <c r="E1201" s="1" t="s">
        <v>53</v>
      </c>
      <c r="F1201" s="1">
        <v>10</v>
      </c>
      <c r="G1201" s="4">
        <v>25.29</v>
      </c>
      <c r="H1201" s="4">
        <f t="shared" si="54"/>
        <v>252.89999999999998</v>
      </c>
      <c r="I1201" s="4">
        <v>20.484899999999996</v>
      </c>
      <c r="J1201" s="4">
        <f t="shared" si="55"/>
        <v>204.84899999999996</v>
      </c>
      <c r="K1201" s="3">
        <f t="shared" si="56"/>
        <v>0.19000000000000009</v>
      </c>
      <c r="L1201" s="11" t="s">
        <v>246</v>
      </c>
      <c r="M1201" s="1">
        <v>8234830</v>
      </c>
      <c r="N1201" s="1" t="s">
        <v>34</v>
      </c>
    </row>
    <row r="1202" spans="1:14" x14ac:dyDescent="0.25">
      <c r="A1202" s="1" t="s">
        <v>1443</v>
      </c>
      <c r="B1202" s="2">
        <v>44758</v>
      </c>
      <c r="C1202" s="11" t="s">
        <v>31</v>
      </c>
      <c r="D1202" s="11" t="s">
        <v>15</v>
      </c>
      <c r="E1202" s="1" t="s">
        <v>32</v>
      </c>
      <c r="F1202" s="1">
        <v>2</v>
      </c>
      <c r="G1202" s="4">
        <v>129.74</v>
      </c>
      <c r="H1202" s="4">
        <f t="shared" si="54"/>
        <v>259.48</v>
      </c>
      <c r="I1202" s="4">
        <v>79.141400000000004</v>
      </c>
      <c r="J1202" s="4">
        <f t="shared" si="55"/>
        <v>158.28280000000001</v>
      </c>
      <c r="K1202" s="3">
        <f t="shared" si="56"/>
        <v>0.39</v>
      </c>
      <c r="L1202" s="11" t="s">
        <v>590</v>
      </c>
      <c r="M1202" s="1">
        <v>3685940</v>
      </c>
      <c r="N1202" s="1" t="s">
        <v>18</v>
      </c>
    </row>
    <row r="1203" spans="1:14" x14ac:dyDescent="0.25">
      <c r="A1203" s="1" t="s">
        <v>1444</v>
      </c>
      <c r="B1203" s="2">
        <v>44759</v>
      </c>
      <c r="C1203" s="11" t="s">
        <v>94</v>
      </c>
      <c r="D1203" s="11" t="s">
        <v>15</v>
      </c>
      <c r="E1203" s="1" t="s">
        <v>95</v>
      </c>
      <c r="F1203" s="1">
        <v>3</v>
      </c>
      <c r="G1203" s="4">
        <v>208.00800000000001</v>
      </c>
      <c r="H1203" s="4">
        <f t="shared" si="54"/>
        <v>624.024</v>
      </c>
      <c r="I1203" s="4">
        <v>183.04704000000001</v>
      </c>
      <c r="J1203" s="4">
        <f t="shared" si="55"/>
        <v>549.14112</v>
      </c>
      <c r="K1203" s="3">
        <f t="shared" si="56"/>
        <v>0.12</v>
      </c>
      <c r="L1203" s="11" t="s">
        <v>666</v>
      </c>
      <c r="M1203" s="1">
        <v>6773390</v>
      </c>
      <c r="N1203" s="1" t="s">
        <v>24</v>
      </c>
    </row>
    <row r="1204" spans="1:14" x14ac:dyDescent="0.25">
      <c r="A1204" s="1" t="s">
        <v>1445</v>
      </c>
      <c r="B1204" s="2">
        <v>44760</v>
      </c>
      <c r="C1204" s="11" t="s">
        <v>26</v>
      </c>
      <c r="D1204" s="11" t="s">
        <v>15</v>
      </c>
      <c r="E1204" s="1" t="s">
        <v>27</v>
      </c>
      <c r="F1204" s="1">
        <v>9</v>
      </c>
      <c r="G1204" s="4">
        <v>175.71</v>
      </c>
      <c r="H1204" s="4">
        <f t="shared" si="54"/>
        <v>1581.39</v>
      </c>
      <c r="I1204" s="4">
        <v>117.7257</v>
      </c>
      <c r="J1204" s="4">
        <f t="shared" si="55"/>
        <v>1059.5313000000001</v>
      </c>
      <c r="K1204" s="3">
        <f t="shared" si="56"/>
        <v>0.32999999999999996</v>
      </c>
      <c r="L1204" s="11" t="s">
        <v>199</v>
      </c>
      <c r="M1204" s="1">
        <v>1121113</v>
      </c>
      <c r="N1204" s="1" t="s">
        <v>29</v>
      </c>
    </row>
    <row r="1205" spans="1:14" x14ac:dyDescent="0.25">
      <c r="A1205" s="1" t="s">
        <v>1446</v>
      </c>
      <c r="B1205" s="2">
        <v>44761</v>
      </c>
      <c r="C1205" s="11" t="s">
        <v>14</v>
      </c>
      <c r="D1205" s="11" t="s">
        <v>15</v>
      </c>
      <c r="E1205" s="1" t="s">
        <v>16</v>
      </c>
      <c r="F1205" s="1">
        <v>6</v>
      </c>
      <c r="G1205" s="4">
        <v>15.29</v>
      </c>
      <c r="H1205" s="4">
        <f t="shared" si="54"/>
        <v>91.74</v>
      </c>
      <c r="I1205" s="4">
        <v>10.5501</v>
      </c>
      <c r="J1205" s="4">
        <f t="shared" si="55"/>
        <v>63.300600000000003</v>
      </c>
      <c r="K1205" s="3">
        <f t="shared" si="56"/>
        <v>0.30999999999999994</v>
      </c>
      <c r="L1205" s="11" t="s">
        <v>100</v>
      </c>
      <c r="M1205" s="1">
        <v>1732235</v>
      </c>
      <c r="N1205" s="1" t="s">
        <v>34</v>
      </c>
    </row>
    <row r="1206" spans="1:14" x14ac:dyDescent="0.25">
      <c r="A1206" s="1" t="s">
        <v>1447</v>
      </c>
      <c r="B1206" s="2">
        <v>44762</v>
      </c>
      <c r="C1206" s="11" t="s">
        <v>31</v>
      </c>
      <c r="D1206" s="11" t="s">
        <v>15</v>
      </c>
      <c r="E1206" s="1" t="s">
        <v>32</v>
      </c>
      <c r="F1206" s="1">
        <v>4</v>
      </c>
      <c r="G1206" s="4">
        <v>129.74</v>
      </c>
      <c r="H1206" s="4">
        <f t="shared" si="54"/>
        <v>518.96</v>
      </c>
      <c r="I1206" s="4">
        <v>79.141400000000004</v>
      </c>
      <c r="J1206" s="4">
        <f t="shared" si="55"/>
        <v>316.56560000000002</v>
      </c>
      <c r="K1206" s="3">
        <f t="shared" si="56"/>
        <v>0.39</v>
      </c>
      <c r="L1206" s="11" t="s">
        <v>126</v>
      </c>
      <c r="M1206" s="1">
        <v>8607798</v>
      </c>
      <c r="N1206" s="1" t="s">
        <v>18</v>
      </c>
    </row>
    <row r="1207" spans="1:14" x14ac:dyDescent="0.25">
      <c r="A1207" s="1" t="s">
        <v>1448</v>
      </c>
      <c r="B1207" s="2">
        <v>44763</v>
      </c>
      <c r="C1207" s="11" t="s">
        <v>146</v>
      </c>
      <c r="D1207" s="11" t="s">
        <v>15</v>
      </c>
      <c r="E1207" s="1" t="s">
        <v>147</v>
      </c>
      <c r="F1207" s="1">
        <v>6</v>
      </c>
      <c r="G1207" s="4">
        <v>114.74</v>
      </c>
      <c r="H1207" s="4">
        <f t="shared" si="54"/>
        <v>688.43999999999994</v>
      </c>
      <c r="I1207" s="4">
        <v>61.959600000000002</v>
      </c>
      <c r="J1207" s="4">
        <f t="shared" si="55"/>
        <v>371.75760000000002</v>
      </c>
      <c r="K1207" s="3">
        <f t="shared" si="56"/>
        <v>0.45999999999999991</v>
      </c>
      <c r="L1207" s="11" t="s">
        <v>282</v>
      </c>
      <c r="M1207" s="1">
        <v>7626279</v>
      </c>
      <c r="N1207" s="1" t="s">
        <v>24</v>
      </c>
    </row>
    <row r="1208" spans="1:14" x14ac:dyDescent="0.25">
      <c r="A1208" s="1" t="s">
        <v>1449</v>
      </c>
      <c r="B1208" s="2">
        <v>44764</v>
      </c>
      <c r="C1208" s="11" t="s">
        <v>26</v>
      </c>
      <c r="D1208" s="11" t="s">
        <v>15</v>
      </c>
      <c r="E1208" s="1" t="s">
        <v>27</v>
      </c>
      <c r="F1208" s="1">
        <v>6</v>
      </c>
      <c r="G1208" s="4">
        <v>57.32</v>
      </c>
      <c r="H1208" s="4">
        <f t="shared" si="54"/>
        <v>343.92</v>
      </c>
      <c r="I1208" s="4">
        <v>47.002399999999994</v>
      </c>
      <c r="J1208" s="4">
        <f t="shared" si="55"/>
        <v>282.01439999999997</v>
      </c>
      <c r="K1208" s="3">
        <f t="shared" si="56"/>
        <v>0.18000000000000013</v>
      </c>
      <c r="L1208" s="11" t="s">
        <v>235</v>
      </c>
      <c r="M1208" s="1">
        <v>4143544</v>
      </c>
      <c r="N1208" s="1" t="s">
        <v>29</v>
      </c>
    </row>
    <row r="1209" spans="1:14" x14ac:dyDescent="0.25">
      <c r="A1209" s="1" t="s">
        <v>1450</v>
      </c>
      <c r="B1209" s="2">
        <v>44765</v>
      </c>
      <c r="C1209" s="11" t="s">
        <v>68</v>
      </c>
      <c r="D1209" s="11" t="s">
        <v>37</v>
      </c>
      <c r="E1209" s="1" t="s">
        <v>69</v>
      </c>
      <c r="F1209" s="1">
        <v>6</v>
      </c>
      <c r="G1209" s="4">
        <v>19.79</v>
      </c>
      <c r="H1209" s="4">
        <f t="shared" si="54"/>
        <v>118.74</v>
      </c>
      <c r="I1209" s="4">
        <v>9.6970999999999989</v>
      </c>
      <c r="J1209" s="4">
        <f t="shared" si="55"/>
        <v>58.182599999999994</v>
      </c>
      <c r="K1209" s="3">
        <f t="shared" si="56"/>
        <v>0.51</v>
      </c>
      <c r="L1209" s="11" t="s">
        <v>488</v>
      </c>
      <c r="M1209" s="1">
        <v>1463347</v>
      </c>
      <c r="N1209" s="1" t="s">
        <v>34</v>
      </c>
    </row>
    <row r="1210" spans="1:14" x14ac:dyDescent="0.25">
      <c r="A1210" s="1" t="s">
        <v>1451</v>
      </c>
      <c r="B1210" s="2">
        <v>44766</v>
      </c>
      <c r="C1210" s="11" t="s">
        <v>94</v>
      </c>
      <c r="D1210" s="11" t="s">
        <v>15</v>
      </c>
      <c r="E1210" s="1" t="s">
        <v>95</v>
      </c>
      <c r="F1210" s="1">
        <v>6</v>
      </c>
      <c r="G1210" s="4">
        <v>69.335999999999999</v>
      </c>
      <c r="H1210" s="4">
        <f t="shared" si="54"/>
        <v>416.01599999999996</v>
      </c>
      <c r="I1210" s="4">
        <v>50.615280000000006</v>
      </c>
      <c r="J1210" s="4">
        <f t="shared" si="55"/>
        <v>303.69168000000002</v>
      </c>
      <c r="K1210" s="3">
        <f t="shared" si="56"/>
        <v>0.26999999999999991</v>
      </c>
      <c r="L1210" s="11" t="s">
        <v>670</v>
      </c>
      <c r="M1210" s="1">
        <v>5721502</v>
      </c>
      <c r="N1210" s="1" t="s">
        <v>18</v>
      </c>
    </row>
    <row r="1211" spans="1:14" x14ac:dyDescent="0.25">
      <c r="A1211" s="1" t="s">
        <v>1452</v>
      </c>
      <c r="B1211" s="2">
        <v>44767</v>
      </c>
      <c r="C1211" s="11" t="s">
        <v>26</v>
      </c>
      <c r="D1211" s="11" t="s">
        <v>15</v>
      </c>
      <c r="E1211" s="1" t="s">
        <v>27</v>
      </c>
      <c r="F1211" s="1">
        <v>8</v>
      </c>
      <c r="G1211" s="4">
        <v>103.18</v>
      </c>
      <c r="H1211" s="4">
        <f t="shared" si="54"/>
        <v>825.44</v>
      </c>
      <c r="I1211" s="4">
        <v>42.303800000000003</v>
      </c>
      <c r="J1211" s="4">
        <f t="shared" si="55"/>
        <v>338.43040000000002</v>
      </c>
      <c r="K1211" s="3">
        <f t="shared" si="56"/>
        <v>0.59</v>
      </c>
      <c r="L1211" s="11" t="s">
        <v>294</v>
      </c>
      <c r="M1211" s="1">
        <v>4486455</v>
      </c>
      <c r="N1211" s="1" t="s">
        <v>24</v>
      </c>
    </row>
    <row r="1212" spans="1:14" x14ac:dyDescent="0.25">
      <c r="A1212" s="1" t="s">
        <v>1453</v>
      </c>
      <c r="B1212" s="2">
        <v>44768</v>
      </c>
      <c r="C1212" s="11" t="s">
        <v>14</v>
      </c>
      <c r="D1212" s="11" t="s">
        <v>15</v>
      </c>
      <c r="E1212" s="1" t="s">
        <v>16</v>
      </c>
      <c r="F1212" s="1">
        <v>4</v>
      </c>
      <c r="G1212" s="4">
        <v>115.56</v>
      </c>
      <c r="H1212" s="4">
        <f t="shared" si="54"/>
        <v>462.24</v>
      </c>
      <c r="I1212" s="4">
        <v>90.136800000000008</v>
      </c>
      <c r="J1212" s="4">
        <f t="shared" si="55"/>
        <v>360.54720000000003</v>
      </c>
      <c r="K1212" s="3">
        <f t="shared" si="56"/>
        <v>0.21999999999999995</v>
      </c>
      <c r="L1212" s="11" t="s">
        <v>437</v>
      </c>
      <c r="M1212" s="1">
        <v>3621388</v>
      </c>
      <c r="N1212" s="1" t="s">
        <v>29</v>
      </c>
    </row>
    <row r="1213" spans="1:14" x14ac:dyDescent="0.25">
      <c r="A1213" s="1" t="s">
        <v>1454</v>
      </c>
      <c r="B1213" s="2">
        <v>44769</v>
      </c>
      <c r="C1213" s="11" t="s">
        <v>14</v>
      </c>
      <c r="D1213" s="11" t="s">
        <v>15</v>
      </c>
      <c r="E1213" s="1" t="s">
        <v>16</v>
      </c>
      <c r="F1213" s="1">
        <v>6</v>
      </c>
      <c r="G1213" s="4">
        <v>115.56</v>
      </c>
      <c r="H1213" s="4">
        <f t="shared" si="54"/>
        <v>693.36</v>
      </c>
      <c r="I1213" s="4">
        <v>90.136800000000008</v>
      </c>
      <c r="J1213" s="4">
        <f t="shared" si="55"/>
        <v>540.82080000000008</v>
      </c>
      <c r="K1213" s="3">
        <f t="shared" si="56"/>
        <v>0.21999999999999992</v>
      </c>
      <c r="L1213" s="11" t="s">
        <v>155</v>
      </c>
      <c r="M1213" s="1">
        <v>6346321</v>
      </c>
      <c r="N1213" s="1" t="s">
        <v>34</v>
      </c>
    </row>
    <row r="1214" spans="1:14" x14ac:dyDescent="0.25">
      <c r="A1214" s="1" t="s">
        <v>1455</v>
      </c>
      <c r="B1214" s="2">
        <v>44770</v>
      </c>
      <c r="C1214" s="11" t="s">
        <v>166</v>
      </c>
      <c r="D1214" s="11" t="s">
        <v>15</v>
      </c>
      <c r="E1214" s="1" t="s">
        <v>167</v>
      </c>
      <c r="F1214" s="1">
        <v>9</v>
      </c>
      <c r="G1214" s="4">
        <v>87.9</v>
      </c>
      <c r="H1214" s="4">
        <f t="shared" si="54"/>
        <v>791.1</v>
      </c>
      <c r="I1214" s="4">
        <v>65.924999999999997</v>
      </c>
      <c r="J1214" s="4">
        <f t="shared" si="55"/>
        <v>593.32499999999993</v>
      </c>
      <c r="K1214" s="3">
        <f t="shared" si="56"/>
        <v>0.25000000000000011</v>
      </c>
      <c r="L1214" s="11" t="s">
        <v>287</v>
      </c>
      <c r="M1214" s="1">
        <v>6489965</v>
      </c>
      <c r="N1214" s="1" t="s">
        <v>18</v>
      </c>
    </row>
    <row r="1215" spans="1:14" x14ac:dyDescent="0.25">
      <c r="A1215" s="1" t="s">
        <v>1456</v>
      </c>
      <c r="B1215" s="2">
        <v>44771</v>
      </c>
      <c r="C1215" s="11" t="s">
        <v>26</v>
      </c>
      <c r="D1215" s="11" t="s">
        <v>15</v>
      </c>
      <c r="E1215" s="1" t="s">
        <v>27</v>
      </c>
      <c r="F1215" s="1">
        <v>3</v>
      </c>
      <c r="G1215" s="4">
        <v>103.18</v>
      </c>
      <c r="H1215" s="4">
        <f t="shared" si="54"/>
        <v>309.54000000000002</v>
      </c>
      <c r="I1215" s="4">
        <v>42.303800000000003</v>
      </c>
      <c r="J1215" s="4">
        <f t="shared" si="55"/>
        <v>126.91140000000001</v>
      </c>
      <c r="K1215" s="3">
        <f t="shared" si="56"/>
        <v>0.59</v>
      </c>
      <c r="L1215" s="11" t="s">
        <v>104</v>
      </c>
      <c r="M1215" s="1">
        <v>4035493</v>
      </c>
      <c r="N1215" s="1" t="s">
        <v>24</v>
      </c>
    </row>
    <row r="1216" spans="1:14" x14ac:dyDescent="0.25">
      <c r="A1216" s="1" t="s">
        <v>1457</v>
      </c>
      <c r="B1216" s="2">
        <v>44772</v>
      </c>
      <c r="C1216" s="11" t="s">
        <v>31</v>
      </c>
      <c r="D1216" s="11" t="s">
        <v>15</v>
      </c>
      <c r="E1216" s="1" t="s">
        <v>32</v>
      </c>
      <c r="F1216" s="1">
        <v>4</v>
      </c>
      <c r="G1216" s="4">
        <v>109.9</v>
      </c>
      <c r="H1216" s="4">
        <f t="shared" si="54"/>
        <v>439.6</v>
      </c>
      <c r="I1216" s="4">
        <v>35.167999999999999</v>
      </c>
      <c r="J1216" s="4">
        <f t="shared" si="55"/>
        <v>140.672</v>
      </c>
      <c r="K1216" s="3">
        <f t="shared" si="56"/>
        <v>0.67999999999999994</v>
      </c>
      <c r="L1216" s="11" t="s">
        <v>266</v>
      </c>
      <c r="M1216" s="1">
        <v>8026254</v>
      </c>
      <c r="N1216" s="1" t="s">
        <v>29</v>
      </c>
    </row>
    <row r="1217" spans="1:14" x14ac:dyDescent="0.25">
      <c r="A1217" s="1" t="s">
        <v>1458</v>
      </c>
      <c r="B1217" s="2">
        <v>44773</v>
      </c>
      <c r="C1217" s="11" t="s">
        <v>146</v>
      </c>
      <c r="D1217" s="11" t="s">
        <v>15</v>
      </c>
      <c r="E1217" s="1" t="s">
        <v>147</v>
      </c>
      <c r="F1217" s="1">
        <v>9</v>
      </c>
      <c r="G1217" s="4">
        <v>114.74</v>
      </c>
      <c r="H1217" s="4">
        <f t="shared" si="54"/>
        <v>1032.6599999999999</v>
      </c>
      <c r="I1217" s="4">
        <v>61.959600000000002</v>
      </c>
      <c r="J1217" s="4">
        <f t="shared" si="55"/>
        <v>557.63639999999998</v>
      </c>
      <c r="K1217" s="3">
        <f t="shared" si="56"/>
        <v>0.45999999999999996</v>
      </c>
      <c r="L1217" s="11" t="s">
        <v>74</v>
      </c>
      <c r="M1217" s="1">
        <v>1058576</v>
      </c>
      <c r="N1217" s="1" t="s">
        <v>34</v>
      </c>
    </row>
    <row r="1218" spans="1:14" x14ac:dyDescent="0.25">
      <c r="A1218" s="1" t="s">
        <v>1459</v>
      </c>
      <c r="B1218" s="2">
        <v>44774</v>
      </c>
      <c r="C1218" s="11" t="s">
        <v>136</v>
      </c>
      <c r="D1218" s="11" t="s">
        <v>15</v>
      </c>
      <c r="E1218" s="1" t="s">
        <v>137</v>
      </c>
      <c r="F1218" s="1">
        <v>9</v>
      </c>
      <c r="G1218" s="4">
        <v>89.9</v>
      </c>
      <c r="H1218" s="4">
        <f t="shared" si="54"/>
        <v>809.1</v>
      </c>
      <c r="I1218" s="4">
        <v>64.728000000000009</v>
      </c>
      <c r="J1218" s="4">
        <f t="shared" si="55"/>
        <v>582.55200000000013</v>
      </c>
      <c r="K1218" s="3">
        <f t="shared" si="56"/>
        <v>0.27999999999999986</v>
      </c>
      <c r="L1218" s="11" t="s">
        <v>437</v>
      </c>
      <c r="M1218" s="1">
        <v>3022434</v>
      </c>
      <c r="N1218" s="1" t="s">
        <v>18</v>
      </c>
    </row>
    <row r="1219" spans="1:14" x14ac:dyDescent="0.25">
      <c r="A1219" s="1" t="s">
        <v>1460</v>
      </c>
      <c r="B1219" s="2">
        <v>44775</v>
      </c>
      <c r="C1219" s="11" t="s">
        <v>26</v>
      </c>
      <c r="D1219" s="11" t="s">
        <v>15</v>
      </c>
      <c r="E1219" s="1" t="s">
        <v>27</v>
      </c>
      <c r="F1219" s="1">
        <v>5</v>
      </c>
      <c r="G1219" s="4">
        <v>175.71</v>
      </c>
      <c r="H1219" s="4">
        <f t="shared" ref="H1219:H1282" si="57">G1219*F1219</f>
        <v>878.55000000000007</v>
      </c>
      <c r="I1219" s="4">
        <v>117.7257</v>
      </c>
      <c r="J1219" s="4">
        <f t="shared" ref="J1219:J1282" si="58">I1219*F1219</f>
        <v>588.62850000000003</v>
      </c>
      <c r="K1219" s="3">
        <f t="shared" ref="K1219:K1282" si="59">(H1219-J1219)/H1219</f>
        <v>0.33</v>
      </c>
      <c r="L1219" s="11" t="s">
        <v>266</v>
      </c>
      <c r="M1219" s="1">
        <v>7494899</v>
      </c>
      <c r="N1219" s="1" t="s">
        <v>24</v>
      </c>
    </row>
    <row r="1220" spans="1:14" x14ac:dyDescent="0.25">
      <c r="A1220" s="1" t="s">
        <v>1461</v>
      </c>
      <c r="B1220" s="2">
        <v>44776</v>
      </c>
      <c r="C1220" s="11" t="s">
        <v>20</v>
      </c>
      <c r="D1220" s="11" t="s">
        <v>21</v>
      </c>
      <c r="E1220" s="1" t="s">
        <v>22</v>
      </c>
      <c r="F1220" s="1">
        <v>8</v>
      </c>
      <c r="G1220" s="4">
        <v>27.99</v>
      </c>
      <c r="H1220" s="4">
        <f t="shared" si="57"/>
        <v>223.92</v>
      </c>
      <c r="I1220" s="4">
        <v>14.5548</v>
      </c>
      <c r="J1220" s="4">
        <f t="shared" si="58"/>
        <v>116.4384</v>
      </c>
      <c r="K1220" s="3">
        <f t="shared" si="59"/>
        <v>0.48</v>
      </c>
      <c r="L1220" s="11" t="s">
        <v>306</v>
      </c>
      <c r="M1220" s="1">
        <v>8382807</v>
      </c>
      <c r="N1220" s="1" t="s">
        <v>29</v>
      </c>
    </row>
    <row r="1221" spans="1:14" x14ac:dyDescent="0.25">
      <c r="A1221" s="1" t="s">
        <v>1462</v>
      </c>
      <c r="B1221" s="2">
        <v>44777</v>
      </c>
      <c r="C1221" s="11" t="s">
        <v>20</v>
      </c>
      <c r="D1221" s="11" t="s">
        <v>21</v>
      </c>
      <c r="E1221" s="1" t="s">
        <v>22</v>
      </c>
      <c r="F1221" s="1">
        <v>5</v>
      </c>
      <c r="G1221" s="4">
        <v>2.29</v>
      </c>
      <c r="H1221" s="4">
        <f t="shared" si="57"/>
        <v>11.45</v>
      </c>
      <c r="I1221" s="4">
        <v>0.82440000000000002</v>
      </c>
      <c r="J1221" s="4">
        <f t="shared" si="58"/>
        <v>4.1219999999999999</v>
      </c>
      <c r="K1221" s="3">
        <f t="shared" si="59"/>
        <v>0.64</v>
      </c>
      <c r="L1221" s="11" t="s">
        <v>582</v>
      </c>
      <c r="M1221" s="1">
        <v>8689639</v>
      </c>
      <c r="N1221" s="1" t="s">
        <v>34</v>
      </c>
    </row>
    <row r="1222" spans="1:14" x14ac:dyDescent="0.25">
      <c r="A1222" s="1" t="s">
        <v>1463</v>
      </c>
      <c r="B1222" s="2">
        <v>44778</v>
      </c>
      <c r="C1222" s="11" t="s">
        <v>146</v>
      </c>
      <c r="D1222" s="11" t="s">
        <v>15</v>
      </c>
      <c r="E1222" s="1" t="s">
        <v>147</v>
      </c>
      <c r="F1222" s="1">
        <v>9</v>
      </c>
      <c r="G1222" s="4">
        <v>114.74</v>
      </c>
      <c r="H1222" s="4">
        <f t="shared" si="57"/>
        <v>1032.6599999999999</v>
      </c>
      <c r="I1222" s="4">
        <v>61.959600000000002</v>
      </c>
      <c r="J1222" s="4">
        <f t="shared" si="58"/>
        <v>557.63639999999998</v>
      </c>
      <c r="K1222" s="3">
        <f t="shared" si="59"/>
        <v>0.45999999999999996</v>
      </c>
      <c r="L1222" s="11" t="s">
        <v>415</v>
      </c>
      <c r="M1222" s="1">
        <v>2244620</v>
      </c>
      <c r="N1222" s="1" t="s">
        <v>18</v>
      </c>
    </row>
    <row r="1223" spans="1:14" x14ac:dyDescent="0.25">
      <c r="A1223" s="1" t="s">
        <v>1464</v>
      </c>
      <c r="B1223" s="2">
        <v>44779</v>
      </c>
      <c r="C1223" s="11" t="s">
        <v>26</v>
      </c>
      <c r="D1223" s="11" t="s">
        <v>15</v>
      </c>
      <c r="E1223" s="1" t="s">
        <v>27</v>
      </c>
      <c r="F1223" s="1">
        <v>10</v>
      </c>
      <c r="G1223" s="4">
        <v>57.32</v>
      </c>
      <c r="H1223" s="4">
        <f t="shared" si="57"/>
        <v>573.20000000000005</v>
      </c>
      <c r="I1223" s="4">
        <v>47.002399999999994</v>
      </c>
      <c r="J1223" s="4">
        <f t="shared" si="58"/>
        <v>470.02399999999994</v>
      </c>
      <c r="K1223" s="3">
        <f t="shared" si="59"/>
        <v>0.18000000000000016</v>
      </c>
      <c r="L1223" s="11" t="s">
        <v>565</v>
      </c>
      <c r="M1223" s="1">
        <v>9717915</v>
      </c>
      <c r="N1223" s="1" t="s">
        <v>24</v>
      </c>
    </row>
    <row r="1224" spans="1:14" x14ac:dyDescent="0.25">
      <c r="A1224" s="1" t="s">
        <v>1465</v>
      </c>
      <c r="B1224" s="2">
        <v>44780</v>
      </c>
      <c r="C1224" s="11" t="s">
        <v>26</v>
      </c>
      <c r="D1224" s="11" t="s">
        <v>15</v>
      </c>
      <c r="E1224" s="1" t="s">
        <v>27</v>
      </c>
      <c r="F1224" s="1">
        <v>5</v>
      </c>
      <c r="G1224" s="4">
        <v>103.18</v>
      </c>
      <c r="H1224" s="4">
        <f t="shared" si="57"/>
        <v>515.90000000000009</v>
      </c>
      <c r="I1224" s="4">
        <v>42.303800000000003</v>
      </c>
      <c r="J1224" s="4">
        <f t="shared" si="58"/>
        <v>211.51900000000001</v>
      </c>
      <c r="K1224" s="3">
        <f t="shared" si="59"/>
        <v>0.59000000000000008</v>
      </c>
      <c r="L1224" s="11" t="s">
        <v>96</v>
      </c>
      <c r="M1224" s="1">
        <v>6041704</v>
      </c>
      <c r="N1224" s="1" t="s">
        <v>29</v>
      </c>
    </row>
    <row r="1225" spans="1:14" x14ac:dyDescent="0.25">
      <c r="A1225" s="1" t="s">
        <v>1466</v>
      </c>
      <c r="B1225" s="2">
        <v>44781</v>
      </c>
      <c r="C1225" s="11" t="s">
        <v>94</v>
      </c>
      <c r="D1225" s="11" t="s">
        <v>15</v>
      </c>
      <c r="E1225" s="1" t="s">
        <v>95</v>
      </c>
      <c r="F1225" s="1">
        <v>7</v>
      </c>
      <c r="G1225" s="4">
        <v>208.00800000000001</v>
      </c>
      <c r="H1225" s="4">
        <f t="shared" si="57"/>
        <v>1456.056</v>
      </c>
      <c r="I1225" s="4">
        <v>183.04704000000001</v>
      </c>
      <c r="J1225" s="4">
        <f t="shared" si="58"/>
        <v>1281.3292800000002</v>
      </c>
      <c r="K1225" s="3">
        <f t="shared" si="59"/>
        <v>0.11999999999999991</v>
      </c>
      <c r="L1225" s="11" t="s">
        <v>255</v>
      </c>
      <c r="M1225" s="1">
        <v>4676559</v>
      </c>
      <c r="N1225" s="1" t="s">
        <v>34</v>
      </c>
    </row>
    <row r="1226" spans="1:14" x14ac:dyDescent="0.25">
      <c r="A1226" s="1" t="s">
        <v>1467</v>
      </c>
      <c r="B1226" s="2">
        <v>44782</v>
      </c>
      <c r="C1226" s="11" t="s">
        <v>51</v>
      </c>
      <c r="D1226" s="11" t="s">
        <v>52</v>
      </c>
      <c r="E1226" s="1" t="s">
        <v>53</v>
      </c>
      <c r="F1226" s="1">
        <v>2</v>
      </c>
      <c r="G1226" s="4">
        <v>25.29</v>
      </c>
      <c r="H1226" s="4">
        <f t="shared" si="57"/>
        <v>50.58</v>
      </c>
      <c r="I1226" s="4">
        <v>20.484899999999996</v>
      </c>
      <c r="J1226" s="4">
        <f t="shared" si="58"/>
        <v>40.969799999999992</v>
      </c>
      <c r="K1226" s="3">
        <f t="shared" si="59"/>
        <v>0.19000000000000011</v>
      </c>
      <c r="L1226" s="11" t="s">
        <v>381</v>
      </c>
      <c r="M1226" s="1">
        <v>6067990</v>
      </c>
      <c r="N1226" s="1" t="s">
        <v>18</v>
      </c>
    </row>
    <row r="1227" spans="1:14" x14ac:dyDescent="0.25">
      <c r="A1227" s="1" t="s">
        <v>1468</v>
      </c>
      <c r="B1227" s="2">
        <v>44783</v>
      </c>
      <c r="C1227" s="11" t="s">
        <v>36</v>
      </c>
      <c r="D1227" s="11" t="s">
        <v>37</v>
      </c>
      <c r="E1227" s="1" t="s">
        <v>38</v>
      </c>
      <c r="F1227" s="1">
        <v>5</v>
      </c>
      <c r="G1227" s="4">
        <v>14.49</v>
      </c>
      <c r="H1227" s="4">
        <f t="shared" si="57"/>
        <v>72.45</v>
      </c>
      <c r="I1227" s="4">
        <v>5.6511000000000005</v>
      </c>
      <c r="J1227" s="4">
        <f t="shared" si="58"/>
        <v>28.255500000000001</v>
      </c>
      <c r="K1227" s="3">
        <f t="shared" si="59"/>
        <v>0.6100000000000001</v>
      </c>
      <c r="L1227" s="11" t="s">
        <v>729</v>
      </c>
      <c r="M1227" s="1">
        <v>9759586</v>
      </c>
      <c r="N1227" s="1" t="s">
        <v>24</v>
      </c>
    </row>
    <row r="1228" spans="1:14" x14ac:dyDescent="0.25">
      <c r="A1228" s="1" t="s">
        <v>1469</v>
      </c>
      <c r="B1228" s="2">
        <v>44784</v>
      </c>
      <c r="C1228" s="11" t="s">
        <v>215</v>
      </c>
      <c r="D1228" s="11" t="s">
        <v>15</v>
      </c>
      <c r="E1228" s="1" t="s">
        <v>216</v>
      </c>
      <c r="F1228" s="1">
        <v>9</v>
      </c>
      <c r="G1228" s="4">
        <v>194.14079999999998</v>
      </c>
      <c r="H1228" s="4">
        <f t="shared" si="57"/>
        <v>1747.2671999999998</v>
      </c>
      <c r="I1228" s="4">
        <v>151.429824</v>
      </c>
      <c r="J1228" s="4">
        <f t="shared" si="58"/>
        <v>1362.868416</v>
      </c>
      <c r="K1228" s="3">
        <f t="shared" si="59"/>
        <v>0.21999999999999989</v>
      </c>
      <c r="L1228" s="11" t="s">
        <v>70</v>
      </c>
      <c r="M1228" s="1">
        <v>3602005</v>
      </c>
      <c r="N1228" s="1" t="s">
        <v>29</v>
      </c>
    </row>
    <row r="1229" spans="1:14" x14ac:dyDescent="0.25">
      <c r="A1229" s="1" t="s">
        <v>1470</v>
      </c>
      <c r="B1229" s="2">
        <v>44785</v>
      </c>
      <c r="C1229" s="11" t="s">
        <v>146</v>
      </c>
      <c r="D1229" s="11" t="s">
        <v>15</v>
      </c>
      <c r="E1229" s="1" t="s">
        <v>147</v>
      </c>
      <c r="F1229" s="1">
        <v>7</v>
      </c>
      <c r="G1229" s="4">
        <v>114.74</v>
      </c>
      <c r="H1229" s="4">
        <f t="shared" si="57"/>
        <v>803.18</v>
      </c>
      <c r="I1229" s="4">
        <v>61.959600000000002</v>
      </c>
      <c r="J1229" s="4">
        <f t="shared" si="58"/>
        <v>433.71719999999999</v>
      </c>
      <c r="K1229" s="3">
        <f t="shared" si="59"/>
        <v>0.45999999999999996</v>
      </c>
      <c r="L1229" s="11" t="s">
        <v>334</v>
      </c>
      <c r="M1229" s="1">
        <v>1505385</v>
      </c>
      <c r="N1229" s="1" t="s">
        <v>34</v>
      </c>
    </row>
    <row r="1230" spans="1:14" x14ac:dyDescent="0.25">
      <c r="A1230" s="1" t="s">
        <v>1471</v>
      </c>
      <c r="B1230" s="2">
        <v>44786</v>
      </c>
      <c r="C1230" s="11" t="s">
        <v>51</v>
      </c>
      <c r="D1230" s="11" t="s">
        <v>52</v>
      </c>
      <c r="E1230" s="1" t="s">
        <v>53</v>
      </c>
      <c r="F1230" s="1">
        <v>2</v>
      </c>
      <c r="G1230" s="4">
        <v>20.9</v>
      </c>
      <c r="H1230" s="4">
        <f t="shared" si="57"/>
        <v>41.8</v>
      </c>
      <c r="I1230" s="4">
        <v>18.809999999999999</v>
      </c>
      <c r="J1230" s="4">
        <f t="shared" si="58"/>
        <v>37.619999999999997</v>
      </c>
      <c r="K1230" s="3">
        <f t="shared" si="59"/>
        <v>0.1</v>
      </c>
      <c r="L1230" s="11" t="s">
        <v>266</v>
      </c>
      <c r="M1230" s="1">
        <v>6177482</v>
      </c>
      <c r="N1230" s="1" t="s">
        <v>18</v>
      </c>
    </row>
    <row r="1231" spans="1:14" x14ac:dyDescent="0.25">
      <c r="A1231" s="1" t="s">
        <v>1472</v>
      </c>
      <c r="B1231" s="2">
        <v>44787</v>
      </c>
      <c r="C1231" s="11" t="s">
        <v>31</v>
      </c>
      <c r="D1231" s="11" t="s">
        <v>15</v>
      </c>
      <c r="E1231" s="1" t="s">
        <v>32</v>
      </c>
      <c r="F1231" s="1">
        <v>8</v>
      </c>
      <c r="G1231" s="4">
        <v>109.9</v>
      </c>
      <c r="H1231" s="4">
        <f t="shared" si="57"/>
        <v>879.2</v>
      </c>
      <c r="I1231" s="4">
        <v>35.167999999999999</v>
      </c>
      <c r="J1231" s="4">
        <f t="shared" si="58"/>
        <v>281.34399999999999</v>
      </c>
      <c r="K1231" s="3">
        <f t="shared" si="59"/>
        <v>0.67999999999999994</v>
      </c>
      <c r="L1231" s="11" t="s">
        <v>347</v>
      </c>
      <c r="M1231" s="1">
        <v>9928449</v>
      </c>
      <c r="N1231" s="1" t="s">
        <v>24</v>
      </c>
    </row>
    <row r="1232" spans="1:14" x14ac:dyDescent="0.25">
      <c r="A1232" s="1" t="s">
        <v>1473</v>
      </c>
      <c r="B1232" s="2">
        <v>44788</v>
      </c>
      <c r="C1232" s="11" t="s">
        <v>26</v>
      </c>
      <c r="D1232" s="11" t="s">
        <v>15</v>
      </c>
      <c r="E1232" s="1" t="s">
        <v>27</v>
      </c>
      <c r="F1232" s="1">
        <v>10</v>
      </c>
      <c r="G1232" s="4">
        <v>57.32</v>
      </c>
      <c r="H1232" s="4">
        <f t="shared" si="57"/>
        <v>573.20000000000005</v>
      </c>
      <c r="I1232" s="4">
        <v>47.002399999999994</v>
      </c>
      <c r="J1232" s="4">
        <f t="shared" si="58"/>
        <v>470.02399999999994</v>
      </c>
      <c r="K1232" s="3">
        <f t="shared" si="59"/>
        <v>0.18000000000000016</v>
      </c>
      <c r="L1232" s="11" t="s">
        <v>88</v>
      </c>
      <c r="M1232" s="1">
        <v>4168643</v>
      </c>
      <c r="N1232" s="1" t="s">
        <v>29</v>
      </c>
    </row>
    <row r="1233" spans="1:14" x14ac:dyDescent="0.25">
      <c r="A1233" s="1" t="s">
        <v>1474</v>
      </c>
      <c r="B1233" s="2">
        <v>44789</v>
      </c>
      <c r="C1233" s="11" t="s">
        <v>20</v>
      </c>
      <c r="D1233" s="11" t="s">
        <v>21</v>
      </c>
      <c r="E1233" s="1" t="s">
        <v>22</v>
      </c>
      <c r="F1233" s="1">
        <v>2</v>
      </c>
      <c r="G1233" s="4">
        <v>2.29</v>
      </c>
      <c r="H1233" s="4">
        <f t="shared" si="57"/>
        <v>4.58</v>
      </c>
      <c r="I1233" s="4">
        <v>0.82440000000000002</v>
      </c>
      <c r="J1233" s="4">
        <f t="shared" si="58"/>
        <v>1.6488</v>
      </c>
      <c r="K1233" s="3">
        <f t="shared" si="59"/>
        <v>0.64</v>
      </c>
      <c r="L1233" s="11" t="s">
        <v>88</v>
      </c>
      <c r="M1233" s="1">
        <v>2496981</v>
      </c>
      <c r="N1233" s="1" t="s">
        <v>34</v>
      </c>
    </row>
    <row r="1234" spans="1:14" x14ac:dyDescent="0.25">
      <c r="A1234" s="1" t="s">
        <v>1475</v>
      </c>
      <c r="B1234" s="2">
        <v>44790</v>
      </c>
      <c r="C1234" s="11" t="s">
        <v>90</v>
      </c>
      <c r="D1234" s="11" t="s">
        <v>52</v>
      </c>
      <c r="E1234" s="1" t="s">
        <v>91</v>
      </c>
      <c r="F1234" s="1">
        <v>1</v>
      </c>
      <c r="G1234" s="4">
        <v>75.7</v>
      </c>
      <c r="H1234" s="4">
        <f t="shared" si="57"/>
        <v>75.7</v>
      </c>
      <c r="I1234" s="4">
        <v>48.448</v>
      </c>
      <c r="J1234" s="4">
        <f t="shared" si="58"/>
        <v>48.448</v>
      </c>
      <c r="K1234" s="3">
        <f t="shared" si="59"/>
        <v>0.36000000000000004</v>
      </c>
      <c r="L1234" s="11" t="s">
        <v>306</v>
      </c>
      <c r="M1234" s="1">
        <v>4411197</v>
      </c>
      <c r="N1234" s="1" t="s">
        <v>18</v>
      </c>
    </row>
    <row r="1235" spans="1:14" x14ac:dyDescent="0.25">
      <c r="A1235" s="1" t="s">
        <v>1476</v>
      </c>
      <c r="B1235" s="2">
        <v>44791</v>
      </c>
      <c r="C1235" s="11" t="s">
        <v>20</v>
      </c>
      <c r="D1235" s="11" t="s">
        <v>21</v>
      </c>
      <c r="E1235" s="1" t="s">
        <v>22</v>
      </c>
      <c r="F1235" s="1">
        <v>6</v>
      </c>
      <c r="G1235" s="4">
        <v>27.99</v>
      </c>
      <c r="H1235" s="4">
        <f t="shared" si="57"/>
        <v>167.94</v>
      </c>
      <c r="I1235" s="4">
        <v>14.5548</v>
      </c>
      <c r="J1235" s="4">
        <f t="shared" si="58"/>
        <v>87.328800000000001</v>
      </c>
      <c r="K1235" s="3">
        <f t="shared" si="59"/>
        <v>0.48</v>
      </c>
      <c r="L1235" s="11" t="s">
        <v>561</v>
      </c>
      <c r="M1235" s="1">
        <v>8650573</v>
      </c>
      <c r="N1235" s="1" t="s">
        <v>24</v>
      </c>
    </row>
    <row r="1236" spans="1:14" x14ac:dyDescent="0.25">
      <c r="A1236" s="1" t="s">
        <v>1477</v>
      </c>
      <c r="B1236" s="2">
        <v>44792</v>
      </c>
      <c r="C1236" s="11" t="s">
        <v>31</v>
      </c>
      <c r="D1236" s="11" t="s">
        <v>15</v>
      </c>
      <c r="E1236" s="1" t="s">
        <v>32</v>
      </c>
      <c r="F1236" s="1">
        <v>9</v>
      </c>
      <c r="G1236" s="4">
        <v>109.9</v>
      </c>
      <c r="H1236" s="4">
        <f t="shared" si="57"/>
        <v>989.1</v>
      </c>
      <c r="I1236" s="4">
        <v>35.167999999999999</v>
      </c>
      <c r="J1236" s="4">
        <f t="shared" si="58"/>
        <v>316.512</v>
      </c>
      <c r="K1236" s="3">
        <f t="shared" si="59"/>
        <v>0.67999999999999994</v>
      </c>
      <c r="L1236" s="11" t="s">
        <v>49</v>
      </c>
      <c r="M1236" s="1">
        <v>9644315</v>
      </c>
      <c r="N1236" s="1" t="s">
        <v>29</v>
      </c>
    </row>
    <row r="1237" spans="1:14" x14ac:dyDescent="0.25">
      <c r="A1237" s="1" t="s">
        <v>1478</v>
      </c>
      <c r="B1237" s="2">
        <v>44793</v>
      </c>
      <c r="C1237" s="11" t="s">
        <v>166</v>
      </c>
      <c r="D1237" s="11" t="s">
        <v>15</v>
      </c>
      <c r="E1237" s="1" t="s">
        <v>167</v>
      </c>
      <c r="F1237" s="1">
        <v>7</v>
      </c>
      <c r="G1237" s="4">
        <v>87.9</v>
      </c>
      <c r="H1237" s="4">
        <f t="shared" si="57"/>
        <v>615.30000000000007</v>
      </c>
      <c r="I1237" s="4">
        <v>65.924999999999997</v>
      </c>
      <c r="J1237" s="4">
        <f t="shared" si="58"/>
        <v>461.47499999999997</v>
      </c>
      <c r="K1237" s="3">
        <f t="shared" si="59"/>
        <v>0.25000000000000011</v>
      </c>
      <c r="L1237" s="11" t="s">
        <v>1333</v>
      </c>
      <c r="M1237" s="1">
        <v>7282459</v>
      </c>
      <c r="N1237" s="1" t="s">
        <v>34</v>
      </c>
    </row>
    <row r="1238" spans="1:14" x14ac:dyDescent="0.25">
      <c r="A1238" s="1" t="s">
        <v>1479</v>
      </c>
      <c r="B1238" s="2">
        <v>44794</v>
      </c>
      <c r="C1238" s="11" t="s">
        <v>14</v>
      </c>
      <c r="D1238" s="11" t="s">
        <v>15</v>
      </c>
      <c r="E1238" s="1" t="s">
        <v>16</v>
      </c>
      <c r="F1238" s="1">
        <v>1</v>
      </c>
      <c r="G1238" s="4">
        <v>115.56</v>
      </c>
      <c r="H1238" s="4">
        <f t="shared" si="57"/>
        <v>115.56</v>
      </c>
      <c r="I1238" s="4">
        <v>90.136800000000008</v>
      </c>
      <c r="J1238" s="4">
        <f t="shared" si="58"/>
        <v>90.136800000000008</v>
      </c>
      <c r="K1238" s="3">
        <f t="shared" si="59"/>
        <v>0.21999999999999995</v>
      </c>
      <c r="L1238" s="11" t="s">
        <v>460</v>
      </c>
      <c r="M1238" s="1">
        <v>8198592</v>
      </c>
      <c r="N1238" s="1" t="s">
        <v>18</v>
      </c>
    </row>
    <row r="1239" spans="1:14" x14ac:dyDescent="0.25">
      <c r="A1239" s="1" t="s">
        <v>1480</v>
      </c>
      <c r="B1239" s="2">
        <v>44795</v>
      </c>
      <c r="C1239" s="11" t="s">
        <v>26</v>
      </c>
      <c r="D1239" s="11" t="s">
        <v>15</v>
      </c>
      <c r="E1239" s="1" t="s">
        <v>27</v>
      </c>
      <c r="F1239" s="1">
        <v>8</v>
      </c>
      <c r="G1239" s="4">
        <v>57.32</v>
      </c>
      <c r="H1239" s="4">
        <f t="shared" si="57"/>
        <v>458.56</v>
      </c>
      <c r="I1239" s="4">
        <v>47.002399999999994</v>
      </c>
      <c r="J1239" s="4">
        <f t="shared" si="58"/>
        <v>376.01919999999996</v>
      </c>
      <c r="K1239" s="3">
        <f t="shared" si="59"/>
        <v>0.1800000000000001</v>
      </c>
      <c r="L1239" s="11" t="s">
        <v>723</v>
      </c>
      <c r="M1239" s="1">
        <v>7200473</v>
      </c>
      <c r="N1239" s="1" t="s">
        <v>24</v>
      </c>
    </row>
    <row r="1240" spans="1:14" x14ac:dyDescent="0.25">
      <c r="A1240" s="1" t="s">
        <v>1481</v>
      </c>
      <c r="B1240" s="2">
        <v>44796</v>
      </c>
      <c r="C1240" s="11" t="s">
        <v>158</v>
      </c>
      <c r="D1240" s="11" t="s">
        <v>37</v>
      </c>
      <c r="E1240" s="1" t="s">
        <v>159</v>
      </c>
      <c r="F1240" s="1">
        <v>4</v>
      </c>
      <c r="G1240" s="4">
        <v>9.2899999999999991</v>
      </c>
      <c r="H1240" s="4">
        <f t="shared" si="57"/>
        <v>37.159999999999997</v>
      </c>
      <c r="I1240" s="4">
        <v>3.1585999999999994</v>
      </c>
      <c r="J1240" s="4">
        <f t="shared" si="58"/>
        <v>12.634399999999998</v>
      </c>
      <c r="K1240" s="3">
        <f t="shared" si="59"/>
        <v>0.66</v>
      </c>
      <c r="L1240" s="11" t="s">
        <v>74</v>
      </c>
      <c r="M1240" s="1">
        <v>9693960</v>
      </c>
      <c r="N1240" s="1" t="s">
        <v>29</v>
      </c>
    </row>
    <row r="1241" spans="1:14" x14ac:dyDescent="0.25">
      <c r="A1241" s="1" t="s">
        <v>1482</v>
      </c>
      <c r="B1241" s="2">
        <v>44797</v>
      </c>
      <c r="C1241" s="11" t="s">
        <v>90</v>
      </c>
      <c r="D1241" s="11" t="s">
        <v>52</v>
      </c>
      <c r="E1241" s="1" t="s">
        <v>91</v>
      </c>
      <c r="F1241" s="1">
        <v>10</v>
      </c>
      <c r="G1241" s="4">
        <v>75.7</v>
      </c>
      <c r="H1241" s="4">
        <f t="shared" si="57"/>
        <v>757</v>
      </c>
      <c r="I1241" s="4">
        <v>48.448</v>
      </c>
      <c r="J1241" s="4">
        <f t="shared" si="58"/>
        <v>484.48</v>
      </c>
      <c r="K1241" s="3">
        <f t="shared" si="59"/>
        <v>0.36</v>
      </c>
      <c r="L1241" s="11" t="s">
        <v>150</v>
      </c>
      <c r="M1241" s="1">
        <v>3983610</v>
      </c>
      <c r="N1241" s="1" t="s">
        <v>34</v>
      </c>
    </row>
    <row r="1242" spans="1:14" x14ac:dyDescent="0.25">
      <c r="A1242" s="1" t="s">
        <v>1483</v>
      </c>
      <c r="B1242" s="2">
        <v>44798</v>
      </c>
      <c r="C1242" s="11" t="s">
        <v>20</v>
      </c>
      <c r="D1242" s="11" t="s">
        <v>21</v>
      </c>
      <c r="E1242" s="1" t="s">
        <v>22</v>
      </c>
      <c r="F1242" s="1">
        <v>7</v>
      </c>
      <c r="G1242" s="4">
        <v>2.29</v>
      </c>
      <c r="H1242" s="4">
        <f t="shared" si="57"/>
        <v>16.03</v>
      </c>
      <c r="I1242" s="4">
        <v>0.82440000000000002</v>
      </c>
      <c r="J1242" s="4">
        <f t="shared" si="58"/>
        <v>5.7708000000000004</v>
      </c>
      <c r="K1242" s="3">
        <f t="shared" si="59"/>
        <v>0.6399999999999999</v>
      </c>
      <c r="L1242" s="11" t="s">
        <v>84</v>
      </c>
      <c r="M1242" s="1">
        <v>2403341</v>
      </c>
      <c r="N1242" s="1" t="s">
        <v>18</v>
      </c>
    </row>
    <row r="1243" spans="1:14" x14ac:dyDescent="0.25">
      <c r="A1243" s="1" t="s">
        <v>1484</v>
      </c>
      <c r="B1243" s="2">
        <v>44799</v>
      </c>
      <c r="C1243" s="11" t="s">
        <v>146</v>
      </c>
      <c r="D1243" s="11" t="s">
        <v>15</v>
      </c>
      <c r="E1243" s="1" t="s">
        <v>147</v>
      </c>
      <c r="F1243" s="1">
        <v>7</v>
      </c>
      <c r="G1243" s="4">
        <v>114.74</v>
      </c>
      <c r="H1243" s="4">
        <f t="shared" si="57"/>
        <v>803.18</v>
      </c>
      <c r="I1243" s="4">
        <v>61.959600000000002</v>
      </c>
      <c r="J1243" s="4">
        <f t="shared" si="58"/>
        <v>433.71719999999999</v>
      </c>
      <c r="K1243" s="3">
        <f t="shared" si="59"/>
        <v>0.45999999999999996</v>
      </c>
      <c r="L1243" s="11" t="s">
        <v>271</v>
      </c>
      <c r="M1243" s="1">
        <v>6488822</v>
      </c>
      <c r="N1243" s="1" t="s">
        <v>24</v>
      </c>
    </row>
    <row r="1244" spans="1:14" x14ac:dyDescent="0.25">
      <c r="A1244" s="1" t="s">
        <v>1485</v>
      </c>
      <c r="B1244" s="2">
        <v>44800</v>
      </c>
      <c r="C1244" s="11" t="s">
        <v>26</v>
      </c>
      <c r="D1244" s="11" t="s">
        <v>15</v>
      </c>
      <c r="E1244" s="1" t="s">
        <v>27</v>
      </c>
      <c r="F1244" s="1">
        <v>5</v>
      </c>
      <c r="G1244" s="4">
        <v>175.71</v>
      </c>
      <c r="H1244" s="4">
        <f t="shared" si="57"/>
        <v>878.55000000000007</v>
      </c>
      <c r="I1244" s="4">
        <v>117.7257</v>
      </c>
      <c r="J1244" s="4">
        <f t="shared" si="58"/>
        <v>588.62850000000003</v>
      </c>
      <c r="K1244" s="3">
        <f t="shared" si="59"/>
        <v>0.33</v>
      </c>
      <c r="L1244" s="11" t="s">
        <v>84</v>
      </c>
      <c r="M1244" s="1">
        <v>1237711</v>
      </c>
      <c r="N1244" s="1" t="s">
        <v>29</v>
      </c>
    </row>
    <row r="1245" spans="1:14" x14ac:dyDescent="0.25">
      <c r="A1245" s="1" t="s">
        <v>1486</v>
      </c>
      <c r="B1245" s="2">
        <v>44801</v>
      </c>
      <c r="C1245" s="11" t="s">
        <v>215</v>
      </c>
      <c r="D1245" s="11" t="s">
        <v>15</v>
      </c>
      <c r="E1245" s="1" t="s">
        <v>216</v>
      </c>
      <c r="F1245" s="1">
        <v>10</v>
      </c>
      <c r="G1245" s="4">
        <v>194.14079999999998</v>
      </c>
      <c r="H1245" s="4">
        <f t="shared" si="57"/>
        <v>1941.4079999999999</v>
      </c>
      <c r="I1245" s="4">
        <v>151.429824</v>
      </c>
      <c r="J1245" s="4">
        <f t="shared" si="58"/>
        <v>1514.2982400000001</v>
      </c>
      <c r="K1245" s="3">
        <f t="shared" si="59"/>
        <v>0.21999999999999992</v>
      </c>
      <c r="L1245" s="11" t="s">
        <v>608</v>
      </c>
      <c r="M1245" s="1">
        <v>2320377</v>
      </c>
      <c r="N1245" s="1" t="s">
        <v>34</v>
      </c>
    </row>
    <row r="1246" spans="1:14" x14ac:dyDescent="0.25">
      <c r="A1246" s="1" t="s">
        <v>1487</v>
      </c>
      <c r="B1246" s="2">
        <v>44802</v>
      </c>
      <c r="C1246" s="11" t="s">
        <v>20</v>
      </c>
      <c r="D1246" s="11" t="s">
        <v>21</v>
      </c>
      <c r="E1246" s="1" t="s">
        <v>22</v>
      </c>
      <c r="F1246" s="1">
        <v>1</v>
      </c>
      <c r="G1246" s="4">
        <v>2.29</v>
      </c>
      <c r="H1246" s="4">
        <f t="shared" si="57"/>
        <v>2.29</v>
      </c>
      <c r="I1246" s="4">
        <v>0.82440000000000002</v>
      </c>
      <c r="J1246" s="4">
        <f t="shared" si="58"/>
        <v>0.82440000000000002</v>
      </c>
      <c r="K1246" s="3">
        <f t="shared" si="59"/>
        <v>0.64</v>
      </c>
      <c r="L1246" s="11" t="s">
        <v>383</v>
      </c>
      <c r="M1246" s="1">
        <v>8693686</v>
      </c>
      <c r="N1246" s="1" t="s">
        <v>18</v>
      </c>
    </row>
    <row r="1247" spans="1:14" x14ac:dyDescent="0.25">
      <c r="A1247" s="1" t="s">
        <v>1488</v>
      </c>
      <c r="B1247" s="2">
        <v>44803</v>
      </c>
      <c r="C1247" s="11" t="s">
        <v>20</v>
      </c>
      <c r="D1247" s="11" t="s">
        <v>21</v>
      </c>
      <c r="E1247" s="1" t="s">
        <v>22</v>
      </c>
      <c r="F1247" s="1">
        <v>9</v>
      </c>
      <c r="G1247" s="4">
        <v>27.99</v>
      </c>
      <c r="H1247" s="4">
        <f t="shared" si="57"/>
        <v>251.91</v>
      </c>
      <c r="I1247" s="4">
        <v>14.5548</v>
      </c>
      <c r="J1247" s="4">
        <f t="shared" si="58"/>
        <v>130.9932</v>
      </c>
      <c r="K1247" s="3">
        <f t="shared" si="59"/>
        <v>0.48</v>
      </c>
      <c r="L1247" s="11" t="s">
        <v>178</v>
      </c>
      <c r="M1247" s="1">
        <v>8473494</v>
      </c>
      <c r="N1247" s="1" t="s">
        <v>24</v>
      </c>
    </row>
    <row r="1248" spans="1:14" x14ac:dyDescent="0.25">
      <c r="A1248" s="1" t="s">
        <v>1489</v>
      </c>
      <c r="B1248" s="2">
        <v>44804</v>
      </c>
      <c r="C1248" s="11" t="s">
        <v>26</v>
      </c>
      <c r="D1248" s="11" t="s">
        <v>15</v>
      </c>
      <c r="E1248" s="1" t="s">
        <v>27</v>
      </c>
      <c r="F1248" s="1">
        <v>4</v>
      </c>
      <c r="G1248" s="4">
        <v>103.18</v>
      </c>
      <c r="H1248" s="4">
        <f t="shared" si="57"/>
        <v>412.72</v>
      </c>
      <c r="I1248" s="4">
        <v>42.303800000000003</v>
      </c>
      <c r="J1248" s="4">
        <f t="shared" si="58"/>
        <v>169.21520000000001</v>
      </c>
      <c r="K1248" s="3">
        <f t="shared" si="59"/>
        <v>0.59</v>
      </c>
      <c r="L1248" s="11" t="s">
        <v>815</v>
      </c>
      <c r="M1248" s="1">
        <v>7022675</v>
      </c>
      <c r="N1248" s="1" t="s">
        <v>29</v>
      </c>
    </row>
    <row r="1249" spans="1:14" x14ac:dyDescent="0.25">
      <c r="A1249" s="1" t="s">
        <v>1490</v>
      </c>
      <c r="B1249" s="2">
        <v>44805</v>
      </c>
      <c r="C1249" s="11" t="s">
        <v>51</v>
      </c>
      <c r="D1249" s="11" t="s">
        <v>52</v>
      </c>
      <c r="E1249" s="1" t="s">
        <v>53</v>
      </c>
      <c r="F1249" s="1">
        <v>7</v>
      </c>
      <c r="G1249" s="4">
        <v>20.9</v>
      </c>
      <c r="H1249" s="4">
        <f t="shared" si="57"/>
        <v>146.29999999999998</v>
      </c>
      <c r="I1249" s="4">
        <v>18.809999999999999</v>
      </c>
      <c r="J1249" s="4">
        <f t="shared" si="58"/>
        <v>131.66999999999999</v>
      </c>
      <c r="K1249" s="3">
        <f t="shared" si="59"/>
        <v>9.9999999999999978E-2</v>
      </c>
      <c r="L1249" s="11" t="s">
        <v>183</v>
      </c>
      <c r="M1249" s="1">
        <v>5067621</v>
      </c>
      <c r="N1249" s="1" t="s">
        <v>34</v>
      </c>
    </row>
    <row r="1250" spans="1:14" x14ac:dyDescent="0.25">
      <c r="A1250" s="1" t="s">
        <v>1491</v>
      </c>
      <c r="B1250" s="2">
        <v>44806</v>
      </c>
      <c r="C1250" s="11" t="s">
        <v>68</v>
      </c>
      <c r="D1250" s="11" t="s">
        <v>37</v>
      </c>
      <c r="E1250" s="1" t="s">
        <v>69</v>
      </c>
      <c r="F1250" s="1">
        <v>6</v>
      </c>
      <c r="G1250" s="4">
        <v>19.79</v>
      </c>
      <c r="H1250" s="4">
        <f t="shared" si="57"/>
        <v>118.74</v>
      </c>
      <c r="I1250" s="4">
        <v>9.6970999999999989</v>
      </c>
      <c r="J1250" s="4">
        <f t="shared" si="58"/>
        <v>58.182599999999994</v>
      </c>
      <c r="K1250" s="3">
        <f t="shared" si="59"/>
        <v>0.51</v>
      </c>
      <c r="L1250" s="11" t="s">
        <v>253</v>
      </c>
      <c r="M1250" s="1">
        <v>2014308</v>
      </c>
      <c r="N1250" s="1" t="s">
        <v>18</v>
      </c>
    </row>
    <row r="1251" spans="1:14" x14ac:dyDescent="0.25">
      <c r="A1251" s="1" t="s">
        <v>1492</v>
      </c>
      <c r="B1251" s="2">
        <v>44807</v>
      </c>
      <c r="C1251" s="11" t="s">
        <v>26</v>
      </c>
      <c r="D1251" s="11" t="s">
        <v>15</v>
      </c>
      <c r="E1251" s="1" t="s">
        <v>27</v>
      </c>
      <c r="F1251" s="1">
        <v>1</v>
      </c>
      <c r="G1251" s="4">
        <v>175.71</v>
      </c>
      <c r="H1251" s="4">
        <f t="shared" si="57"/>
        <v>175.71</v>
      </c>
      <c r="I1251" s="4">
        <v>117.7257</v>
      </c>
      <c r="J1251" s="4">
        <f t="shared" si="58"/>
        <v>117.7257</v>
      </c>
      <c r="K1251" s="3">
        <f t="shared" si="59"/>
        <v>0.33</v>
      </c>
      <c r="L1251" s="11" t="s">
        <v>608</v>
      </c>
      <c r="M1251" s="1">
        <v>5025025</v>
      </c>
      <c r="N1251" s="1" t="s">
        <v>24</v>
      </c>
    </row>
    <row r="1252" spans="1:14" x14ac:dyDescent="0.25">
      <c r="A1252" s="1" t="s">
        <v>1493</v>
      </c>
      <c r="B1252" s="2">
        <v>44808</v>
      </c>
      <c r="C1252" s="11" t="s">
        <v>136</v>
      </c>
      <c r="D1252" s="11" t="s">
        <v>15</v>
      </c>
      <c r="E1252" s="1" t="s">
        <v>137</v>
      </c>
      <c r="F1252" s="1">
        <v>6</v>
      </c>
      <c r="G1252" s="4">
        <v>89.9</v>
      </c>
      <c r="H1252" s="4">
        <f t="shared" si="57"/>
        <v>539.40000000000009</v>
      </c>
      <c r="I1252" s="4">
        <v>64.728000000000009</v>
      </c>
      <c r="J1252" s="4">
        <f t="shared" si="58"/>
        <v>388.36800000000005</v>
      </c>
      <c r="K1252" s="3">
        <f t="shared" si="59"/>
        <v>0.28000000000000003</v>
      </c>
      <c r="L1252" s="11" t="s">
        <v>255</v>
      </c>
      <c r="M1252" s="1">
        <v>2569321</v>
      </c>
      <c r="N1252" s="1" t="s">
        <v>29</v>
      </c>
    </row>
    <row r="1253" spans="1:14" x14ac:dyDescent="0.25">
      <c r="A1253" s="1" t="s">
        <v>1494</v>
      </c>
      <c r="B1253" s="2">
        <v>44809</v>
      </c>
      <c r="C1253" s="11" t="s">
        <v>51</v>
      </c>
      <c r="D1253" s="11" t="s">
        <v>52</v>
      </c>
      <c r="E1253" s="1" t="s">
        <v>53</v>
      </c>
      <c r="F1253" s="1">
        <v>10</v>
      </c>
      <c r="G1253" s="4">
        <v>20.9</v>
      </c>
      <c r="H1253" s="4">
        <f t="shared" si="57"/>
        <v>209</v>
      </c>
      <c r="I1253" s="4">
        <v>18.809999999999999</v>
      </c>
      <c r="J1253" s="4">
        <f t="shared" si="58"/>
        <v>188.1</v>
      </c>
      <c r="K1253" s="3">
        <f t="shared" si="59"/>
        <v>0.10000000000000003</v>
      </c>
      <c r="L1253" s="11" t="s">
        <v>1053</v>
      </c>
      <c r="M1253" s="1">
        <v>1871443</v>
      </c>
      <c r="N1253" s="1" t="s">
        <v>34</v>
      </c>
    </row>
    <row r="1254" spans="1:14" x14ac:dyDescent="0.25">
      <c r="A1254" s="1" t="s">
        <v>1495</v>
      </c>
      <c r="B1254" s="2">
        <v>44810</v>
      </c>
      <c r="C1254" s="11" t="s">
        <v>136</v>
      </c>
      <c r="D1254" s="11" t="s">
        <v>15</v>
      </c>
      <c r="E1254" s="1" t="s">
        <v>137</v>
      </c>
      <c r="F1254" s="1">
        <v>4</v>
      </c>
      <c r="G1254" s="4">
        <v>89.9</v>
      </c>
      <c r="H1254" s="4">
        <f t="shared" si="57"/>
        <v>359.6</v>
      </c>
      <c r="I1254" s="4">
        <v>64.728000000000009</v>
      </c>
      <c r="J1254" s="4">
        <f t="shared" si="58"/>
        <v>258.91200000000003</v>
      </c>
      <c r="K1254" s="3">
        <f t="shared" si="59"/>
        <v>0.27999999999999997</v>
      </c>
      <c r="L1254" s="11" t="s">
        <v>82</v>
      </c>
      <c r="M1254" s="1">
        <v>2035641</v>
      </c>
      <c r="N1254" s="1" t="s">
        <v>18</v>
      </c>
    </row>
    <row r="1255" spans="1:14" x14ac:dyDescent="0.25">
      <c r="A1255" s="1" t="s">
        <v>1496</v>
      </c>
      <c r="B1255" s="2">
        <v>44811</v>
      </c>
      <c r="C1255" s="11" t="s">
        <v>158</v>
      </c>
      <c r="D1255" s="11" t="s">
        <v>37</v>
      </c>
      <c r="E1255" s="1" t="s">
        <v>159</v>
      </c>
      <c r="F1255" s="1">
        <v>3</v>
      </c>
      <c r="G1255" s="4">
        <v>9.2899999999999991</v>
      </c>
      <c r="H1255" s="4">
        <f t="shared" si="57"/>
        <v>27.869999999999997</v>
      </c>
      <c r="I1255" s="4">
        <v>3.1585999999999994</v>
      </c>
      <c r="J1255" s="4">
        <f t="shared" si="58"/>
        <v>9.4757999999999978</v>
      </c>
      <c r="K1255" s="3">
        <f t="shared" si="59"/>
        <v>0.66</v>
      </c>
      <c r="L1255" s="11" t="s">
        <v>565</v>
      </c>
      <c r="M1255" s="1">
        <v>7970630</v>
      </c>
      <c r="N1255" s="1" t="s">
        <v>24</v>
      </c>
    </row>
    <row r="1256" spans="1:14" x14ac:dyDescent="0.25">
      <c r="A1256" s="1" t="s">
        <v>1497</v>
      </c>
      <c r="B1256" s="2">
        <v>44812</v>
      </c>
      <c r="C1256" s="11" t="s">
        <v>14</v>
      </c>
      <c r="D1256" s="11" t="s">
        <v>15</v>
      </c>
      <c r="E1256" s="1" t="s">
        <v>16</v>
      </c>
      <c r="F1256" s="1">
        <v>8</v>
      </c>
      <c r="G1256" s="4">
        <v>15.29</v>
      </c>
      <c r="H1256" s="4">
        <f t="shared" si="57"/>
        <v>122.32</v>
      </c>
      <c r="I1256" s="4">
        <v>10.5501</v>
      </c>
      <c r="J1256" s="4">
        <f t="shared" si="58"/>
        <v>84.400800000000004</v>
      </c>
      <c r="K1256" s="3">
        <f t="shared" si="59"/>
        <v>0.30999999999999994</v>
      </c>
      <c r="L1256" s="11" t="s">
        <v>161</v>
      </c>
      <c r="M1256" s="1">
        <v>8582029</v>
      </c>
      <c r="N1256" s="1" t="s">
        <v>29</v>
      </c>
    </row>
    <row r="1257" spans="1:14" x14ac:dyDescent="0.25">
      <c r="A1257" s="1" t="s">
        <v>1498</v>
      </c>
      <c r="B1257" s="2">
        <v>44813</v>
      </c>
      <c r="C1257" s="11" t="s">
        <v>68</v>
      </c>
      <c r="D1257" s="11" t="s">
        <v>37</v>
      </c>
      <c r="E1257" s="1" t="s">
        <v>69</v>
      </c>
      <c r="F1257" s="1">
        <v>1</v>
      </c>
      <c r="G1257" s="4">
        <v>19.79</v>
      </c>
      <c r="H1257" s="4">
        <f t="shared" si="57"/>
        <v>19.79</v>
      </c>
      <c r="I1257" s="4">
        <v>9.6970999999999989</v>
      </c>
      <c r="J1257" s="4">
        <f t="shared" si="58"/>
        <v>9.6970999999999989</v>
      </c>
      <c r="K1257" s="3">
        <f t="shared" si="59"/>
        <v>0.51</v>
      </c>
      <c r="L1257" s="11" t="s">
        <v>213</v>
      </c>
      <c r="M1257" s="1">
        <v>6421698</v>
      </c>
      <c r="N1257" s="1" t="s">
        <v>34</v>
      </c>
    </row>
    <row r="1258" spans="1:14" x14ac:dyDescent="0.25">
      <c r="A1258" s="1" t="s">
        <v>1499</v>
      </c>
      <c r="B1258" s="2">
        <v>44814</v>
      </c>
      <c r="C1258" s="11" t="s">
        <v>215</v>
      </c>
      <c r="D1258" s="11" t="s">
        <v>15</v>
      </c>
      <c r="E1258" s="1" t="s">
        <v>216</v>
      </c>
      <c r="F1258" s="1">
        <v>7</v>
      </c>
      <c r="G1258" s="4">
        <v>194.14079999999998</v>
      </c>
      <c r="H1258" s="4">
        <f t="shared" si="57"/>
        <v>1358.9856</v>
      </c>
      <c r="I1258" s="4">
        <v>151.429824</v>
      </c>
      <c r="J1258" s="4">
        <f t="shared" si="58"/>
        <v>1060.0087679999999</v>
      </c>
      <c r="K1258" s="3">
        <f t="shared" si="59"/>
        <v>0.22000000000000006</v>
      </c>
      <c r="L1258" s="11" t="s">
        <v>221</v>
      </c>
      <c r="M1258" s="1">
        <v>5418586</v>
      </c>
      <c r="N1258" s="1" t="s">
        <v>18</v>
      </c>
    </row>
    <row r="1259" spans="1:14" x14ac:dyDescent="0.25">
      <c r="A1259" s="1" t="s">
        <v>1500</v>
      </c>
      <c r="B1259" s="2">
        <v>44815</v>
      </c>
      <c r="C1259" s="11" t="s">
        <v>158</v>
      </c>
      <c r="D1259" s="11" t="s">
        <v>37</v>
      </c>
      <c r="E1259" s="1" t="s">
        <v>159</v>
      </c>
      <c r="F1259" s="1">
        <v>7</v>
      </c>
      <c r="G1259" s="4">
        <v>9.2899999999999991</v>
      </c>
      <c r="H1259" s="4">
        <f t="shared" si="57"/>
        <v>65.03</v>
      </c>
      <c r="I1259" s="4">
        <v>3.1585999999999994</v>
      </c>
      <c r="J1259" s="4">
        <f t="shared" si="58"/>
        <v>22.110199999999995</v>
      </c>
      <c r="K1259" s="3">
        <f t="shared" si="59"/>
        <v>0.66000000000000014</v>
      </c>
      <c r="L1259" s="11" t="s">
        <v>183</v>
      </c>
      <c r="M1259" s="1">
        <v>8472540</v>
      </c>
      <c r="N1259" s="1" t="s">
        <v>24</v>
      </c>
    </row>
    <row r="1260" spans="1:14" x14ac:dyDescent="0.25">
      <c r="A1260" s="1" t="s">
        <v>1501</v>
      </c>
      <c r="B1260" s="2">
        <v>44816</v>
      </c>
      <c r="C1260" s="11" t="s">
        <v>158</v>
      </c>
      <c r="D1260" s="11" t="s">
        <v>37</v>
      </c>
      <c r="E1260" s="1" t="s">
        <v>159</v>
      </c>
      <c r="F1260" s="1">
        <v>2</v>
      </c>
      <c r="G1260" s="4">
        <v>9.2899999999999991</v>
      </c>
      <c r="H1260" s="4">
        <f t="shared" si="57"/>
        <v>18.579999999999998</v>
      </c>
      <c r="I1260" s="4">
        <v>3.1585999999999994</v>
      </c>
      <c r="J1260" s="4">
        <f t="shared" si="58"/>
        <v>6.3171999999999988</v>
      </c>
      <c r="K1260" s="3">
        <f t="shared" si="59"/>
        <v>0.66</v>
      </c>
      <c r="L1260" s="11" t="s">
        <v>271</v>
      </c>
      <c r="M1260" s="1">
        <v>8346153</v>
      </c>
      <c r="N1260" s="1" t="s">
        <v>29</v>
      </c>
    </row>
    <row r="1261" spans="1:14" x14ac:dyDescent="0.25">
      <c r="A1261" s="1" t="s">
        <v>1502</v>
      </c>
      <c r="B1261" s="2">
        <v>44817</v>
      </c>
      <c r="C1261" s="11" t="s">
        <v>20</v>
      </c>
      <c r="D1261" s="11" t="s">
        <v>21</v>
      </c>
      <c r="E1261" s="1" t="s">
        <v>22</v>
      </c>
      <c r="F1261" s="1">
        <v>2</v>
      </c>
      <c r="G1261" s="4">
        <v>27.99</v>
      </c>
      <c r="H1261" s="4">
        <f t="shared" si="57"/>
        <v>55.98</v>
      </c>
      <c r="I1261" s="4">
        <v>14.5548</v>
      </c>
      <c r="J1261" s="4">
        <f t="shared" si="58"/>
        <v>29.1096</v>
      </c>
      <c r="K1261" s="3">
        <f t="shared" si="59"/>
        <v>0.48</v>
      </c>
      <c r="L1261" s="11" t="s">
        <v>140</v>
      </c>
      <c r="M1261" s="1">
        <v>6958400</v>
      </c>
      <c r="N1261" s="1" t="s">
        <v>34</v>
      </c>
    </row>
    <row r="1262" spans="1:14" x14ac:dyDescent="0.25">
      <c r="A1262" s="1" t="s">
        <v>1503</v>
      </c>
      <c r="B1262" s="2">
        <v>44818</v>
      </c>
      <c r="C1262" s="11" t="s">
        <v>158</v>
      </c>
      <c r="D1262" s="11" t="s">
        <v>37</v>
      </c>
      <c r="E1262" s="1" t="s">
        <v>159</v>
      </c>
      <c r="F1262" s="1">
        <v>5</v>
      </c>
      <c r="G1262" s="4">
        <v>9.2899999999999991</v>
      </c>
      <c r="H1262" s="4">
        <f t="shared" si="57"/>
        <v>46.449999999999996</v>
      </c>
      <c r="I1262" s="4">
        <v>3.1585999999999994</v>
      </c>
      <c r="J1262" s="4">
        <f t="shared" si="58"/>
        <v>15.792999999999997</v>
      </c>
      <c r="K1262" s="3">
        <f t="shared" si="59"/>
        <v>0.66</v>
      </c>
      <c r="L1262" s="11" t="s">
        <v>302</v>
      </c>
      <c r="M1262" s="1">
        <v>6885045</v>
      </c>
      <c r="N1262" s="1" t="s">
        <v>18</v>
      </c>
    </row>
    <row r="1263" spans="1:14" x14ac:dyDescent="0.25">
      <c r="A1263" s="1" t="s">
        <v>1504</v>
      </c>
      <c r="B1263" s="2">
        <v>44819</v>
      </c>
      <c r="C1263" s="11" t="s">
        <v>146</v>
      </c>
      <c r="D1263" s="11" t="s">
        <v>15</v>
      </c>
      <c r="E1263" s="1" t="s">
        <v>147</v>
      </c>
      <c r="F1263" s="1">
        <v>6</v>
      </c>
      <c r="G1263" s="4">
        <v>114.74</v>
      </c>
      <c r="H1263" s="4">
        <f t="shared" si="57"/>
        <v>688.43999999999994</v>
      </c>
      <c r="I1263" s="4">
        <v>61.959600000000002</v>
      </c>
      <c r="J1263" s="4">
        <f t="shared" si="58"/>
        <v>371.75760000000002</v>
      </c>
      <c r="K1263" s="3">
        <f t="shared" si="59"/>
        <v>0.45999999999999991</v>
      </c>
      <c r="L1263" s="11" t="s">
        <v>102</v>
      </c>
      <c r="M1263" s="1">
        <v>6146995</v>
      </c>
      <c r="N1263" s="1" t="s">
        <v>24</v>
      </c>
    </row>
    <row r="1264" spans="1:14" x14ac:dyDescent="0.25">
      <c r="A1264" s="1" t="s">
        <v>1505</v>
      </c>
      <c r="B1264" s="2">
        <v>44820</v>
      </c>
      <c r="C1264" s="11" t="s">
        <v>51</v>
      </c>
      <c r="D1264" s="11" t="s">
        <v>52</v>
      </c>
      <c r="E1264" s="1" t="s">
        <v>53</v>
      </c>
      <c r="F1264" s="1">
        <v>2</v>
      </c>
      <c r="G1264" s="4">
        <v>25.29</v>
      </c>
      <c r="H1264" s="4">
        <f t="shared" si="57"/>
        <v>50.58</v>
      </c>
      <c r="I1264" s="4">
        <v>20.484899999999996</v>
      </c>
      <c r="J1264" s="4">
        <f t="shared" si="58"/>
        <v>40.969799999999992</v>
      </c>
      <c r="K1264" s="3">
        <f t="shared" si="59"/>
        <v>0.19000000000000011</v>
      </c>
      <c r="L1264" s="11" t="s">
        <v>108</v>
      </c>
      <c r="M1264" s="1">
        <v>3180831</v>
      </c>
      <c r="N1264" s="1" t="s">
        <v>29</v>
      </c>
    </row>
    <row r="1265" spans="1:14" x14ac:dyDescent="0.25">
      <c r="A1265" s="1" t="s">
        <v>1506</v>
      </c>
      <c r="B1265" s="2">
        <v>44821</v>
      </c>
      <c r="C1265" s="11" t="s">
        <v>14</v>
      </c>
      <c r="D1265" s="11" t="s">
        <v>15</v>
      </c>
      <c r="E1265" s="1" t="s">
        <v>16</v>
      </c>
      <c r="F1265" s="1">
        <v>8</v>
      </c>
      <c r="G1265" s="4">
        <v>15.29</v>
      </c>
      <c r="H1265" s="4">
        <f t="shared" si="57"/>
        <v>122.32</v>
      </c>
      <c r="I1265" s="4">
        <v>10.5501</v>
      </c>
      <c r="J1265" s="4">
        <f t="shared" si="58"/>
        <v>84.400800000000004</v>
      </c>
      <c r="K1265" s="3">
        <f t="shared" si="59"/>
        <v>0.30999999999999994</v>
      </c>
      <c r="L1265" s="11" t="s">
        <v>568</v>
      </c>
      <c r="M1265" s="1">
        <v>9684048</v>
      </c>
      <c r="N1265" s="1" t="s">
        <v>34</v>
      </c>
    </row>
    <row r="1266" spans="1:14" x14ac:dyDescent="0.25">
      <c r="A1266" s="1" t="s">
        <v>1507</v>
      </c>
      <c r="B1266" s="2">
        <v>44822</v>
      </c>
      <c r="C1266" s="11" t="s">
        <v>94</v>
      </c>
      <c r="D1266" s="11" t="s">
        <v>15</v>
      </c>
      <c r="E1266" s="1" t="s">
        <v>95</v>
      </c>
      <c r="F1266" s="1">
        <v>1</v>
      </c>
      <c r="G1266" s="4">
        <v>208.00800000000001</v>
      </c>
      <c r="H1266" s="4">
        <f t="shared" si="57"/>
        <v>208.00800000000001</v>
      </c>
      <c r="I1266" s="4">
        <v>183.04704000000001</v>
      </c>
      <c r="J1266" s="4">
        <f t="shared" si="58"/>
        <v>183.04704000000001</v>
      </c>
      <c r="K1266" s="3">
        <f t="shared" si="59"/>
        <v>0.12</v>
      </c>
      <c r="L1266" s="11" t="s">
        <v>304</v>
      </c>
      <c r="M1266" s="1">
        <v>8143306</v>
      </c>
      <c r="N1266" s="1" t="s">
        <v>18</v>
      </c>
    </row>
    <row r="1267" spans="1:14" x14ac:dyDescent="0.25">
      <c r="A1267" s="1" t="s">
        <v>1508</v>
      </c>
      <c r="B1267" s="2">
        <v>44823</v>
      </c>
      <c r="C1267" s="11" t="s">
        <v>31</v>
      </c>
      <c r="D1267" s="11" t="s">
        <v>15</v>
      </c>
      <c r="E1267" s="1" t="s">
        <v>32</v>
      </c>
      <c r="F1267" s="1">
        <v>5</v>
      </c>
      <c r="G1267" s="4">
        <v>129.74</v>
      </c>
      <c r="H1267" s="4">
        <f t="shared" si="57"/>
        <v>648.70000000000005</v>
      </c>
      <c r="I1267" s="4">
        <v>79.141400000000004</v>
      </c>
      <c r="J1267" s="4">
        <f t="shared" si="58"/>
        <v>395.70699999999999</v>
      </c>
      <c r="K1267" s="3">
        <f t="shared" si="59"/>
        <v>0.39000000000000007</v>
      </c>
      <c r="L1267" s="11" t="s">
        <v>100</v>
      </c>
      <c r="M1267" s="1">
        <v>2124327</v>
      </c>
      <c r="N1267" s="1" t="s">
        <v>24</v>
      </c>
    </row>
    <row r="1268" spans="1:14" x14ac:dyDescent="0.25">
      <c r="A1268" s="1" t="s">
        <v>1509</v>
      </c>
      <c r="B1268" s="2">
        <v>44824</v>
      </c>
      <c r="C1268" s="11" t="s">
        <v>90</v>
      </c>
      <c r="D1268" s="11" t="s">
        <v>52</v>
      </c>
      <c r="E1268" s="1" t="s">
        <v>91</v>
      </c>
      <c r="F1268" s="1">
        <v>4</v>
      </c>
      <c r="G1268" s="4">
        <v>75.7</v>
      </c>
      <c r="H1268" s="4">
        <f t="shared" si="57"/>
        <v>302.8</v>
      </c>
      <c r="I1268" s="4">
        <v>48.448</v>
      </c>
      <c r="J1268" s="4">
        <f t="shared" si="58"/>
        <v>193.792</v>
      </c>
      <c r="K1268" s="3">
        <f t="shared" si="59"/>
        <v>0.36000000000000004</v>
      </c>
      <c r="L1268" s="11" t="s">
        <v>347</v>
      </c>
      <c r="M1268" s="1">
        <v>2374221</v>
      </c>
      <c r="N1268" s="1" t="s">
        <v>29</v>
      </c>
    </row>
    <row r="1269" spans="1:14" x14ac:dyDescent="0.25">
      <c r="A1269" s="1" t="s">
        <v>1510</v>
      </c>
      <c r="B1269" s="2">
        <v>44825</v>
      </c>
      <c r="C1269" s="11" t="s">
        <v>26</v>
      </c>
      <c r="D1269" s="11" t="s">
        <v>15</v>
      </c>
      <c r="E1269" s="1" t="s">
        <v>27</v>
      </c>
      <c r="F1269" s="1">
        <v>10</v>
      </c>
      <c r="G1269" s="4">
        <v>175.71</v>
      </c>
      <c r="H1269" s="4">
        <f t="shared" si="57"/>
        <v>1757.1000000000001</v>
      </c>
      <c r="I1269" s="4">
        <v>117.7257</v>
      </c>
      <c r="J1269" s="4">
        <f t="shared" si="58"/>
        <v>1177.2570000000001</v>
      </c>
      <c r="K1269" s="3">
        <f t="shared" si="59"/>
        <v>0.33</v>
      </c>
      <c r="L1269" s="11" t="s">
        <v>318</v>
      </c>
      <c r="M1269" s="1">
        <v>5208630</v>
      </c>
      <c r="N1269" s="1" t="s">
        <v>34</v>
      </c>
    </row>
    <row r="1270" spans="1:14" x14ac:dyDescent="0.25">
      <c r="A1270" s="1" t="s">
        <v>1511</v>
      </c>
      <c r="B1270" s="2">
        <v>44826</v>
      </c>
      <c r="C1270" s="11" t="s">
        <v>136</v>
      </c>
      <c r="D1270" s="11" t="s">
        <v>15</v>
      </c>
      <c r="E1270" s="1" t="s">
        <v>137</v>
      </c>
      <c r="F1270" s="1">
        <v>9</v>
      </c>
      <c r="G1270" s="4">
        <v>89.9</v>
      </c>
      <c r="H1270" s="4">
        <f t="shared" si="57"/>
        <v>809.1</v>
      </c>
      <c r="I1270" s="4">
        <v>64.728000000000009</v>
      </c>
      <c r="J1270" s="4">
        <f t="shared" si="58"/>
        <v>582.55200000000013</v>
      </c>
      <c r="K1270" s="3">
        <f t="shared" si="59"/>
        <v>0.27999999999999986</v>
      </c>
      <c r="L1270" s="11" t="s">
        <v>1053</v>
      </c>
      <c r="M1270" s="1">
        <v>8370071</v>
      </c>
      <c r="N1270" s="1" t="s">
        <v>18</v>
      </c>
    </row>
    <row r="1271" spans="1:14" x14ac:dyDescent="0.25">
      <c r="A1271" s="1" t="s">
        <v>1512</v>
      </c>
      <c r="B1271" s="2">
        <v>44827</v>
      </c>
      <c r="C1271" s="11" t="s">
        <v>94</v>
      </c>
      <c r="D1271" s="11" t="s">
        <v>15</v>
      </c>
      <c r="E1271" s="1" t="s">
        <v>95</v>
      </c>
      <c r="F1271" s="1">
        <v>1</v>
      </c>
      <c r="G1271" s="4">
        <v>208.00800000000001</v>
      </c>
      <c r="H1271" s="4">
        <f t="shared" si="57"/>
        <v>208.00800000000001</v>
      </c>
      <c r="I1271" s="4">
        <v>183.04704000000001</v>
      </c>
      <c r="J1271" s="4">
        <f t="shared" si="58"/>
        <v>183.04704000000001</v>
      </c>
      <c r="K1271" s="3">
        <f t="shared" si="59"/>
        <v>0.12</v>
      </c>
      <c r="L1271" s="11" t="s">
        <v>538</v>
      </c>
      <c r="M1271" s="1">
        <v>7193330</v>
      </c>
      <c r="N1271" s="1" t="s">
        <v>24</v>
      </c>
    </row>
    <row r="1272" spans="1:14" x14ac:dyDescent="0.25">
      <c r="A1272" s="1" t="s">
        <v>1513</v>
      </c>
      <c r="B1272" s="2">
        <v>44828</v>
      </c>
      <c r="C1272" s="11" t="s">
        <v>68</v>
      </c>
      <c r="D1272" s="11" t="s">
        <v>37</v>
      </c>
      <c r="E1272" s="1" t="s">
        <v>69</v>
      </c>
      <c r="F1272" s="1">
        <v>9</v>
      </c>
      <c r="G1272" s="4">
        <v>19.79</v>
      </c>
      <c r="H1272" s="4">
        <f t="shared" si="57"/>
        <v>178.10999999999999</v>
      </c>
      <c r="I1272" s="4">
        <v>9.6970999999999989</v>
      </c>
      <c r="J1272" s="4">
        <f t="shared" si="58"/>
        <v>87.273899999999998</v>
      </c>
      <c r="K1272" s="3">
        <f t="shared" si="59"/>
        <v>0.51</v>
      </c>
      <c r="L1272" s="11" t="s">
        <v>549</v>
      </c>
      <c r="M1272" s="1">
        <v>9748367</v>
      </c>
      <c r="N1272" s="1" t="s">
        <v>29</v>
      </c>
    </row>
    <row r="1273" spans="1:14" x14ac:dyDescent="0.25">
      <c r="A1273" s="1" t="s">
        <v>1514</v>
      </c>
      <c r="B1273" s="2">
        <v>44829</v>
      </c>
      <c r="C1273" s="11" t="s">
        <v>166</v>
      </c>
      <c r="D1273" s="11" t="s">
        <v>15</v>
      </c>
      <c r="E1273" s="1" t="s">
        <v>167</v>
      </c>
      <c r="F1273" s="1">
        <v>9</v>
      </c>
      <c r="G1273" s="4">
        <v>87.9</v>
      </c>
      <c r="H1273" s="4">
        <f t="shared" si="57"/>
        <v>791.1</v>
      </c>
      <c r="I1273" s="4">
        <v>65.924999999999997</v>
      </c>
      <c r="J1273" s="4">
        <f t="shared" si="58"/>
        <v>593.32499999999993</v>
      </c>
      <c r="K1273" s="3">
        <f t="shared" si="59"/>
        <v>0.25000000000000011</v>
      </c>
      <c r="L1273" s="11" t="s">
        <v>235</v>
      </c>
      <c r="M1273" s="1">
        <v>1741824</v>
      </c>
      <c r="N1273" s="1" t="s">
        <v>34</v>
      </c>
    </row>
    <row r="1274" spans="1:14" x14ac:dyDescent="0.25">
      <c r="A1274" s="1" t="s">
        <v>1515</v>
      </c>
      <c r="B1274" s="2">
        <v>44830</v>
      </c>
      <c r="C1274" s="11" t="s">
        <v>43</v>
      </c>
      <c r="D1274" s="11" t="s">
        <v>37</v>
      </c>
      <c r="E1274" s="1" t="s">
        <v>44</v>
      </c>
      <c r="F1274" s="1">
        <v>8</v>
      </c>
      <c r="G1274" s="4">
        <v>102.87</v>
      </c>
      <c r="H1274" s="4">
        <f t="shared" si="57"/>
        <v>822.96</v>
      </c>
      <c r="I1274" s="4">
        <v>62.750700000000009</v>
      </c>
      <c r="J1274" s="4">
        <f t="shared" si="58"/>
        <v>502.00560000000007</v>
      </c>
      <c r="K1274" s="3">
        <f t="shared" si="59"/>
        <v>0.38999999999999996</v>
      </c>
      <c r="L1274" s="11" t="s">
        <v>266</v>
      </c>
      <c r="M1274" s="1">
        <v>2365491</v>
      </c>
      <c r="N1274" s="1" t="s">
        <v>18</v>
      </c>
    </row>
    <row r="1275" spans="1:14" x14ac:dyDescent="0.25">
      <c r="A1275" s="1" t="s">
        <v>1516</v>
      </c>
      <c r="B1275" s="2">
        <v>44831</v>
      </c>
      <c r="C1275" s="11" t="s">
        <v>20</v>
      </c>
      <c r="D1275" s="11" t="s">
        <v>21</v>
      </c>
      <c r="E1275" s="1" t="s">
        <v>22</v>
      </c>
      <c r="F1275" s="1">
        <v>6</v>
      </c>
      <c r="G1275" s="4">
        <v>27.99</v>
      </c>
      <c r="H1275" s="4">
        <f t="shared" si="57"/>
        <v>167.94</v>
      </c>
      <c r="I1275" s="4">
        <v>14.5548</v>
      </c>
      <c r="J1275" s="4">
        <f t="shared" si="58"/>
        <v>87.328800000000001</v>
      </c>
      <c r="K1275" s="3">
        <f t="shared" si="59"/>
        <v>0.48</v>
      </c>
      <c r="L1275" s="11" t="s">
        <v>195</v>
      </c>
      <c r="M1275" s="1">
        <v>9195920</v>
      </c>
      <c r="N1275" s="1" t="s">
        <v>24</v>
      </c>
    </row>
    <row r="1276" spans="1:14" x14ac:dyDescent="0.25">
      <c r="A1276" s="1" t="s">
        <v>1517</v>
      </c>
      <c r="B1276" s="2">
        <v>44832</v>
      </c>
      <c r="C1276" s="11" t="s">
        <v>94</v>
      </c>
      <c r="D1276" s="11" t="s">
        <v>15</v>
      </c>
      <c r="E1276" s="1" t="s">
        <v>95</v>
      </c>
      <c r="F1276" s="1">
        <v>2</v>
      </c>
      <c r="G1276" s="4">
        <v>69.335999999999999</v>
      </c>
      <c r="H1276" s="4">
        <f t="shared" si="57"/>
        <v>138.672</v>
      </c>
      <c r="I1276" s="4">
        <v>50.615280000000006</v>
      </c>
      <c r="J1276" s="4">
        <f t="shared" si="58"/>
        <v>101.23056000000001</v>
      </c>
      <c r="K1276" s="3">
        <f t="shared" si="59"/>
        <v>0.26999999999999991</v>
      </c>
      <c r="L1276" s="11" t="s">
        <v>260</v>
      </c>
      <c r="M1276" s="1">
        <v>1299165</v>
      </c>
      <c r="N1276" s="1" t="s">
        <v>29</v>
      </c>
    </row>
    <row r="1277" spans="1:14" x14ac:dyDescent="0.25">
      <c r="A1277" s="1" t="s">
        <v>1518</v>
      </c>
      <c r="B1277" s="2">
        <v>44833</v>
      </c>
      <c r="C1277" s="11" t="s">
        <v>158</v>
      </c>
      <c r="D1277" s="11" t="s">
        <v>37</v>
      </c>
      <c r="E1277" s="1" t="s">
        <v>159</v>
      </c>
      <c r="F1277" s="1">
        <v>3</v>
      </c>
      <c r="G1277" s="4">
        <v>9.2899999999999991</v>
      </c>
      <c r="H1277" s="4">
        <f t="shared" si="57"/>
        <v>27.869999999999997</v>
      </c>
      <c r="I1277" s="4">
        <v>3.1585999999999994</v>
      </c>
      <c r="J1277" s="4">
        <f t="shared" si="58"/>
        <v>9.4757999999999978</v>
      </c>
      <c r="K1277" s="3">
        <f t="shared" si="59"/>
        <v>0.66</v>
      </c>
      <c r="L1277" s="11" t="s">
        <v>280</v>
      </c>
      <c r="M1277" s="1">
        <v>8820069</v>
      </c>
      <c r="N1277" s="1" t="s">
        <v>34</v>
      </c>
    </row>
    <row r="1278" spans="1:14" x14ac:dyDescent="0.25">
      <c r="A1278" s="1" t="s">
        <v>1519</v>
      </c>
      <c r="B1278" s="2">
        <v>44834</v>
      </c>
      <c r="C1278" s="11" t="s">
        <v>51</v>
      </c>
      <c r="D1278" s="11" t="s">
        <v>52</v>
      </c>
      <c r="E1278" s="1" t="s">
        <v>53</v>
      </c>
      <c r="F1278" s="1">
        <v>8</v>
      </c>
      <c r="G1278" s="4">
        <v>25.29</v>
      </c>
      <c r="H1278" s="4">
        <f t="shared" si="57"/>
        <v>202.32</v>
      </c>
      <c r="I1278" s="4">
        <v>20.484899999999996</v>
      </c>
      <c r="J1278" s="4">
        <f t="shared" si="58"/>
        <v>163.87919999999997</v>
      </c>
      <c r="K1278" s="3">
        <f t="shared" si="59"/>
        <v>0.19000000000000011</v>
      </c>
      <c r="L1278" s="11" t="s">
        <v>797</v>
      </c>
      <c r="M1278" s="1">
        <v>6324218</v>
      </c>
      <c r="N1278" s="1" t="s">
        <v>18</v>
      </c>
    </row>
    <row r="1279" spans="1:14" x14ac:dyDescent="0.25">
      <c r="A1279" s="1" t="s">
        <v>1520</v>
      </c>
      <c r="B1279" s="2">
        <v>44835</v>
      </c>
      <c r="C1279" s="11" t="s">
        <v>158</v>
      </c>
      <c r="D1279" s="11" t="s">
        <v>37</v>
      </c>
      <c r="E1279" s="1" t="s">
        <v>159</v>
      </c>
      <c r="F1279" s="1">
        <v>4</v>
      </c>
      <c r="G1279" s="4">
        <v>9.2899999999999991</v>
      </c>
      <c r="H1279" s="4">
        <f t="shared" si="57"/>
        <v>37.159999999999997</v>
      </c>
      <c r="I1279" s="4">
        <v>3.1585999999999994</v>
      </c>
      <c r="J1279" s="4">
        <f t="shared" si="58"/>
        <v>12.634399999999998</v>
      </c>
      <c r="K1279" s="3">
        <f t="shared" si="59"/>
        <v>0.66</v>
      </c>
      <c r="L1279" s="11" t="s">
        <v>390</v>
      </c>
      <c r="M1279" s="1">
        <v>9593640</v>
      </c>
      <c r="N1279" s="1" t="s">
        <v>24</v>
      </c>
    </row>
    <row r="1280" spans="1:14" x14ac:dyDescent="0.25">
      <c r="A1280" s="1" t="s">
        <v>1521</v>
      </c>
      <c r="B1280" s="2">
        <v>44836</v>
      </c>
      <c r="C1280" s="11" t="s">
        <v>158</v>
      </c>
      <c r="D1280" s="11" t="s">
        <v>37</v>
      </c>
      <c r="E1280" s="1" t="s">
        <v>159</v>
      </c>
      <c r="F1280" s="1">
        <v>5</v>
      </c>
      <c r="G1280" s="4">
        <v>9.2899999999999991</v>
      </c>
      <c r="H1280" s="4">
        <f t="shared" si="57"/>
        <v>46.449999999999996</v>
      </c>
      <c r="I1280" s="4">
        <v>3.1585999999999994</v>
      </c>
      <c r="J1280" s="4">
        <f t="shared" si="58"/>
        <v>15.792999999999997</v>
      </c>
      <c r="K1280" s="3">
        <f t="shared" si="59"/>
        <v>0.66</v>
      </c>
      <c r="L1280" s="11" t="s">
        <v>150</v>
      </c>
      <c r="M1280" s="1">
        <v>1154030</v>
      </c>
      <c r="N1280" s="1" t="s">
        <v>29</v>
      </c>
    </row>
    <row r="1281" spans="1:14" x14ac:dyDescent="0.25">
      <c r="A1281" s="1" t="s">
        <v>1522</v>
      </c>
      <c r="B1281" s="2">
        <v>44837</v>
      </c>
      <c r="C1281" s="11" t="s">
        <v>26</v>
      </c>
      <c r="D1281" s="11" t="s">
        <v>15</v>
      </c>
      <c r="E1281" s="1" t="s">
        <v>27</v>
      </c>
      <c r="F1281" s="1">
        <v>8</v>
      </c>
      <c r="G1281" s="4">
        <v>103.18</v>
      </c>
      <c r="H1281" s="4">
        <f t="shared" si="57"/>
        <v>825.44</v>
      </c>
      <c r="I1281" s="4">
        <v>42.303800000000003</v>
      </c>
      <c r="J1281" s="4">
        <f t="shared" si="58"/>
        <v>338.43040000000002</v>
      </c>
      <c r="K1281" s="3">
        <f t="shared" si="59"/>
        <v>0.59</v>
      </c>
      <c r="L1281" s="11" t="s">
        <v>710</v>
      </c>
      <c r="M1281" s="1">
        <v>8107923</v>
      </c>
      <c r="N1281" s="1" t="s">
        <v>34</v>
      </c>
    </row>
    <row r="1282" spans="1:14" x14ac:dyDescent="0.25">
      <c r="A1282" s="1" t="s">
        <v>1523</v>
      </c>
      <c r="B1282" s="2">
        <v>44838</v>
      </c>
      <c r="C1282" s="11" t="s">
        <v>26</v>
      </c>
      <c r="D1282" s="11" t="s">
        <v>15</v>
      </c>
      <c r="E1282" s="1" t="s">
        <v>27</v>
      </c>
      <c r="F1282" s="1">
        <v>3</v>
      </c>
      <c r="G1282" s="4">
        <v>57.32</v>
      </c>
      <c r="H1282" s="4">
        <f t="shared" si="57"/>
        <v>171.96</v>
      </c>
      <c r="I1282" s="4">
        <v>47.002399999999994</v>
      </c>
      <c r="J1282" s="4">
        <f t="shared" si="58"/>
        <v>141.00719999999998</v>
      </c>
      <c r="K1282" s="3">
        <f t="shared" si="59"/>
        <v>0.18000000000000013</v>
      </c>
      <c r="L1282" s="11" t="s">
        <v>223</v>
      </c>
      <c r="M1282" s="1">
        <v>5125529</v>
      </c>
      <c r="N1282" s="1" t="s">
        <v>18</v>
      </c>
    </row>
    <row r="1283" spans="1:14" x14ac:dyDescent="0.25">
      <c r="A1283" s="1" t="s">
        <v>1524</v>
      </c>
      <c r="B1283" s="2">
        <v>44839</v>
      </c>
      <c r="C1283" s="11" t="s">
        <v>146</v>
      </c>
      <c r="D1283" s="11" t="s">
        <v>15</v>
      </c>
      <c r="E1283" s="1" t="s">
        <v>147</v>
      </c>
      <c r="F1283" s="1">
        <v>6</v>
      </c>
      <c r="G1283" s="4">
        <v>114.74</v>
      </c>
      <c r="H1283" s="4">
        <f t="shared" ref="H1283:H1346" si="60">G1283*F1283</f>
        <v>688.43999999999994</v>
      </c>
      <c r="I1283" s="4">
        <v>61.959600000000002</v>
      </c>
      <c r="J1283" s="4">
        <f t="shared" ref="J1283:J1346" si="61">I1283*F1283</f>
        <v>371.75760000000002</v>
      </c>
      <c r="K1283" s="3">
        <f t="shared" ref="K1283:K1346" si="62">(H1283-J1283)/H1283</f>
        <v>0.45999999999999991</v>
      </c>
      <c r="L1283" s="11" t="s">
        <v>211</v>
      </c>
      <c r="M1283" s="1">
        <v>1784329</v>
      </c>
      <c r="N1283" s="1" t="s">
        <v>24</v>
      </c>
    </row>
    <row r="1284" spans="1:14" x14ac:dyDescent="0.25">
      <c r="A1284" s="1" t="s">
        <v>1525</v>
      </c>
      <c r="B1284" s="2">
        <v>44840</v>
      </c>
      <c r="C1284" s="11" t="s">
        <v>51</v>
      </c>
      <c r="D1284" s="11" t="s">
        <v>52</v>
      </c>
      <c r="E1284" s="1" t="s">
        <v>53</v>
      </c>
      <c r="F1284" s="1">
        <v>4</v>
      </c>
      <c r="G1284" s="4">
        <v>20.9</v>
      </c>
      <c r="H1284" s="4">
        <f t="shared" si="60"/>
        <v>83.6</v>
      </c>
      <c r="I1284" s="4">
        <v>18.809999999999999</v>
      </c>
      <c r="J1284" s="4">
        <f t="shared" si="61"/>
        <v>75.239999999999995</v>
      </c>
      <c r="K1284" s="3">
        <f t="shared" si="62"/>
        <v>0.1</v>
      </c>
      <c r="L1284" s="11" t="s">
        <v>284</v>
      </c>
      <c r="M1284" s="1">
        <v>3690748</v>
      </c>
      <c r="N1284" s="1" t="s">
        <v>29</v>
      </c>
    </row>
    <row r="1285" spans="1:14" x14ac:dyDescent="0.25">
      <c r="A1285" s="1" t="s">
        <v>1526</v>
      </c>
      <c r="B1285" s="2">
        <v>44841</v>
      </c>
      <c r="C1285" s="11" t="s">
        <v>26</v>
      </c>
      <c r="D1285" s="11" t="s">
        <v>15</v>
      </c>
      <c r="E1285" s="1" t="s">
        <v>27</v>
      </c>
      <c r="F1285" s="1">
        <v>2</v>
      </c>
      <c r="G1285" s="4">
        <v>175.71</v>
      </c>
      <c r="H1285" s="4">
        <f t="shared" si="60"/>
        <v>351.42</v>
      </c>
      <c r="I1285" s="4">
        <v>117.7257</v>
      </c>
      <c r="J1285" s="4">
        <f t="shared" si="61"/>
        <v>235.45140000000001</v>
      </c>
      <c r="K1285" s="3">
        <f t="shared" si="62"/>
        <v>0.33</v>
      </c>
      <c r="L1285" s="11" t="s">
        <v>401</v>
      </c>
      <c r="M1285" s="1">
        <v>5071445</v>
      </c>
      <c r="N1285" s="1" t="s">
        <v>34</v>
      </c>
    </row>
    <row r="1286" spans="1:14" x14ac:dyDescent="0.25">
      <c r="A1286" s="1" t="s">
        <v>1527</v>
      </c>
      <c r="B1286" s="2">
        <v>44842</v>
      </c>
      <c r="C1286" s="11" t="s">
        <v>136</v>
      </c>
      <c r="D1286" s="11" t="s">
        <v>15</v>
      </c>
      <c r="E1286" s="1" t="s">
        <v>137</v>
      </c>
      <c r="F1286" s="1">
        <v>9</v>
      </c>
      <c r="G1286" s="4">
        <v>89.9</v>
      </c>
      <c r="H1286" s="4">
        <f t="shared" si="60"/>
        <v>809.1</v>
      </c>
      <c r="I1286" s="4">
        <v>64.728000000000009</v>
      </c>
      <c r="J1286" s="4">
        <f t="shared" si="61"/>
        <v>582.55200000000013</v>
      </c>
      <c r="K1286" s="3">
        <f t="shared" si="62"/>
        <v>0.27999999999999986</v>
      </c>
      <c r="L1286" s="11" t="s">
        <v>374</v>
      </c>
      <c r="M1286" s="1">
        <v>8477549</v>
      </c>
      <c r="N1286" s="1" t="s">
        <v>18</v>
      </c>
    </row>
    <row r="1287" spans="1:14" x14ac:dyDescent="0.25">
      <c r="A1287" s="1" t="s">
        <v>1528</v>
      </c>
      <c r="B1287" s="2">
        <v>44843</v>
      </c>
      <c r="C1287" s="11" t="s">
        <v>20</v>
      </c>
      <c r="D1287" s="11" t="s">
        <v>21</v>
      </c>
      <c r="E1287" s="1" t="s">
        <v>22</v>
      </c>
      <c r="F1287" s="1">
        <v>2</v>
      </c>
      <c r="G1287" s="4">
        <v>27.99</v>
      </c>
      <c r="H1287" s="4">
        <f t="shared" si="60"/>
        <v>55.98</v>
      </c>
      <c r="I1287" s="4">
        <v>14.5548</v>
      </c>
      <c r="J1287" s="4">
        <f t="shared" si="61"/>
        <v>29.1096</v>
      </c>
      <c r="K1287" s="3">
        <f t="shared" si="62"/>
        <v>0.48</v>
      </c>
      <c r="L1287" s="11" t="s">
        <v>80</v>
      </c>
      <c r="M1287" s="1">
        <v>9863111</v>
      </c>
      <c r="N1287" s="1" t="s">
        <v>24</v>
      </c>
    </row>
    <row r="1288" spans="1:14" x14ac:dyDescent="0.25">
      <c r="A1288" s="1" t="s">
        <v>1529</v>
      </c>
      <c r="B1288" s="2">
        <v>44844</v>
      </c>
      <c r="C1288" s="11" t="s">
        <v>158</v>
      </c>
      <c r="D1288" s="11" t="s">
        <v>37</v>
      </c>
      <c r="E1288" s="1" t="s">
        <v>159</v>
      </c>
      <c r="F1288" s="1">
        <v>5</v>
      </c>
      <c r="G1288" s="4">
        <v>9.2899999999999991</v>
      </c>
      <c r="H1288" s="4">
        <f t="shared" si="60"/>
        <v>46.449999999999996</v>
      </c>
      <c r="I1288" s="4">
        <v>3.1585999999999994</v>
      </c>
      <c r="J1288" s="4">
        <f t="shared" si="61"/>
        <v>15.792999999999997</v>
      </c>
      <c r="K1288" s="3">
        <f t="shared" si="62"/>
        <v>0.66</v>
      </c>
      <c r="L1288" s="11" t="s">
        <v>195</v>
      </c>
      <c r="M1288" s="1">
        <v>3793881</v>
      </c>
      <c r="N1288" s="1" t="s">
        <v>29</v>
      </c>
    </row>
    <row r="1289" spans="1:14" x14ac:dyDescent="0.25">
      <c r="A1289" s="1" t="s">
        <v>1530</v>
      </c>
      <c r="B1289" s="2">
        <v>44845</v>
      </c>
      <c r="C1289" s="11" t="s">
        <v>26</v>
      </c>
      <c r="D1289" s="11" t="s">
        <v>15</v>
      </c>
      <c r="E1289" s="1" t="s">
        <v>27</v>
      </c>
      <c r="F1289" s="1">
        <v>10</v>
      </c>
      <c r="G1289" s="4">
        <v>299</v>
      </c>
      <c r="H1289" s="4">
        <f t="shared" si="60"/>
        <v>2990</v>
      </c>
      <c r="I1289" s="4">
        <v>224.25</v>
      </c>
      <c r="J1289" s="4">
        <f t="shared" si="61"/>
        <v>2242.5</v>
      </c>
      <c r="K1289" s="3">
        <f t="shared" si="62"/>
        <v>0.25</v>
      </c>
      <c r="L1289" s="11" t="s">
        <v>82</v>
      </c>
      <c r="M1289" s="1">
        <v>8979974</v>
      </c>
      <c r="N1289" s="1" t="s">
        <v>34</v>
      </c>
    </row>
    <row r="1290" spans="1:14" x14ac:dyDescent="0.25">
      <c r="A1290" s="1" t="s">
        <v>1531</v>
      </c>
      <c r="B1290" s="2">
        <v>44846</v>
      </c>
      <c r="C1290" s="11" t="s">
        <v>51</v>
      </c>
      <c r="D1290" s="11" t="s">
        <v>52</v>
      </c>
      <c r="E1290" s="1" t="s">
        <v>53</v>
      </c>
      <c r="F1290" s="1">
        <v>8</v>
      </c>
      <c r="G1290" s="4">
        <v>25.29</v>
      </c>
      <c r="H1290" s="4">
        <f t="shared" si="60"/>
        <v>202.32</v>
      </c>
      <c r="I1290" s="4">
        <v>20.484899999999996</v>
      </c>
      <c r="J1290" s="4">
        <f t="shared" si="61"/>
        <v>163.87919999999997</v>
      </c>
      <c r="K1290" s="3">
        <f t="shared" si="62"/>
        <v>0.19000000000000011</v>
      </c>
      <c r="L1290" s="11" t="s">
        <v>88</v>
      </c>
      <c r="M1290" s="1">
        <v>1983008</v>
      </c>
      <c r="N1290" s="1" t="s">
        <v>18</v>
      </c>
    </row>
    <row r="1291" spans="1:14" x14ac:dyDescent="0.25">
      <c r="A1291" s="1" t="s">
        <v>1532</v>
      </c>
      <c r="B1291" s="2">
        <v>44847</v>
      </c>
      <c r="C1291" s="11" t="s">
        <v>26</v>
      </c>
      <c r="D1291" s="11" t="s">
        <v>15</v>
      </c>
      <c r="E1291" s="1" t="s">
        <v>27</v>
      </c>
      <c r="F1291" s="1">
        <v>2</v>
      </c>
      <c r="G1291" s="4">
        <v>57.32</v>
      </c>
      <c r="H1291" s="4">
        <f t="shared" si="60"/>
        <v>114.64</v>
      </c>
      <c r="I1291" s="4">
        <v>47.002399999999994</v>
      </c>
      <c r="J1291" s="4">
        <f t="shared" si="61"/>
        <v>94.004799999999989</v>
      </c>
      <c r="K1291" s="3">
        <f t="shared" si="62"/>
        <v>0.1800000000000001</v>
      </c>
      <c r="L1291" s="11" t="s">
        <v>343</v>
      </c>
      <c r="M1291" s="1">
        <v>8693038</v>
      </c>
      <c r="N1291" s="1" t="s">
        <v>24</v>
      </c>
    </row>
    <row r="1292" spans="1:14" x14ac:dyDescent="0.25">
      <c r="A1292" s="1" t="s">
        <v>1533</v>
      </c>
      <c r="B1292" s="2">
        <v>44848</v>
      </c>
      <c r="C1292" s="11" t="s">
        <v>20</v>
      </c>
      <c r="D1292" s="11" t="s">
        <v>21</v>
      </c>
      <c r="E1292" s="1" t="s">
        <v>22</v>
      </c>
      <c r="F1292" s="1">
        <v>6</v>
      </c>
      <c r="G1292" s="4">
        <v>2.29</v>
      </c>
      <c r="H1292" s="4">
        <f t="shared" si="60"/>
        <v>13.74</v>
      </c>
      <c r="I1292" s="4">
        <v>0.82440000000000002</v>
      </c>
      <c r="J1292" s="4">
        <f t="shared" si="61"/>
        <v>4.9464000000000006</v>
      </c>
      <c r="K1292" s="3">
        <f t="shared" si="62"/>
        <v>0.64</v>
      </c>
      <c r="L1292" s="11" t="s">
        <v>100</v>
      </c>
      <c r="M1292" s="1">
        <v>9784782</v>
      </c>
      <c r="N1292" s="1" t="s">
        <v>29</v>
      </c>
    </row>
    <row r="1293" spans="1:14" x14ac:dyDescent="0.25">
      <c r="A1293" s="1" t="s">
        <v>1534</v>
      </c>
      <c r="B1293" s="2">
        <v>44849</v>
      </c>
      <c r="C1293" s="11" t="s">
        <v>14</v>
      </c>
      <c r="D1293" s="11" t="s">
        <v>15</v>
      </c>
      <c r="E1293" s="1" t="s">
        <v>16</v>
      </c>
      <c r="F1293" s="1">
        <v>7</v>
      </c>
      <c r="G1293" s="4">
        <v>115.56</v>
      </c>
      <c r="H1293" s="4">
        <f t="shared" si="60"/>
        <v>808.92000000000007</v>
      </c>
      <c r="I1293" s="4">
        <v>90.136800000000008</v>
      </c>
      <c r="J1293" s="4">
        <f t="shared" si="61"/>
        <v>630.95760000000007</v>
      </c>
      <c r="K1293" s="3">
        <f t="shared" si="62"/>
        <v>0.21999999999999997</v>
      </c>
      <c r="L1293" s="11" t="s">
        <v>284</v>
      </c>
      <c r="M1293" s="1">
        <v>9767701</v>
      </c>
      <c r="N1293" s="1" t="s">
        <v>34</v>
      </c>
    </row>
    <row r="1294" spans="1:14" x14ac:dyDescent="0.25">
      <c r="A1294" s="1" t="s">
        <v>1535</v>
      </c>
      <c r="B1294" s="2">
        <v>44850</v>
      </c>
      <c r="C1294" s="11" t="s">
        <v>158</v>
      </c>
      <c r="D1294" s="11" t="s">
        <v>37</v>
      </c>
      <c r="E1294" s="1" t="s">
        <v>159</v>
      </c>
      <c r="F1294" s="1">
        <v>8</v>
      </c>
      <c r="G1294" s="4">
        <v>9.2899999999999991</v>
      </c>
      <c r="H1294" s="4">
        <f t="shared" si="60"/>
        <v>74.319999999999993</v>
      </c>
      <c r="I1294" s="4">
        <v>3.1585999999999994</v>
      </c>
      <c r="J1294" s="4">
        <f t="shared" si="61"/>
        <v>25.268799999999995</v>
      </c>
      <c r="K1294" s="3">
        <f t="shared" si="62"/>
        <v>0.66</v>
      </c>
      <c r="L1294" s="11" t="s">
        <v>454</v>
      </c>
      <c r="M1294" s="1">
        <v>3115447</v>
      </c>
      <c r="N1294" s="1" t="s">
        <v>18</v>
      </c>
    </row>
    <row r="1295" spans="1:14" x14ac:dyDescent="0.25">
      <c r="A1295" s="1" t="s">
        <v>1536</v>
      </c>
      <c r="B1295" s="2">
        <v>44851</v>
      </c>
      <c r="C1295" s="11" t="s">
        <v>68</v>
      </c>
      <c r="D1295" s="11" t="s">
        <v>37</v>
      </c>
      <c r="E1295" s="1" t="s">
        <v>69</v>
      </c>
      <c r="F1295" s="1">
        <v>9</v>
      </c>
      <c r="G1295" s="4">
        <v>19.79</v>
      </c>
      <c r="H1295" s="4">
        <f t="shared" si="60"/>
        <v>178.10999999999999</v>
      </c>
      <c r="I1295" s="4">
        <v>9.6970999999999989</v>
      </c>
      <c r="J1295" s="4">
        <f t="shared" si="61"/>
        <v>87.273899999999998</v>
      </c>
      <c r="K1295" s="3">
        <f t="shared" si="62"/>
        <v>0.51</v>
      </c>
      <c r="L1295" s="11" t="s">
        <v>96</v>
      </c>
      <c r="M1295" s="1">
        <v>2767959</v>
      </c>
      <c r="N1295" s="1" t="s">
        <v>24</v>
      </c>
    </row>
    <row r="1296" spans="1:14" x14ac:dyDescent="0.25">
      <c r="A1296" s="1" t="s">
        <v>1537</v>
      </c>
      <c r="B1296" s="2">
        <v>44852</v>
      </c>
      <c r="C1296" s="11" t="s">
        <v>146</v>
      </c>
      <c r="D1296" s="11" t="s">
        <v>15</v>
      </c>
      <c r="E1296" s="1" t="s">
        <v>147</v>
      </c>
      <c r="F1296" s="1">
        <v>7</v>
      </c>
      <c r="G1296" s="4">
        <v>114.74</v>
      </c>
      <c r="H1296" s="4">
        <f t="shared" si="60"/>
        <v>803.18</v>
      </c>
      <c r="I1296" s="4">
        <v>61.959600000000002</v>
      </c>
      <c r="J1296" s="4">
        <f t="shared" si="61"/>
        <v>433.71719999999999</v>
      </c>
      <c r="K1296" s="3">
        <f t="shared" si="62"/>
        <v>0.45999999999999996</v>
      </c>
      <c r="L1296" s="11" t="s">
        <v>199</v>
      </c>
      <c r="M1296" s="1">
        <v>9779151</v>
      </c>
      <c r="N1296" s="1" t="s">
        <v>29</v>
      </c>
    </row>
    <row r="1297" spans="1:14" x14ac:dyDescent="0.25">
      <c r="A1297" s="1" t="s">
        <v>1538</v>
      </c>
      <c r="B1297" s="2">
        <v>44853</v>
      </c>
      <c r="C1297" s="11" t="s">
        <v>26</v>
      </c>
      <c r="D1297" s="11" t="s">
        <v>15</v>
      </c>
      <c r="E1297" s="1" t="s">
        <v>27</v>
      </c>
      <c r="F1297" s="1">
        <v>1</v>
      </c>
      <c r="G1297" s="4">
        <v>57.32</v>
      </c>
      <c r="H1297" s="4">
        <f t="shared" si="60"/>
        <v>57.32</v>
      </c>
      <c r="I1297" s="4">
        <v>47.002399999999994</v>
      </c>
      <c r="J1297" s="4">
        <f t="shared" si="61"/>
        <v>47.002399999999994</v>
      </c>
      <c r="K1297" s="3">
        <f t="shared" si="62"/>
        <v>0.1800000000000001</v>
      </c>
      <c r="L1297" s="11" t="s">
        <v>318</v>
      </c>
      <c r="M1297" s="1">
        <v>6780988</v>
      </c>
      <c r="N1297" s="1" t="s">
        <v>34</v>
      </c>
    </row>
    <row r="1298" spans="1:14" x14ac:dyDescent="0.25">
      <c r="A1298" s="1" t="s">
        <v>1539</v>
      </c>
      <c r="B1298" s="2">
        <v>44854</v>
      </c>
      <c r="C1298" s="11" t="s">
        <v>146</v>
      </c>
      <c r="D1298" s="11" t="s">
        <v>15</v>
      </c>
      <c r="E1298" s="1" t="s">
        <v>147</v>
      </c>
      <c r="F1298" s="1">
        <v>8</v>
      </c>
      <c r="G1298" s="4">
        <v>114.74</v>
      </c>
      <c r="H1298" s="4">
        <f t="shared" si="60"/>
        <v>917.92</v>
      </c>
      <c r="I1298" s="4">
        <v>61.959600000000002</v>
      </c>
      <c r="J1298" s="4">
        <f t="shared" si="61"/>
        <v>495.67680000000001</v>
      </c>
      <c r="K1298" s="3">
        <f t="shared" si="62"/>
        <v>0.45999999999999996</v>
      </c>
      <c r="L1298" s="11" t="s">
        <v>102</v>
      </c>
      <c r="M1298" s="1">
        <v>7996896</v>
      </c>
      <c r="N1298" s="1" t="s">
        <v>18</v>
      </c>
    </row>
    <row r="1299" spans="1:14" x14ac:dyDescent="0.25">
      <c r="A1299" s="1" t="s">
        <v>1540</v>
      </c>
      <c r="B1299" s="2">
        <v>44855</v>
      </c>
      <c r="C1299" s="11" t="s">
        <v>31</v>
      </c>
      <c r="D1299" s="11" t="s">
        <v>15</v>
      </c>
      <c r="E1299" s="1" t="s">
        <v>32</v>
      </c>
      <c r="F1299" s="1">
        <v>2</v>
      </c>
      <c r="G1299" s="4">
        <v>129.74</v>
      </c>
      <c r="H1299" s="4">
        <f t="shared" si="60"/>
        <v>259.48</v>
      </c>
      <c r="I1299" s="4">
        <v>79.141400000000004</v>
      </c>
      <c r="J1299" s="4">
        <f t="shared" si="61"/>
        <v>158.28280000000001</v>
      </c>
      <c r="K1299" s="3">
        <f t="shared" si="62"/>
        <v>0.39</v>
      </c>
      <c r="L1299" s="11" t="s">
        <v>445</v>
      </c>
      <c r="M1299" s="1">
        <v>7940906</v>
      </c>
      <c r="N1299" s="1" t="s">
        <v>24</v>
      </c>
    </row>
    <row r="1300" spans="1:14" x14ac:dyDescent="0.25">
      <c r="A1300" s="1" t="s">
        <v>1541</v>
      </c>
      <c r="B1300" s="2">
        <v>44856</v>
      </c>
      <c r="C1300" s="11" t="s">
        <v>36</v>
      </c>
      <c r="D1300" s="11" t="s">
        <v>37</v>
      </c>
      <c r="E1300" s="1" t="s">
        <v>38</v>
      </c>
      <c r="F1300" s="1">
        <v>7</v>
      </c>
      <c r="G1300" s="4">
        <v>14.49</v>
      </c>
      <c r="H1300" s="4">
        <f t="shared" si="60"/>
        <v>101.43</v>
      </c>
      <c r="I1300" s="4">
        <v>5.6511000000000005</v>
      </c>
      <c r="J1300" s="4">
        <f t="shared" si="61"/>
        <v>39.557700000000004</v>
      </c>
      <c r="K1300" s="3">
        <f t="shared" si="62"/>
        <v>0.61</v>
      </c>
      <c r="L1300" s="11" t="s">
        <v>223</v>
      </c>
      <c r="M1300" s="1">
        <v>5746349</v>
      </c>
      <c r="N1300" s="1" t="s">
        <v>29</v>
      </c>
    </row>
    <row r="1301" spans="1:14" x14ac:dyDescent="0.25">
      <c r="A1301" s="1" t="s">
        <v>1542</v>
      </c>
      <c r="B1301" s="2">
        <v>44857</v>
      </c>
      <c r="C1301" s="11" t="s">
        <v>215</v>
      </c>
      <c r="D1301" s="11" t="s">
        <v>15</v>
      </c>
      <c r="E1301" s="1" t="s">
        <v>216</v>
      </c>
      <c r="F1301" s="1">
        <v>9</v>
      </c>
      <c r="G1301" s="4">
        <v>194.14079999999998</v>
      </c>
      <c r="H1301" s="4">
        <f t="shared" si="60"/>
        <v>1747.2671999999998</v>
      </c>
      <c r="I1301" s="4">
        <v>151.429824</v>
      </c>
      <c r="J1301" s="4">
        <f t="shared" si="61"/>
        <v>1362.868416</v>
      </c>
      <c r="K1301" s="3">
        <f t="shared" si="62"/>
        <v>0.21999999999999989</v>
      </c>
      <c r="L1301" s="11" t="s">
        <v>246</v>
      </c>
      <c r="M1301" s="1">
        <v>8316311</v>
      </c>
      <c r="N1301" s="1" t="s">
        <v>34</v>
      </c>
    </row>
    <row r="1302" spans="1:14" x14ac:dyDescent="0.25">
      <c r="A1302" s="1" t="s">
        <v>1543</v>
      </c>
      <c r="B1302" s="2">
        <v>44858</v>
      </c>
      <c r="C1302" s="11" t="s">
        <v>43</v>
      </c>
      <c r="D1302" s="11" t="s">
        <v>37</v>
      </c>
      <c r="E1302" s="1" t="s">
        <v>44</v>
      </c>
      <c r="F1302" s="1">
        <v>5</v>
      </c>
      <c r="G1302" s="4">
        <v>102.87</v>
      </c>
      <c r="H1302" s="4">
        <f t="shared" si="60"/>
        <v>514.35</v>
      </c>
      <c r="I1302" s="4">
        <v>62.750700000000009</v>
      </c>
      <c r="J1302" s="4">
        <f t="shared" si="61"/>
        <v>313.75350000000003</v>
      </c>
      <c r="K1302" s="3">
        <f t="shared" si="62"/>
        <v>0.38999999999999996</v>
      </c>
      <c r="L1302" s="11" t="s">
        <v>842</v>
      </c>
      <c r="M1302" s="1">
        <v>3890905</v>
      </c>
      <c r="N1302" s="1" t="s">
        <v>18</v>
      </c>
    </row>
    <row r="1303" spans="1:14" x14ac:dyDescent="0.25">
      <c r="A1303" s="1" t="s">
        <v>1544</v>
      </c>
      <c r="B1303" s="2">
        <v>44859</v>
      </c>
      <c r="C1303" s="11" t="s">
        <v>94</v>
      </c>
      <c r="D1303" s="11" t="s">
        <v>15</v>
      </c>
      <c r="E1303" s="1" t="s">
        <v>95</v>
      </c>
      <c r="F1303" s="1">
        <v>7</v>
      </c>
      <c r="G1303" s="4">
        <v>69.335999999999999</v>
      </c>
      <c r="H1303" s="4">
        <f t="shared" si="60"/>
        <v>485.35199999999998</v>
      </c>
      <c r="I1303" s="4">
        <v>50.615280000000006</v>
      </c>
      <c r="J1303" s="4">
        <f t="shared" si="61"/>
        <v>354.30696000000006</v>
      </c>
      <c r="K1303" s="3">
        <f t="shared" si="62"/>
        <v>0.26999999999999985</v>
      </c>
      <c r="L1303" s="11" t="s">
        <v>221</v>
      </c>
      <c r="M1303" s="1">
        <v>5768163</v>
      </c>
      <c r="N1303" s="1" t="s">
        <v>24</v>
      </c>
    </row>
    <row r="1304" spans="1:14" x14ac:dyDescent="0.25">
      <c r="A1304" s="1" t="s">
        <v>1545</v>
      </c>
      <c r="B1304" s="2">
        <v>44860</v>
      </c>
      <c r="C1304" s="11" t="s">
        <v>51</v>
      </c>
      <c r="D1304" s="11" t="s">
        <v>52</v>
      </c>
      <c r="E1304" s="1" t="s">
        <v>53</v>
      </c>
      <c r="F1304" s="1">
        <v>4</v>
      </c>
      <c r="G1304" s="4">
        <v>20.9</v>
      </c>
      <c r="H1304" s="4">
        <f t="shared" si="60"/>
        <v>83.6</v>
      </c>
      <c r="I1304" s="4">
        <v>18.809999999999999</v>
      </c>
      <c r="J1304" s="4">
        <f t="shared" si="61"/>
        <v>75.239999999999995</v>
      </c>
      <c r="K1304" s="3">
        <f t="shared" si="62"/>
        <v>0.1</v>
      </c>
      <c r="L1304" s="11" t="s">
        <v>614</v>
      </c>
      <c r="M1304" s="1">
        <v>4410116</v>
      </c>
      <c r="N1304" s="1" t="s">
        <v>29</v>
      </c>
    </row>
    <row r="1305" spans="1:14" x14ac:dyDescent="0.25">
      <c r="A1305" s="1" t="s">
        <v>1546</v>
      </c>
      <c r="B1305" s="2">
        <v>44861</v>
      </c>
      <c r="C1305" s="11" t="s">
        <v>36</v>
      </c>
      <c r="D1305" s="11" t="s">
        <v>37</v>
      </c>
      <c r="E1305" s="1" t="s">
        <v>38</v>
      </c>
      <c r="F1305" s="1">
        <v>8</v>
      </c>
      <c r="G1305" s="4">
        <v>14.49</v>
      </c>
      <c r="H1305" s="4">
        <f t="shared" si="60"/>
        <v>115.92</v>
      </c>
      <c r="I1305" s="4">
        <v>5.6511000000000005</v>
      </c>
      <c r="J1305" s="4">
        <f t="shared" si="61"/>
        <v>45.208800000000004</v>
      </c>
      <c r="K1305" s="3">
        <f t="shared" si="62"/>
        <v>0.60999999999999988</v>
      </c>
      <c r="L1305" s="11" t="s">
        <v>78</v>
      </c>
      <c r="M1305" s="1">
        <v>2749486</v>
      </c>
      <c r="N1305" s="1" t="s">
        <v>34</v>
      </c>
    </row>
    <row r="1306" spans="1:14" x14ac:dyDescent="0.25">
      <c r="A1306" s="1" t="s">
        <v>1547</v>
      </c>
      <c r="B1306" s="2">
        <v>44862</v>
      </c>
      <c r="C1306" s="11" t="s">
        <v>31</v>
      </c>
      <c r="D1306" s="11" t="s">
        <v>15</v>
      </c>
      <c r="E1306" s="1" t="s">
        <v>32</v>
      </c>
      <c r="F1306" s="1">
        <v>5</v>
      </c>
      <c r="G1306" s="4">
        <v>109.9</v>
      </c>
      <c r="H1306" s="4">
        <f t="shared" si="60"/>
        <v>549.5</v>
      </c>
      <c r="I1306" s="4">
        <v>35.167999999999999</v>
      </c>
      <c r="J1306" s="4">
        <f t="shared" si="61"/>
        <v>175.84</v>
      </c>
      <c r="K1306" s="3">
        <f t="shared" si="62"/>
        <v>0.67999999999999994</v>
      </c>
      <c r="L1306" s="11" t="s">
        <v>395</v>
      </c>
      <c r="M1306" s="1">
        <v>9412096</v>
      </c>
      <c r="N1306" s="1" t="s">
        <v>18</v>
      </c>
    </row>
    <row r="1307" spans="1:14" x14ac:dyDescent="0.25">
      <c r="A1307" s="1" t="s">
        <v>1548</v>
      </c>
      <c r="B1307" s="2">
        <v>44863</v>
      </c>
      <c r="C1307" s="11" t="s">
        <v>26</v>
      </c>
      <c r="D1307" s="11" t="s">
        <v>15</v>
      </c>
      <c r="E1307" s="1" t="s">
        <v>27</v>
      </c>
      <c r="F1307" s="1">
        <v>6</v>
      </c>
      <c r="G1307" s="4">
        <v>175.71</v>
      </c>
      <c r="H1307" s="4">
        <f t="shared" si="60"/>
        <v>1054.26</v>
      </c>
      <c r="I1307" s="4">
        <v>117.7257</v>
      </c>
      <c r="J1307" s="4">
        <f t="shared" si="61"/>
        <v>706.35419999999999</v>
      </c>
      <c r="K1307" s="3">
        <f t="shared" si="62"/>
        <v>0.33</v>
      </c>
      <c r="L1307" s="11" t="s">
        <v>440</v>
      </c>
      <c r="M1307" s="1">
        <v>2964384</v>
      </c>
      <c r="N1307" s="1" t="s">
        <v>24</v>
      </c>
    </row>
    <row r="1308" spans="1:14" x14ac:dyDescent="0.25">
      <c r="A1308" s="1" t="s">
        <v>1549</v>
      </c>
      <c r="B1308" s="2">
        <v>44864</v>
      </c>
      <c r="C1308" s="11" t="s">
        <v>94</v>
      </c>
      <c r="D1308" s="11" t="s">
        <v>15</v>
      </c>
      <c r="E1308" s="1" t="s">
        <v>95</v>
      </c>
      <c r="F1308" s="1">
        <v>5</v>
      </c>
      <c r="G1308" s="4">
        <v>208.00800000000001</v>
      </c>
      <c r="H1308" s="4">
        <f t="shared" si="60"/>
        <v>1040.04</v>
      </c>
      <c r="I1308" s="4">
        <v>183.04704000000001</v>
      </c>
      <c r="J1308" s="4">
        <f t="shared" si="61"/>
        <v>915.23520000000008</v>
      </c>
      <c r="K1308" s="3">
        <f t="shared" si="62"/>
        <v>0.1199999999999999</v>
      </c>
      <c r="L1308" s="11" t="s">
        <v>758</v>
      </c>
      <c r="M1308" s="1">
        <v>1348440</v>
      </c>
      <c r="N1308" s="1" t="s">
        <v>29</v>
      </c>
    </row>
    <row r="1309" spans="1:14" x14ac:dyDescent="0.25">
      <c r="A1309" s="1" t="s">
        <v>1550</v>
      </c>
      <c r="B1309" s="2">
        <v>44865</v>
      </c>
      <c r="C1309" s="11" t="s">
        <v>31</v>
      </c>
      <c r="D1309" s="11" t="s">
        <v>15</v>
      </c>
      <c r="E1309" s="1" t="s">
        <v>32</v>
      </c>
      <c r="F1309" s="1">
        <v>2</v>
      </c>
      <c r="G1309" s="4">
        <v>109.9</v>
      </c>
      <c r="H1309" s="4">
        <f t="shared" si="60"/>
        <v>219.8</v>
      </c>
      <c r="I1309" s="4">
        <v>35.167999999999999</v>
      </c>
      <c r="J1309" s="4">
        <f t="shared" si="61"/>
        <v>70.335999999999999</v>
      </c>
      <c r="K1309" s="3">
        <f t="shared" si="62"/>
        <v>0.67999999999999994</v>
      </c>
      <c r="L1309" s="11" t="s">
        <v>454</v>
      </c>
      <c r="M1309" s="1">
        <v>6675388</v>
      </c>
      <c r="N1309" s="1" t="s">
        <v>34</v>
      </c>
    </row>
    <row r="1310" spans="1:14" x14ac:dyDescent="0.25">
      <c r="A1310" s="1" t="s">
        <v>1551</v>
      </c>
      <c r="B1310" s="2">
        <v>44866</v>
      </c>
      <c r="C1310" s="11" t="s">
        <v>215</v>
      </c>
      <c r="D1310" s="11" t="s">
        <v>15</v>
      </c>
      <c r="E1310" s="1" t="s">
        <v>216</v>
      </c>
      <c r="F1310" s="1">
        <v>4</v>
      </c>
      <c r="G1310" s="4">
        <v>194.14079999999998</v>
      </c>
      <c r="H1310" s="4">
        <f t="shared" si="60"/>
        <v>776.56319999999994</v>
      </c>
      <c r="I1310" s="4">
        <v>151.429824</v>
      </c>
      <c r="J1310" s="4">
        <f t="shared" si="61"/>
        <v>605.71929599999999</v>
      </c>
      <c r="K1310" s="3">
        <f t="shared" si="62"/>
        <v>0.21999999999999995</v>
      </c>
      <c r="L1310" s="11" t="s">
        <v>172</v>
      </c>
      <c r="M1310" s="1">
        <v>6083235</v>
      </c>
      <c r="N1310" s="1" t="s">
        <v>18</v>
      </c>
    </row>
    <row r="1311" spans="1:14" x14ac:dyDescent="0.25">
      <c r="A1311" s="1" t="s">
        <v>1552</v>
      </c>
      <c r="B1311" s="2">
        <v>44867</v>
      </c>
      <c r="C1311" s="11" t="s">
        <v>31</v>
      </c>
      <c r="D1311" s="11" t="s">
        <v>15</v>
      </c>
      <c r="E1311" s="1" t="s">
        <v>32</v>
      </c>
      <c r="F1311" s="1">
        <v>4</v>
      </c>
      <c r="G1311" s="4">
        <v>109.9</v>
      </c>
      <c r="H1311" s="4">
        <f t="shared" si="60"/>
        <v>439.6</v>
      </c>
      <c r="I1311" s="4">
        <v>35.167999999999999</v>
      </c>
      <c r="J1311" s="4">
        <f t="shared" si="61"/>
        <v>140.672</v>
      </c>
      <c r="K1311" s="3">
        <f t="shared" si="62"/>
        <v>0.67999999999999994</v>
      </c>
      <c r="L1311" s="11" t="s">
        <v>354</v>
      </c>
      <c r="M1311" s="1">
        <v>2412323</v>
      </c>
      <c r="N1311" s="1" t="s">
        <v>24</v>
      </c>
    </row>
    <row r="1312" spans="1:14" x14ac:dyDescent="0.25">
      <c r="A1312" s="1" t="s">
        <v>1553</v>
      </c>
      <c r="B1312" s="2">
        <v>44868</v>
      </c>
      <c r="C1312" s="11" t="s">
        <v>36</v>
      </c>
      <c r="D1312" s="11" t="s">
        <v>37</v>
      </c>
      <c r="E1312" s="1" t="s">
        <v>38</v>
      </c>
      <c r="F1312" s="1">
        <v>3</v>
      </c>
      <c r="G1312" s="4">
        <v>14.49</v>
      </c>
      <c r="H1312" s="4">
        <f t="shared" si="60"/>
        <v>43.47</v>
      </c>
      <c r="I1312" s="4">
        <v>5.6511000000000005</v>
      </c>
      <c r="J1312" s="4">
        <f t="shared" si="61"/>
        <v>16.953300000000002</v>
      </c>
      <c r="K1312" s="3">
        <f t="shared" si="62"/>
        <v>0.61</v>
      </c>
      <c r="L1312" s="11" t="s">
        <v>538</v>
      </c>
      <c r="M1312" s="1">
        <v>5525595</v>
      </c>
      <c r="N1312" s="1" t="s">
        <v>29</v>
      </c>
    </row>
    <row r="1313" spans="1:14" x14ac:dyDescent="0.25">
      <c r="A1313" s="1" t="s">
        <v>1554</v>
      </c>
      <c r="B1313" s="2">
        <v>44869</v>
      </c>
      <c r="C1313" s="11" t="s">
        <v>51</v>
      </c>
      <c r="D1313" s="11" t="s">
        <v>52</v>
      </c>
      <c r="E1313" s="1" t="s">
        <v>53</v>
      </c>
      <c r="F1313" s="1">
        <v>9</v>
      </c>
      <c r="G1313" s="4">
        <v>25.29</v>
      </c>
      <c r="H1313" s="4">
        <f t="shared" si="60"/>
        <v>227.60999999999999</v>
      </c>
      <c r="I1313" s="4">
        <v>20.484899999999996</v>
      </c>
      <c r="J1313" s="4">
        <f t="shared" si="61"/>
        <v>184.36409999999995</v>
      </c>
      <c r="K1313" s="3">
        <f t="shared" si="62"/>
        <v>0.19000000000000017</v>
      </c>
      <c r="L1313" s="11" t="s">
        <v>88</v>
      </c>
      <c r="M1313" s="1">
        <v>1603558</v>
      </c>
      <c r="N1313" s="1" t="s">
        <v>34</v>
      </c>
    </row>
    <row r="1314" spans="1:14" x14ac:dyDescent="0.25">
      <c r="A1314" s="1" t="s">
        <v>1555</v>
      </c>
      <c r="B1314" s="2">
        <v>44870</v>
      </c>
      <c r="C1314" s="11" t="s">
        <v>14</v>
      </c>
      <c r="D1314" s="11" t="s">
        <v>15</v>
      </c>
      <c r="E1314" s="1" t="s">
        <v>16</v>
      </c>
      <c r="F1314" s="1">
        <v>2</v>
      </c>
      <c r="G1314" s="4">
        <v>15.29</v>
      </c>
      <c r="H1314" s="4">
        <f t="shared" si="60"/>
        <v>30.58</v>
      </c>
      <c r="I1314" s="4">
        <v>10.5501</v>
      </c>
      <c r="J1314" s="4">
        <f t="shared" si="61"/>
        <v>21.100200000000001</v>
      </c>
      <c r="K1314" s="3">
        <f t="shared" si="62"/>
        <v>0.30999999999999994</v>
      </c>
      <c r="L1314" s="11" t="s">
        <v>561</v>
      </c>
      <c r="M1314" s="1">
        <v>6865674</v>
      </c>
      <c r="N1314" s="1" t="s">
        <v>18</v>
      </c>
    </row>
    <row r="1315" spans="1:14" x14ac:dyDescent="0.25">
      <c r="A1315" s="1" t="s">
        <v>1556</v>
      </c>
      <c r="B1315" s="2">
        <v>44871</v>
      </c>
      <c r="C1315" s="11" t="s">
        <v>94</v>
      </c>
      <c r="D1315" s="11" t="s">
        <v>15</v>
      </c>
      <c r="E1315" s="1" t="s">
        <v>95</v>
      </c>
      <c r="F1315" s="1">
        <v>10</v>
      </c>
      <c r="G1315" s="4">
        <v>69.335999999999999</v>
      </c>
      <c r="H1315" s="4">
        <f t="shared" si="60"/>
        <v>693.36</v>
      </c>
      <c r="I1315" s="4">
        <v>50.615280000000006</v>
      </c>
      <c r="J1315" s="4">
        <f t="shared" si="61"/>
        <v>506.15280000000007</v>
      </c>
      <c r="K1315" s="3">
        <f t="shared" si="62"/>
        <v>0.26999999999999991</v>
      </c>
      <c r="L1315" s="11" t="s">
        <v>253</v>
      </c>
      <c r="M1315" s="1">
        <v>1801830</v>
      </c>
      <c r="N1315" s="1" t="s">
        <v>24</v>
      </c>
    </row>
    <row r="1316" spans="1:14" x14ac:dyDescent="0.25">
      <c r="A1316" s="1" t="s">
        <v>1557</v>
      </c>
      <c r="B1316" s="2">
        <v>44872</v>
      </c>
      <c r="C1316" s="11" t="s">
        <v>26</v>
      </c>
      <c r="D1316" s="11" t="s">
        <v>15</v>
      </c>
      <c r="E1316" s="1" t="s">
        <v>27</v>
      </c>
      <c r="F1316" s="1">
        <v>4</v>
      </c>
      <c r="G1316" s="4">
        <v>175.71</v>
      </c>
      <c r="H1316" s="4">
        <f t="shared" si="60"/>
        <v>702.84</v>
      </c>
      <c r="I1316" s="4">
        <v>117.7257</v>
      </c>
      <c r="J1316" s="4">
        <f t="shared" si="61"/>
        <v>470.90280000000001</v>
      </c>
      <c r="K1316" s="3">
        <f t="shared" si="62"/>
        <v>0.33</v>
      </c>
      <c r="L1316" s="11" t="s">
        <v>318</v>
      </c>
      <c r="M1316" s="1">
        <v>1971527</v>
      </c>
      <c r="N1316" s="1" t="s">
        <v>29</v>
      </c>
    </row>
    <row r="1317" spans="1:14" x14ac:dyDescent="0.25">
      <c r="A1317" s="1" t="s">
        <v>1558</v>
      </c>
      <c r="B1317" s="2">
        <v>44873</v>
      </c>
      <c r="C1317" s="11" t="s">
        <v>26</v>
      </c>
      <c r="D1317" s="11" t="s">
        <v>15</v>
      </c>
      <c r="E1317" s="1" t="s">
        <v>27</v>
      </c>
      <c r="F1317" s="1">
        <v>5</v>
      </c>
      <c r="G1317" s="4">
        <v>57.32</v>
      </c>
      <c r="H1317" s="4">
        <f t="shared" si="60"/>
        <v>286.60000000000002</v>
      </c>
      <c r="I1317" s="4">
        <v>47.002399999999994</v>
      </c>
      <c r="J1317" s="4">
        <f t="shared" si="61"/>
        <v>235.01199999999997</v>
      </c>
      <c r="K1317" s="3">
        <f t="shared" si="62"/>
        <v>0.18000000000000016</v>
      </c>
      <c r="L1317" s="11" t="s">
        <v>484</v>
      </c>
      <c r="M1317" s="1">
        <v>7624005</v>
      </c>
      <c r="N1317" s="1" t="s">
        <v>34</v>
      </c>
    </row>
    <row r="1318" spans="1:14" x14ac:dyDescent="0.25">
      <c r="A1318" s="1" t="s">
        <v>1559</v>
      </c>
      <c r="B1318" s="2">
        <v>44874</v>
      </c>
      <c r="C1318" s="11" t="s">
        <v>215</v>
      </c>
      <c r="D1318" s="11" t="s">
        <v>15</v>
      </c>
      <c r="E1318" s="1" t="s">
        <v>216</v>
      </c>
      <c r="F1318" s="1">
        <v>5</v>
      </c>
      <c r="G1318" s="4">
        <v>194.14079999999998</v>
      </c>
      <c r="H1318" s="4">
        <f t="shared" si="60"/>
        <v>970.70399999999995</v>
      </c>
      <c r="I1318" s="4">
        <v>151.429824</v>
      </c>
      <c r="J1318" s="4">
        <f t="shared" si="61"/>
        <v>757.14912000000004</v>
      </c>
      <c r="K1318" s="3">
        <f t="shared" si="62"/>
        <v>0.21999999999999992</v>
      </c>
      <c r="L1318" s="11" t="s">
        <v>318</v>
      </c>
      <c r="M1318" s="1">
        <v>7595153</v>
      </c>
      <c r="N1318" s="1" t="s">
        <v>18</v>
      </c>
    </row>
    <row r="1319" spans="1:14" x14ac:dyDescent="0.25">
      <c r="A1319" s="1" t="s">
        <v>1560</v>
      </c>
      <c r="B1319" s="2">
        <v>44875</v>
      </c>
      <c r="C1319" s="11" t="s">
        <v>26</v>
      </c>
      <c r="D1319" s="11" t="s">
        <v>15</v>
      </c>
      <c r="E1319" s="1" t="s">
        <v>27</v>
      </c>
      <c r="F1319" s="1">
        <v>10</v>
      </c>
      <c r="G1319" s="4">
        <v>299</v>
      </c>
      <c r="H1319" s="4">
        <f t="shared" si="60"/>
        <v>2990</v>
      </c>
      <c r="I1319" s="4">
        <v>224.25</v>
      </c>
      <c r="J1319" s="4">
        <f t="shared" si="61"/>
        <v>2242.5</v>
      </c>
      <c r="K1319" s="3">
        <f t="shared" si="62"/>
        <v>0.25</v>
      </c>
      <c r="L1319" s="11" t="s">
        <v>193</v>
      </c>
      <c r="M1319" s="1">
        <v>2088603</v>
      </c>
      <c r="N1319" s="1" t="s">
        <v>24</v>
      </c>
    </row>
    <row r="1320" spans="1:14" x14ac:dyDescent="0.25">
      <c r="A1320" s="1" t="s">
        <v>1561</v>
      </c>
      <c r="B1320" s="2">
        <v>44876</v>
      </c>
      <c r="C1320" s="11" t="s">
        <v>20</v>
      </c>
      <c r="D1320" s="11" t="s">
        <v>21</v>
      </c>
      <c r="E1320" s="1" t="s">
        <v>22</v>
      </c>
      <c r="F1320" s="1">
        <v>2</v>
      </c>
      <c r="G1320" s="4">
        <v>2.29</v>
      </c>
      <c r="H1320" s="4">
        <f t="shared" si="60"/>
        <v>4.58</v>
      </c>
      <c r="I1320" s="4">
        <v>0.82440000000000002</v>
      </c>
      <c r="J1320" s="4">
        <f t="shared" si="61"/>
        <v>1.6488</v>
      </c>
      <c r="K1320" s="3">
        <f t="shared" si="62"/>
        <v>0.64</v>
      </c>
      <c r="L1320" s="11" t="s">
        <v>429</v>
      </c>
      <c r="M1320" s="1">
        <v>5787351</v>
      </c>
      <c r="N1320" s="1" t="s">
        <v>29</v>
      </c>
    </row>
    <row r="1321" spans="1:14" x14ac:dyDescent="0.25">
      <c r="A1321" s="1" t="s">
        <v>1562</v>
      </c>
      <c r="B1321" s="2">
        <v>44877</v>
      </c>
      <c r="C1321" s="11" t="s">
        <v>94</v>
      </c>
      <c r="D1321" s="11" t="s">
        <v>15</v>
      </c>
      <c r="E1321" s="1" t="s">
        <v>95</v>
      </c>
      <c r="F1321" s="1">
        <v>8</v>
      </c>
      <c r="G1321" s="4">
        <v>69.335999999999999</v>
      </c>
      <c r="H1321" s="4">
        <f t="shared" si="60"/>
        <v>554.68799999999999</v>
      </c>
      <c r="I1321" s="4">
        <v>50.615280000000006</v>
      </c>
      <c r="J1321" s="4">
        <f t="shared" si="61"/>
        <v>404.92224000000004</v>
      </c>
      <c r="K1321" s="3">
        <f t="shared" si="62"/>
        <v>0.26999999999999991</v>
      </c>
      <c r="L1321" s="11" t="s">
        <v>608</v>
      </c>
      <c r="M1321" s="1">
        <v>2067855</v>
      </c>
      <c r="N1321" s="1" t="s">
        <v>34</v>
      </c>
    </row>
    <row r="1322" spans="1:14" x14ac:dyDescent="0.25">
      <c r="A1322" s="1" t="s">
        <v>1563</v>
      </c>
      <c r="B1322" s="2">
        <v>44878</v>
      </c>
      <c r="C1322" s="11" t="s">
        <v>26</v>
      </c>
      <c r="D1322" s="11" t="s">
        <v>15</v>
      </c>
      <c r="E1322" s="1" t="s">
        <v>27</v>
      </c>
      <c r="F1322" s="1">
        <v>8</v>
      </c>
      <c r="G1322" s="4">
        <v>175.71</v>
      </c>
      <c r="H1322" s="4">
        <f t="shared" si="60"/>
        <v>1405.68</v>
      </c>
      <c r="I1322" s="4">
        <v>117.7257</v>
      </c>
      <c r="J1322" s="4">
        <f t="shared" si="61"/>
        <v>941.80560000000003</v>
      </c>
      <c r="K1322" s="3">
        <f t="shared" si="62"/>
        <v>0.33</v>
      </c>
      <c r="L1322" s="11" t="s">
        <v>395</v>
      </c>
      <c r="M1322" s="1">
        <v>4739306</v>
      </c>
      <c r="N1322" s="1" t="s">
        <v>18</v>
      </c>
    </row>
    <row r="1323" spans="1:14" x14ac:dyDescent="0.25">
      <c r="A1323" s="1" t="s">
        <v>1564</v>
      </c>
      <c r="B1323" s="2">
        <v>44879</v>
      </c>
      <c r="C1323" s="11" t="s">
        <v>20</v>
      </c>
      <c r="D1323" s="11" t="s">
        <v>21</v>
      </c>
      <c r="E1323" s="1" t="s">
        <v>22</v>
      </c>
      <c r="F1323" s="1">
        <v>7</v>
      </c>
      <c r="G1323" s="4">
        <v>2.29</v>
      </c>
      <c r="H1323" s="4">
        <f t="shared" si="60"/>
        <v>16.03</v>
      </c>
      <c r="I1323" s="4">
        <v>0.82440000000000002</v>
      </c>
      <c r="J1323" s="4">
        <f t="shared" si="61"/>
        <v>5.7708000000000004</v>
      </c>
      <c r="K1323" s="3">
        <f t="shared" si="62"/>
        <v>0.6399999999999999</v>
      </c>
      <c r="L1323" s="11" t="s">
        <v>421</v>
      </c>
      <c r="M1323" s="1">
        <v>3477651</v>
      </c>
      <c r="N1323" s="1" t="s">
        <v>24</v>
      </c>
    </row>
    <row r="1324" spans="1:14" x14ac:dyDescent="0.25">
      <c r="A1324" s="1" t="s">
        <v>1565</v>
      </c>
      <c r="B1324" s="2">
        <v>44880</v>
      </c>
      <c r="C1324" s="11" t="s">
        <v>215</v>
      </c>
      <c r="D1324" s="11" t="s">
        <v>15</v>
      </c>
      <c r="E1324" s="1" t="s">
        <v>216</v>
      </c>
      <c r="F1324" s="1">
        <v>1</v>
      </c>
      <c r="G1324" s="4">
        <v>194.14079999999998</v>
      </c>
      <c r="H1324" s="4">
        <f t="shared" si="60"/>
        <v>194.14079999999998</v>
      </c>
      <c r="I1324" s="4">
        <v>151.429824</v>
      </c>
      <c r="J1324" s="4">
        <f t="shared" si="61"/>
        <v>151.429824</v>
      </c>
      <c r="K1324" s="3">
        <f t="shared" si="62"/>
        <v>0.21999999999999995</v>
      </c>
      <c r="L1324" s="11" t="s">
        <v>56</v>
      </c>
      <c r="M1324" s="1">
        <v>6096136</v>
      </c>
      <c r="N1324" s="1" t="s">
        <v>29</v>
      </c>
    </row>
    <row r="1325" spans="1:14" x14ac:dyDescent="0.25">
      <c r="A1325" s="1" t="s">
        <v>1566</v>
      </c>
      <c r="B1325" s="2">
        <v>44881</v>
      </c>
      <c r="C1325" s="11" t="s">
        <v>36</v>
      </c>
      <c r="D1325" s="11" t="s">
        <v>37</v>
      </c>
      <c r="E1325" s="1" t="s">
        <v>38</v>
      </c>
      <c r="F1325" s="1">
        <v>10</v>
      </c>
      <c r="G1325" s="4">
        <v>14.49</v>
      </c>
      <c r="H1325" s="4">
        <f t="shared" si="60"/>
        <v>144.9</v>
      </c>
      <c r="I1325" s="4">
        <v>5.6511000000000005</v>
      </c>
      <c r="J1325" s="4">
        <f t="shared" si="61"/>
        <v>56.511000000000003</v>
      </c>
      <c r="K1325" s="3">
        <f t="shared" si="62"/>
        <v>0.6100000000000001</v>
      </c>
      <c r="L1325" s="11" t="s">
        <v>826</v>
      </c>
      <c r="M1325" s="1">
        <v>7894138</v>
      </c>
      <c r="N1325" s="1" t="s">
        <v>34</v>
      </c>
    </row>
    <row r="1326" spans="1:14" x14ac:dyDescent="0.25">
      <c r="A1326" s="1" t="s">
        <v>1567</v>
      </c>
      <c r="B1326" s="2">
        <v>44882</v>
      </c>
      <c r="C1326" s="11" t="s">
        <v>26</v>
      </c>
      <c r="D1326" s="11" t="s">
        <v>15</v>
      </c>
      <c r="E1326" s="1" t="s">
        <v>27</v>
      </c>
      <c r="F1326" s="1">
        <v>3</v>
      </c>
      <c r="G1326" s="4">
        <v>57.32</v>
      </c>
      <c r="H1326" s="4">
        <f t="shared" si="60"/>
        <v>171.96</v>
      </c>
      <c r="I1326" s="4">
        <v>47.002399999999994</v>
      </c>
      <c r="J1326" s="4">
        <f t="shared" si="61"/>
        <v>141.00719999999998</v>
      </c>
      <c r="K1326" s="3">
        <f t="shared" si="62"/>
        <v>0.18000000000000013</v>
      </c>
      <c r="L1326" s="11" t="s">
        <v>138</v>
      </c>
      <c r="M1326" s="1">
        <v>3276588</v>
      </c>
      <c r="N1326" s="1" t="s">
        <v>18</v>
      </c>
    </row>
    <row r="1327" spans="1:14" x14ac:dyDescent="0.25">
      <c r="A1327" s="1" t="s">
        <v>1568</v>
      </c>
      <c r="B1327" s="2">
        <v>44883</v>
      </c>
      <c r="C1327" s="11" t="s">
        <v>90</v>
      </c>
      <c r="D1327" s="11" t="s">
        <v>52</v>
      </c>
      <c r="E1327" s="1" t="s">
        <v>91</v>
      </c>
      <c r="F1327" s="1">
        <v>1</v>
      </c>
      <c r="G1327" s="4">
        <v>75.7</v>
      </c>
      <c r="H1327" s="4">
        <f t="shared" si="60"/>
        <v>75.7</v>
      </c>
      <c r="I1327" s="4">
        <v>48.448</v>
      </c>
      <c r="J1327" s="4">
        <f t="shared" si="61"/>
        <v>48.448</v>
      </c>
      <c r="K1327" s="3">
        <f t="shared" si="62"/>
        <v>0.36000000000000004</v>
      </c>
      <c r="L1327" s="11" t="s">
        <v>126</v>
      </c>
      <c r="M1327" s="1">
        <v>9131126</v>
      </c>
      <c r="N1327" s="1" t="s">
        <v>24</v>
      </c>
    </row>
    <row r="1328" spans="1:14" x14ac:dyDescent="0.25">
      <c r="A1328" s="1" t="s">
        <v>1569</v>
      </c>
      <c r="B1328" s="2">
        <v>44884</v>
      </c>
      <c r="C1328" s="11" t="s">
        <v>31</v>
      </c>
      <c r="D1328" s="11" t="s">
        <v>15</v>
      </c>
      <c r="E1328" s="1" t="s">
        <v>32</v>
      </c>
      <c r="F1328" s="1">
        <v>6</v>
      </c>
      <c r="G1328" s="4">
        <v>109.9</v>
      </c>
      <c r="H1328" s="4">
        <f t="shared" si="60"/>
        <v>659.40000000000009</v>
      </c>
      <c r="I1328" s="4">
        <v>35.167999999999999</v>
      </c>
      <c r="J1328" s="4">
        <f t="shared" si="61"/>
        <v>211.00799999999998</v>
      </c>
      <c r="K1328" s="3">
        <f t="shared" si="62"/>
        <v>0.68</v>
      </c>
      <c r="L1328" s="11" t="s">
        <v>92</v>
      </c>
      <c r="M1328" s="1">
        <v>6035420</v>
      </c>
      <c r="N1328" s="1" t="s">
        <v>29</v>
      </c>
    </row>
    <row r="1329" spans="1:14" x14ac:dyDescent="0.25">
      <c r="A1329" s="1" t="s">
        <v>1570</v>
      </c>
      <c r="B1329" s="2">
        <v>44885</v>
      </c>
      <c r="C1329" s="11" t="s">
        <v>94</v>
      </c>
      <c r="D1329" s="11" t="s">
        <v>15</v>
      </c>
      <c r="E1329" s="1" t="s">
        <v>95</v>
      </c>
      <c r="F1329" s="1">
        <v>2</v>
      </c>
      <c r="G1329" s="4">
        <v>208.00800000000001</v>
      </c>
      <c r="H1329" s="4">
        <f t="shared" si="60"/>
        <v>416.01600000000002</v>
      </c>
      <c r="I1329" s="4">
        <v>183.04704000000001</v>
      </c>
      <c r="J1329" s="4">
        <f t="shared" si="61"/>
        <v>366.09408000000002</v>
      </c>
      <c r="K1329" s="3">
        <f t="shared" si="62"/>
        <v>0.12</v>
      </c>
      <c r="L1329" s="11" t="s">
        <v>538</v>
      </c>
      <c r="M1329" s="1">
        <v>1723638</v>
      </c>
      <c r="N1329" s="1" t="s">
        <v>34</v>
      </c>
    </row>
    <row r="1330" spans="1:14" x14ac:dyDescent="0.25">
      <c r="A1330" s="1" t="s">
        <v>1571</v>
      </c>
      <c r="B1330" s="2">
        <v>44886</v>
      </c>
      <c r="C1330" s="11" t="s">
        <v>14</v>
      </c>
      <c r="D1330" s="11" t="s">
        <v>15</v>
      </c>
      <c r="E1330" s="1" t="s">
        <v>16</v>
      </c>
      <c r="F1330" s="1">
        <v>9</v>
      </c>
      <c r="G1330" s="4">
        <v>115.56</v>
      </c>
      <c r="H1330" s="4">
        <f t="shared" si="60"/>
        <v>1040.04</v>
      </c>
      <c r="I1330" s="4">
        <v>90.136800000000008</v>
      </c>
      <c r="J1330" s="4">
        <f t="shared" si="61"/>
        <v>811.23120000000006</v>
      </c>
      <c r="K1330" s="3">
        <f t="shared" si="62"/>
        <v>0.21999999999999992</v>
      </c>
      <c r="L1330" s="11" t="s">
        <v>144</v>
      </c>
      <c r="M1330" s="1">
        <v>3594730</v>
      </c>
      <c r="N1330" s="1" t="s">
        <v>18</v>
      </c>
    </row>
    <row r="1331" spans="1:14" x14ac:dyDescent="0.25">
      <c r="A1331" s="1" t="s">
        <v>1572</v>
      </c>
      <c r="B1331" s="2">
        <v>44887</v>
      </c>
      <c r="C1331" s="11" t="s">
        <v>51</v>
      </c>
      <c r="D1331" s="11" t="s">
        <v>52</v>
      </c>
      <c r="E1331" s="1" t="s">
        <v>53</v>
      </c>
      <c r="F1331" s="1">
        <v>9</v>
      </c>
      <c r="G1331" s="4">
        <v>25.29</v>
      </c>
      <c r="H1331" s="4">
        <f t="shared" si="60"/>
        <v>227.60999999999999</v>
      </c>
      <c r="I1331" s="4">
        <v>20.484899999999996</v>
      </c>
      <c r="J1331" s="4">
        <f t="shared" si="61"/>
        <v>184.36409999999995</v>
      </c>
      <c r="K1331" s="3">
        <f t="shared" si="62"/>
        <v>0.19000000000000017</v>
      </c>
      <c r="L1331" s="11" t="s">
        <v>47</v>
      </c>
      <c r="M1331" s="1">
        <v>3920931</v>
      </c>
      <c r="N1331" s="1" t="s">
        <v>24</v>
      </c>
    </row>
    <row r="1332" spans="1:14" x14ac:dyDescent="0.25">
      <c r="A1332" s="1" t="s">
        <v>1573</v>
      </c>
      <c r="B1332" s="2">
        <v>44888</v>
      </c>
      <c r="C1332" s="11" t="s">
        <v>51</v>
      </c>
      <c r="D1332" s="11" t="s">
        <v>52</v>
      </c>
      <c r="E1332" s="1" t="s">
        <v>53</v>
      </c>
      <c r="F1332" s="1">
        <v>9</v>
      </c>
      <c r="G1332" s="4">
        <v>20.9</v>
      </c>
      <c r="H1332" s="4">
        <f t="shared" si="60"/>
        <v>188.1</v>
      </c>
      <c r="I1332" s="4">
        <v>18.809999999999999</v>
      </c>
      <c r="J1332" s="4">
        <f t="shared" si="61"/>
        <v>169.29</v>
      </c>
      <c r="K1332" s="3">
        <f t="shared" si="62"/>
        <v>0.10000000000000002</v>
      </c>
      <c r="L1332" s="11" t="s">
        <v>710</v>
      </c>
      <c r="M1332" s="1">
        <v>4001896</v>
      </c>
      <c r="N1332" s="1" t="s">
        <v>29</v>
      </c>
    </row>
    <row r="1333" spans="1:14" x14ac:dyDescent="0.25">
      <c r="A1333" s="1" t="s">
        <v>1574</v>
      </c>
      <c r="B1333" s="2">
        <v>44889</v>
      </c>
      <c r="C1333" s="11" t="s">
        <v>20</v>
      </c>
      <c r="D1333" s="11" t="s">
        <v>21</v>
      </c>
      <c r="E1333" s="1" t="s">
        <v>22</v>
      </c>
      <c r="F1333" s="1">
        <v>9</v>
      </c>
      <c r="G1333" s="4">
        <v>27.99</v>
      </c>
      <c r="H1333" s="4">
        <f t="shared" si="60"/>
        <v>251.91</v>
      </c>
      <c r="I1333" s="4">
        <v>14.5548</v>
      </c>
      <c r="J1333" s="4">
        <f t="shared" si="61"/>
        <v>130.9932</v>
      </c>
      <c r="K1333" s="3">
        <f t="shared" si="62"/>
        <v>0.48</v>
      </c>
      <c r="L1333" s="11" t="s">
        <v>736</v>
      </c>
      <c r="M1333" s="1">
        <v>8068579</v>
      </c>
      <c r="N1333" s="1" t="s">
        <v>34</v>
      </c>
    </row>
    <row r="1334" spans="1:14" x14ac:dyDescent="0.25">
      <c r="A1334" s="1" t="s">
        <v>1575</v>
      </c>
      <c r="B1334" s="2">
        <v>44890</v>
      </c>
      <c r="C1334" s="11" t="s">
        <v>26</v>
      </c>
      <c r="D1334" s="11" t="s">
        <v>15</v>
      </c>
      <c r="E1334" s="1" t="s">
        <v>27</v>
      </c>
      <c r="F1334" s="1">
        <v>8</v>
      </c>
      <c r="G1334" s="4">
        <v>57.32</v>
      </c>
      <c r="H1334" s="4">
        <f t="shared" si="60"/>
        <v>458.56</v>
      </c>
      <c r="I1334" s="4">
        <v>47.002399999999994</v>
      </c>
      <c r="J1334" s="4">
        <f t="shared" si="61"/>
        <v>376.01919999999996</v>
      </c>
      <c r="K1334" s="3">
        <f t="shared" si="62"/>
        <v>0.1800000000000001</v>
      </c>
      <c r="L1334" s="11" t="s">
        <v>49</v>
      </c>
      <c r="M1334" s="1">
        <v>3423585</v>
      </c>
      <c r="N1334" s="1" t="s">
        <v>18</v>
      </c>
    </row>
    <row r="1335" spans="1:14" x14ac:dyDescent="0.25">
      <c r="A1335" s="1" t="s">
        <v>1576</v>
      </c>
      <c r="B1335" s="2">
        <v>44891</v>
      </c>
      <c r="C1335" s="11" t="s">
        <v>51</v>
      </c>
      <c r="D1335" s="11" t="s">
        <v>52</v>
      </c>
      <c r="E1335" s="1" t="s">
        <v>53</v>
      </c>
      <c r="F1335" s="1">
        <v>10</v>
      </c>
      <c r="G1335" s="4">
        <v>25.29</v>
      </c>
      <c r="H1335" s="4">
        <f t="shared" si="60"/>
        <v>252.89999999999998</v>
      </c>
      <c r="I1335" s="4">
        <v>20.484899999999996</v>
      </c>
      <c r="J1335" s="4">
        <f t="shared" si="61"/>
        <v>204.84899999999996</v>
      </c>
      <c r="K1335" s="3">
        <f t="shared" si="62"/>
        <v>0.19000000000000009</v>
      </c>
      <c r="L1335" s="11" t="s">
        <v>172</v>
      </c>
      <c r="M1335" s="1">
        <v>1125064</v>
      </c>
      <c r="N1335" s="1" t="s">
        <v>24</v>
      </c>
    </row>
    <row r="1336" spans="1:14" x14ac:dyDescent="0.25">
      <c r="A1336" s="1" t="s">
        <v>1577</v>
      </c>
      <c r="B1336" s="2">
        <v>44892</v>
      </c>
      <c r="C1336" s="11" t="s">
        <v>31</v>
      </c>
      <c r="D1336" s="11" t="s">
        <v>15</v>
      </c>
      <c r="E1336" s="1" t="s">
        <v>32</v>
      </c>
      <c r="F1336" s="1">
        <v>6</v>
      </c>
      <c r="G1336" s="4">
        <v>129.74</v>
      </c>
      <c r="H1336" s="4">
        <f t="shared" si="60"/>
        <v>778.44</v>
      </c>
      <c r="I1336" s="4">
        <v>79.141400000000004</v>
      </c>
      <c r="J1336" s="4">
        <f t="shared" si="61"/>
        <v>474.84840000000003</v>
      </c>
      <c r="K1336" s="3">
        <f t="shared" si="62"/>
        <v>0.39</v>
      </c>
      <c r="L1336" s="11" t="s">
        <v>130</v>
      </c>
      <c r="M1336" s="1">
        <v>5121211</v>
      </c>
      <c r="N1336" s="1" t="s">
        <v>29</v>
      </c>
    </row>
    <row r="1337" spans="1:14" x14ac:dyDescent="0.25">
      <c r="A1337" s="1" t="s">
        <v>1578</v>
      </c>
      <c r="B1337" s="2">
        <v>44893</v>
      </c>
      <c r="C1337" s="11" t="s">
        <v>14</v>
      </c>
      <c r="D1337" s="11" t="s">
        <v>15</v>
      </c>
      <c r="E1337" s="1" t="s">
        <v>16</v>
      </c>
      <c r="F1337" s="1">
        <v>3</v>
      </c>
      <c r="G1337" s="4">
        <v>15.29</v>
      </c>
      <c r="H1337" s="4">
        <f t="shared" si="60"/>
        <v>45.87</v>
      </c>
      <c r="I1337" s="4">
        <v>10.5501</v>
      </c>
      <c r="J1337" s="4">
        <f t="shared" si="61"/>
        <v>31.650300000000001</v>
      </c>
      <c r="K1337" s="3">
        <f t="shared" si="62"/>
        <v>0.30999999999999994</v>
      </c>
      <c r="L1337" s="11" t="s">
        <v>249</v>
      </c>
      <c r="M1337" s="1">
        <v>6169947</v>
      </c>
      <c r="N1337" s="1" t="s">
        <v>34</v>
      </c>
    </row>
    <row r="1338" spans="1:14" x14ac:dyDescent="0.25">
      <c r="A1338" s="1" t="s">
        <v>1579</v>
      </c>
      <c r="B1338" s="2">
        <v>44894</v>
      </c>
      <c r="C1338" s="11" t="s">
        <v>20</v>
      </c>
      <c r="D1338" s="11" t="s">
        <v>21</v>
      </c>
      <c r="E1338" s="1" t="s">
        <v>22</v>
      </c>
      <c r="F1338" s="1">
        <v>10</v>
      </c>
      <c r="G1338" s="4">
        <v>27.99</v>
      </c>
      <c r="H1338" s="4">
        <f t="shared" si="60"/>
        <v>279.89999999999998</v>
      </c>
      <c r="I1338" s="4">
        <v>14.5548</v>
      </c>
      <c r="J1338" s="4">
        <f t="shared" si="61"/>
        <v>145.548</v>
      </c>
      <c r="K1338" s="3">
        <f t="shared" si="62"/>
        <v>0.47999999999999993</v>
      </c>
      <c r="L1338" s="11" t="s">
        <v>298</v>
      </c>
      <c r="M1338" s="1">
        <v>7500759</v>
      </c>
      <c r="N1338" s="1" t="s">
        <v>18</v>
      </c>
    </row>
    <row r="1339" spans="1:14" x14ac:dyDescent="0.25">
      <c r="A1339" s="1" t="s">
        <v>1580</v>
      </c>
      <c r="B1339" s="2">
        <v>44895</v>
      </c>
      <c r="C1339" s="11" t="s">
        <v>68</v>
      </c>
      <c r="D1339" s="11" t="s">
        <v>37</v>
      </c>
      <c r="E1339" s="1" t="s">
        <v>69</v>
      </c>
      <c r="F1339" s="1">
        <v>6</v>
      </c>
      <c r="G1339" s="4">
        <v>19.79</v>
      </c>
      <c r="H1339" s="4">
        <f t="shared" si="60"/>
        <v>118.74</v>
      </c>
      <c r="I1339" s="4">
        <v>9.6970999999999989</v>
      </c>
      <c r="J1339" s="4">
        <f t="shared" si="61"/>
        <v>58.182599999999994</v>
      </c>
      <c r="K1339" s="3">
        <f t="shared" si="62"/>
        <v>0.51</v>
      </c>
      <c r="L1339" s="11" t="s">
        <v>62</v>
      </c>
      <c r="M1339" s="1">
        <v>5022337</v>
      </c>
      <c r="N1339" s="1" t="s">
        <v>24</v>
      </c>
    </row>
    <row r="1340" spans="1:14" x14ac:dyDescent="0.25">
      <c r="A1340" s="1" t="s">
        <v>1581</v>
      </c>
      <c r="B1340" s="2">
        <v>44896</v>
      </c>
      <c r="C1340" s="11" t="s">
        <v>36</v>
      </c>
      <c r="D1340" s="11" t="s">
        <v>37</v>
      </c>
      <c r="E1340" s="1" t="s">
        <v>38</v>
      </c>
      <c r="F1340" s="1">
        <v>7</v>
      </c>
      <c r="G1340" s="4">
        <v>14.49</v>
      </c>
      <c r="H1340" s="4">
        <f t="shared" si="60"/>
        <v>101.43</v>
      </c>
      <c r="I1340" s="4">
        <v>5.6511000000000005</v>
      </c>
      <c r="J1340" s="4">
        <f t="shared" si="61"/>
        <v>39.557700000000004</v>
      </c>
      <c r="K1340" s="3">
        <f t="shared" si="62"/>
        <v>0.61</v>
      </c>
      <c r="L1340" s="11" t="s">
        <v>126</v>
      </c>
      <c r="M1340" s="1">
        <v>9241971</v>
      </c>
      <c r="N1340" s="1" t="s">
        <v>29</v>
      </c>
    </row>
    <row r="1341" spans="1:14" x14ac:dyDescent="0.25">
      <c r="A1341" s="1" t="s">
        <v>1582</v>
      </c>
      <c r="B1341" s="2">
        <v>44897</v>
      </c>
      <c r="C1341" s="11" t="s">
        <v>51</v>
      </c>
      <c r="D1341" s="11" t="s">
        <v>52</v>
      </c>
      <c r="E1341" s="1" t="s">
        <v>53</v>
      </c>
      <c r="F1341" s="1">
        <v>10</v>
      </c>
      <c r="G1341" s="4">
        <v>20.9</v>
      </c>
      <c r="H1341" s="4">
        <f t="shared" si="60"/>
        <v>209</v>
      </c>
      <c r="I1341" s="4">
        <v>18.809999999999999</v>
      </c>
      <c r="J1341" s="4">
        <f t="shared" si="61"/>
        <v>188.1</v>
      </c>
      <c r="K1341" s="3">
        <f t="shared" si="62"/>
        <v>0.10000000000000003</v>
      </c>
      <c r="L1341" s="11" t="s">
        <v>289</v>
      </c>
      <c r="M1341" s="1">
        <v>9668117</v>
      </c>
      <c r="N1341" s="1" t="s">
        <v>34</v>
      </c>
    </row>
    <row r="1342" spans="1:14" x14ac:dyDescent="0.25">
      <c r="A1342" s="1" t="s">
        <v>1583</v>
      </c>
      <c r="B1342" s="2">
        <v>44898</v>
      </c>
      <c r="C1342" s="11" t="s">
        <v>20</v>
      </c>
      <c r="D1342" s="11" t="s">
        <v>21</v>
      </c>
      <c r="E1342" s="1" t="s">
        <v>22</v>
      </c>
      <c r="F1342" s="1">
        <v>6</v>
      </c>
      <c r="G1342" s="4">
        <v>2.29</v>
      </c>
      <c r="H1342" s="4">
        <f t="shared" si="60"/>
        <v>13.74</v>
      </c>
      <c r="I1342" s="4">
        <v>0.82440000000000002</v>
      </c>
      <c r="J1342" s="4">
        <f t="shared" si="61"/>
        <v>4.9464000000000006</v>
      </c>
      <c r="K1342" s="3">
        <f t="shared" si="62"/>
        <v>0.64</v>
      </c>
      <c r="L1342" s="11" t="s">
        <v>260</v>
      </c>
      <c r="M1342" s="1">
        <v>4275857</v>
      </c>
      <c r="N1342" s="1" t="s">
        <v>18</v>
      </c>
    </row>
    <row r="1343" spans="1:14" x14ac:dyDescent="0.25">
      <c r="A1343" s="1" t="s">
        <v>1584</v>
      </c>
      <c r="B1343" s="2">
        <v>44899</v>
      </c>
      <c r="C1343" s="11" t="s">
        <v>166</v>
      </c>
      <c r="D1343" s="11" t="s">
        <v>15</v>
      </c>
      <c r="E1343" s="1" t="s">
        <v>167</v>
      </c>
      <c r="F1343" s="1">
        <v>5</v>
      </c>
      <c r="G1343" s="4">
        <v>87.9</v>
      </c>
      <c r="H1343" s="4">
        <f t="shared" si="60"/>
        <v>439.5</v>
      </c>
      <c r="I1343" s="4">
        <v>65.924999999999997</v>
      </c>
      <c r="J1343" s="4">
        <f t="shared" si="61"/>
        <v>329.625</v>
      </c>
      <c r="K1343" s="3">
        <f t="shared" si="62"/>
        <v>0.25</v>
      </c>
      <c r="L1343" s="11" t="s">
        <v>547</v>
      </c>
      <c r="M1343" s="1">
        <v>7782116</v>
      </c>
      <c r="N1343" s="1" t="s">
        <v>24</v>
      </c>
    </row>
    <row r="1344" spans="1:14" x14ac:dyDescent="0.25">
      <c r="A1344" s="1" t="s">
        <v>1585</v>
      </c>
      <c r="B1344" s="2">
        <v>44900</v>
      </c>
      <c r="C1344" s="11" t="s">
        <v>158</v>
      </c>
      <c r="D1344" s="11" t="s">
        <v>37</v>
      </c>
      <c r="E1344" s="1" t="s">
        <v>159</v>
      </c>
      <c r="F1344" s="1">
        <v>10</v>
      </c>
      <c r="G1344" s="4">
        <v>9.2899999999999991</v>
      </c>
      <c r="H1344" s="4">
        <f t="shared" si="60"/>
        <v>92.899999999999991</v>
      </c>
      <c r="I1344" s="4">
        <v>3.1585999999999994</v>
      </c>
      <c r="J1344" s="4">
        <f t="shared" si="61"/>
        <v>31.585999999999995</v>
      </c>
      <c r="K1344" s="3">
        <f t="shared" si="62"/>
        <v>0.66</v>
      </c>
      <c r="L1344" s="11" t="s">
        <v>815</v>
      </c>
      <c r="M1344" s="1">
        <v>6294577</v>
      </c>
      <c r="N1344" s="1" t="s">
        <v>29</v>
      </c>
    </row>
    <row r="1345" spans="1:14" x14ac:dyDescent="0.25">
      <c r="A1345" s="1" t="s">
        <v>1586</v>
      </c>
      <c r="B1345" s="2">
        <v>44901</v>
      </c>
      <c r="C1345" s="11" t="s">
        <v>20</v>
      </c>
      <c r="D1345" s="11" t="s">
        <v>21</v>
      </c>
      <c r="E1345" s="1" t="s">
        <v>22</v>
      </c>
      <c r="F1345" s="1">
        <v>1</v>
      </c>
      <c r="G1345" s="4">
        <v>2.29</v>
      </c>
      <c r="H1345" s="4">
        <f t="shared" si="60"/>
        <v>2.29</v>
      </c>
      <c r="I1345" s="4">
        <v>0.82440000000000002</v>
      </c>
      <c r="J1345" s="4">
        <f t="shared" si="61"/>
        <v>0.82440000000000002</v>
      </c>
      <c r="K1345" s="3">
        <f t="shared" si="62"/>
        <v>0.64</v>
      </c>
      <c r="L1345" s="11" t="s">
        <v>88</v>
      </c>
      <c r="M1345" s="1">
        <v>7837534</v>
      </c>
      <c r="N1345" s="1" t="s">
        <v>34</v>
      </c>
    </row>
    <row r="1346" spans="1:14" x14ac:dyDescent="0.25">
      <c r="A1346" s="1" t="s">
        <v>1587</v>
      </c>
      <c r="B1346" s="2">
        <v>44902</v>
      </c>
      <c r="C1346" s="11" t="s">
        <v>166</v>
      </c>
      <c r="D1346" s="11" t="s">
        <v>15</v>
      </c>
      <c r="E1346" s="1" t="s">
        <v>167</v>
      </c>
      <c r="F1346" s="1">
        <v>4</v>
      </c>
      <c r="G1346" s="4">
        <v>87.9</v>
      </c>
      <c r="H1346" s="4">
        <f t="shared" si="60"/>
        <v>351.6</v>
      </c>
      <c r="I1346" s="4">
        <v>65.924999999999997</v>
      </c>
      <c r="J1346" s="4">
        <f t="shared" si="61"/>
        <v>263.7</v>
      </c>
      <c r="K1346" s="3">
        <f t="shared" si="62"/>
        <v>0.25000000000000006</v>
      </c>
      <c r="L1346" s="11" t="s">
        <v>354</v>
      </c>
      <c r="M1346" s="1">
        <v>5688352</v>
      </c>
      <c r="N1346" s="1" t="s">
        <v>18</v>
      </c>
    </row>
    <row r="1347" spans="1:14" x14ac:dyDescent="0.25">
      <c r="A1347" s="1" t="s">
        <v>1588</v>
      </c>
      <c r="B1347" s="2">
        <v>44903</v>
      </c>
      <c r="C1347" s="11" t="s">
        <v>51</v>
      </c>
      <c r="D1347" s="11" t="s">
        <v>52</v>
      </c>
      <c r="E1347" s="1" t="s">
        <v>53</v>
      </c>
      <c r="F1347" s="1">
        <v>2</v>
      </c>
      <c r="G1347" s="4">
        <v>25.29</v>
      </c>
      <c r="H1347" s="4">
        <f t="shared" ref="H1347:H1410" si="63">G1347*F1347</f>
        <v>50.58</v>
      </c>
      <c r="I1347" s="4">
        <v>20.484899999999996</v>
      </c>
      <c r="J1347" s="4">
        <f t="shared" ref="J1347:J1410" si="64">I1347*F1347</f>
        <v>40.969799999999992</v>
      </c>
      <c r="K1347" s="3">
        <f t="shared" ref="K1347:K1410" si="65">(H1347-J1347)/H1347</f>
        <v>0.19000000000000011</v>
      </c>
      <c r="L1347" s="11" t="s">
        <v>310</v>
      </c>
      <c r="M1347" s="1">
        <v>7258755</v>
      </c>
      <c r="N1347" s="1" t="s">
        <v>24</v>
      </c>
    </row>
    <row r="1348" spans="1:14" x14ac:dyDescent="0.25">
      <c r="A1348" s="1" t="s">
        <v>1589</v>
      </c>
      <c r="B1348" s="2">
        <v>44904</v>
      </c>
      <c r="C1348" s="11" t="s">
        <v>94</v>
      </c>
      <c r="D1348" s="11" t="s">
        <v>15</v>
      </c>
      <c r="E1348" s="1" t="s">
        <v>95</v>
      </c>
      <c r="F1348" s="1">
        <v>10</v>
      </c>
      <c r="G1348" s="4">
        <v>69.335999999999999</v>
      </c>
      <c r="H1348" s="4">
        <f t="shared" si="63"/>
        <v>693.36</v>
      </c>
      <c r="I1348" s="4">
        <v>50.615280000000006</v>
      </c>
      <c r="J1348" s="4">
        <f t="shared" si="64"/>
        <v>506.15280000000007</v>
      </c>
      <c r="K1348" s="3">
        <f t="shared" si="65"/>
        <v>0.26999999999999991</v>
      </c>
      <c r="L1348" s="11" t="s">
        <v>74</v>
      </c>
      <c r="M1348" s="1">
        <v>6426143</v>
      </c>
      <c r="N1348" s="1" t="s">
        <v>29</v>
      </c>
    </row>
    <row r="1349" spans="1:14" x14ac:dyDescent="0.25">
      <c r="A1349" s="1" t="s">
        <v>1590</v>
      </c>
      <c r="B1349" s="2">
        <v>44905</v>
      </c>
      <c r="C1349" s="11" t="s">
        <v>90</v>
      </c>
      <c r="D1349" s="11" t="s">
        <v>52</v>
      </c>
      <c r="E1349" s="1" t="s">
        <v>91</v>
      </c>
      <c r="F1349" s="1">
        <v>9</v>
      </c>
      <c r="G1349" s="4">
        <v>75.7</v>
      </c>
      <c r="H1349" s="4">
        <f t="shared" si="63"/>
        <v>681.30000000000007</v>
      </c>
      <c r="I1349" s="4">
        <v>48.448</v>
      </c>
      <c r="J1349" s="4">
        <f t="shared" si="64"/>
        <v>436.03199999999998</v>
      </c>
      <c r="K1349" s="3">
        <f t="shared" si="65"/>
        <v>0.3600000000000001</v>
      </c>
      <c r="L1349" s="11" t="s">
        <v>45</v>
      </c>
      <c r="M1349" s="1">
        <v>9834156</v>
      </c>
      <c r="N1349" s="1" t="s">
        <v>34</v>
      </c>
    </row>
    <row r="1350" spans="1:14" x14ac:dyDescent="0.25">
      <c r="A1350" s="1" t="s">
        <v>1591</v>
      </c>
      <c r="B1350" s="2">
        <v>44906</v>
      </c>
      <c r="C1350" s="11" t="s">
        <v>158</v>
      </c>
      <c r="D1350" s="11" t="s">
        <v>37</v>
      </c>
      <c r="E1350" s="1" t="s">
        <v>159</v>
      </c>
      <c r="F1350" s="1">
        <v>5</v>
      </c>
      <c r="G1350" s="4">
        <v>9.2899999999999991</v>
      </c>
      <c r="H1350" s="4">
        <f t="shared" si="63"/>
        <v>46.449999999999996</v>
      </c>
      <c r="I1350" s="4">
        <v>3.1585999999999994</v>
      </c>
      <c r="J1350" s="4">
        <f t="shared" si="64"/>
        <v>15.792999999999997</v>
      </c>
      <c r="K1350" s="3">
        <f t="shared" si="65"/>
        <v>0.66</v>
      </c>
      <c r="L1350" s="11" t="s">
        <v>164</v>
      </c>
      <c r="M1350" s="1">
        <v>4642795</v>
      </c>
      <c r="N1350" s="1" t="s">
        <v>18</v>
      </c>
    </row>
    <row r="1351" spans="1:14" x14ac:dyDescent="0.25">
      <c r="A1351" s="1" t="s">
        <v>1592</v>
      </c>
      <c r="B1351" s="2">
        <v>44907</v>
      </c>
      <c r="C1351" s="11" t="s">
        <v>31</v>
      </c>
      <c r="D1351" s="11" t="s">
        <v>15</v>
      </c>
      <c r="E1351" s="1" t="s">
        <v>32</v>
      </c>
      <c r="F1351" s="1">
        <v>3</v>
      </c>
      <c r="G1351" s="4">
        <v>109.9</v>
      </c>
      <c r="H1351" s="4">
        <f t="shared" si="63"/>
        <v>329.70000000000005</v>
      </c>
      <c r="I1351" s="4">
        <v>35.167999999999999</v>
      </c>
      <c r="J1351" s="4">
        <f t="shared" si="64"/>
        <v>105.50399999999999</v>
      </c>
      <c r="K1351" s="3">
        <f t="shared" si="65"/>
        <v>0.68</v>
      </c>
      <c r="L1351" s="11" t="s">
        <v>100</v>
      </c>
      <c r="M1351" s="1">
        <v>8152165</v>
      </c>
      <c r="N1351" s="1" t="s">
        <v>24</v>
      </c>
    </row>
    <row r="1352" spans="1:14" x14ac:dyDescent="0.25">
      <c r="A1352" s="1" t="s">
        <v>1593</v>
      </c>
      <c r="B1352" s="2">
        <v>44908</v>
      </c>
      <c r="C1352" s="11" t="s">
        <v>90</v>
      </c>
      <c r="D1352" s="11" t="s">
        <v>52</v>
      </c>
      <c r="E1352" s="1" t="s">
        <v>91</v>
      </c>
      <c r="F1352" s="1">
        <v>2</v>
      </c>
      <c r="G1352" s="4">
        <v>75.7</v>
      </c>
      <c r="H1352" s="4">
        <f t="shared" si="63"/>
        <v>151.4</v>
      </c>
      <c r="I1352" s="4">
        <v>48.448</v>
      </c>
      <c r="J1352" s="4">
        <f t="shared" si="64"/>
        <v>96.896000000000001</v>
      </c>
      <c r="K1352" s="3">
        <f t="shared" si="65"/>
        <v>0.36000000000000004</v>
      </c>
      <c r="L1352" s="11" t="s">
        <v>88</v>
      </c>
      <c r="M1352" s="1">
        <v>1119040</v>
      </c>
      <c r="N1352" s="1" t="s">
        <v>29</v>
      </c>
    </row>
    <row r="1353" spans="1:14" x14ac:dyDescent="0.25">
      <c r="A1353" s="1" t="s">
        <v>1594</v>
      </c>
      <c r="B1353" s="2">
        <v>44909</v>
      </c>
      <c r="C1353" s="11" t="s">
        <v>68</v>
      </c>
      <c r="D1353" s="11" t="s">
        <v>37</v>
      </c>
      <c r="E1353" s="1" t="s">
        <v>69</v>
      </c>
      <c r="F1353" s="1">
        <v>5</v>
      </c>
      <c r="G1353" s="4">
        <v>19.79</v>
      </c>
      <c r="H1353" s="4">
        <f t="shared" si="63"/>
        <v>98.949999999999989</v>
      </c>
      <c r="I1353" s="4">
        <v>9.6970999999999989</v>
      </c>
      <c r="J1353" s="4">
        <f t="shared" si="64"/>
        <v>48.485499999999995</v>
      </c>
      <c r="K1353" s="3">
        <f t="shared" si="65"/>
        <v>0.51</v>
      </c>
      <c r="L1353" s="11" t="s">
        <v>49</v>
      </c>
      <c r="M1353" s="1">
        <v>7103248</v>
      </c>
      <c r="N1353" s="1" t="s">
        <v>34</v>
      </c>
    </row>
    <row r="1354" spans="1:14" x14ac:dyDescent="0.25">
      <c r="A1354" s="1" t="s">
        <v>1595</v>
      </c>
      <c r="B1354" s="2">
        <v>44910</v>
      </c>
      <c r="C1354" s="11" t="s">
        <v>146</v>
      </c>
      <c r="D1354" s="11" t="s">
        <v>15</v>
      </c>
      <c r="E1354" s="1" t="s">
        <v>147</v>
      </c>
      <c r="F1354" s="1">
        <v>8</v>
      </c>
      <c r="G1354" s="4">
        <v>114.74</v>
      </c>
      <c r="H1354" s="4">
        <f t="shared" si="63"/>
        <v>917.92</v>
      </c>
      <c r="I1354" s="4">
        <v>61.959600000000002</v>
      </c>
      <c r="J1354" s="4">
        <f t="shared" si="64"/>
        <v>495.67680000000001</v>
      </c>
      <c r="K1354" s="3">
        <f t="shared" si="65"/>
        <v>0.45999999999999996</v>
      </c>
      <c r="L1354" s="11" t="s">
        <v>273</v>
      </c>
      <c r="M1354" s="1">
        <v>4646822</v>
      </c>
      <c r="N1354" s="1" t="s">
        <v>18</v>
      </c>
    </row>
    <row r="1355" spans="1:14" x14ac:dyDescent="0.25">
      <c r="A1355" s="1" t="s">
        <v>1596</v>
      </c>
      <c r="B1355" s="2">
        <v>44911</v>
      </c>
      <c r="C1355" s="11" t="s">
        <v>31</v>
      </c>
      <c r="D1355" s="11" t="s">
        <v>15</v>
      </c>
      <c r="E1355" s="1" t="s">
        <v>32</v>
      </c>
      <c r="F1355" s="1">
        <v>5</v>
      </c>
      <c r="G1355" s="4">
        <v>109.9</v>
      </c>
      <c r="H1355" s="4">
        <f t="shared" si="63"/>
        <v>549.5</v>
      </c>
      <c r="I1355" s="4">
        <v>35.167999999999999</v>
      </c>
      <c r="J1355" s="4">
        <f t="shared" si="64"/>
        <v>175.84</v>
      </c>
      <c r="K1355" s="3">
        <f t="shared" si="65"/>
        <v>0.67999999999999994</v>
      </c>
      <c r="L1355" s="11" t="s">
        <v>100</v>
      </c>
      <c r="M1355" s="1">
        <v>1750791</v>
      </c>
      <c r="N1355" s="1" t="s">
        <v>24</v>
      </c>
    </row>
    <row r="1356" spans="1:14" x14ac:dyDescent="0.25">
      <c r="A1356" s="1" t="s">
        <v>1597</v>
      </c>
      <c r="B1356" s="2">
        <v>44912</v>
      </c>
      <c r="C1356" s="11" t="s">
        <v>43</v>
      </c>
      <c r="D1356" s="11" t="s">
        <v>37</v>
      </c>
      <c r="E1356" s="1" t="s">
        <v>44</v>
      </c>
      <c r="F1356" s="1">
        <v>8</v>
      </c>
      <c r="G1356" s="4">
        <v>102.87</v>
      </c>
      <c r="H1356" s="4">
        <f t="shared" si="63"/>
        <v>822.96</v>
      </c>
      <c r="I1356" s="4">
        <v>62.750700000000009</v>
      </c>
      <c r="J1356" s="4">
        <f t="shared" si="64"/>
        <v>502.00560000000007</v>
      </c>
      <c r="K1356" s="3">
        <f t="shared" si="65"/>
        <v>0.38999999999999996</v>
      </c>
      <c r="L1356" s="11" t="s">
        <v>543</v>
      </c>
      <c r="M1356" s="1">
        <v>2887840</v>
      </c>
      <c r="N1356" s="1" t="s">
        <v>29</v>
      </c>
    </row>
    <row r="1357" spans="1:14" x14ac:dyDescent="0.25">
      <c r="A1357" s="1" t="s">
        <v>1598</v>
      </c>
      <c r="B1357" s="2">
        <v>44913</v>
      </c>
      <c r="C1357" s="11" t="s">
        <v>26</v>
      </c>
      <c r="D1357" s="11" t="s">
        <v>15</v>
      </c>
      <c r="E1357" s="1" t="s">
        <v>27</v>
      </c>
      <c r="F1357" s="1">
        <v>1</v>
      </c>
      <c r="G1357" s="4">
        <v>299</v>
      </c>
      <c r="H1357" s="4">
        <f t="shared" si="63"/>
        <v>299</v>
      </c>
      <c r="I1357" s="4">
        <v>224.25</v>
      </c>
      <c r="J1357" s="4">
        <f t="shared" si="64"/>
        <v>224.25</v>
      </c>
      <c r="K1357" s="3">
        <f t="shared" si="65"/>
        <v>0.25</v>
      </c>
      <c r="L1357" s="11" t="s">
        <v>211</v>
      </c>
      <c r="M1357" s="1">
        <v>7617659</v>
      </c>
      <c r="N1357" s="1" t="s">
        <v>34</v>
      </c>
    </row>
    <row r="1358" spans="1:14" x14ac:dyDescent="0.25">
      <c r="A1358" s="1" t="s">
        <v>1599</v>
      </c>
      <c r="B1358" s="2">
        <v>44914</v>
      </c>
      <c r="C1358" s="11" t="s">
        <v>136</v>
      </c>
      <c r="D1358" s="11" t="s">
        <v>15</v>
      </c>
      <c r="E1358" s="1" t="s">
        <v>137</v>
      </c>
      <c r="F1358" s="1">
        <v>3</v>
      </c>
      <c r="G1358" s="4">
        <v>89.9</v>
      </c>
      <c r="H1358" s="4">
        <f t="shared" si="63"/>
        <v>269.70000000000005</v>
      </c>
      <c r="I1358" s="4">
        <v>64.728000000000009</v>
      </c>
      <c r="J1358" s="4">
        <f t="shared" si="64"/>
        <v>194.18400000000003</v>
      </c>
      <c r="K1358" s="3">
        <f t="shared" si="65"/>
        <v>0.28000000000000003</v>
      </c>
      <c r="L1358" s="11" t="s">
        <v>343</v>
      </c>
      <c r="M1358" s="1">
        <v>3498517</v>
      </c>
      <c r="N1358" s="1" t="s">
        <v>18</v>
      </c>
    </row>
    <row r="1359" spans="1:14" x14ac:dyDescent="0.25">
      <c r="A1359" s="1" t="s">
        <v>1600</v>
      </c>
      <c r="B1359" s="2">
        <v>44915</v>
      </c>
      <c r="C1359" s="11" t="s">
        <v>26</v>
      </c>
      <c r="D1359" s="11" t="s">
        <v>15</v>
      </c>
      <c r="E1359" s="1" t="s">
        <v>27</v>
      </c>
      <c r="F1359" s="1">
        <v>7</v>
      </c>
      <c r="G1359" s="4">
        <v>175.71</v>
      </c>
      <c r="H1359" s="4">
        <f t="shared" si="63"/>
        <v>1229.97</v>
      </c>
      <c r="I1359" s="4">
        <v>117.7257</v>
      </c>
      <c r="J1359" s="4">
        <f t="shared" si="64"/>
        <v>824.07990000000007</v>
      </c>
      <c r="K1359" s="3">
        <f t="shared" si="65"/>
        <v>0.32999999999999996</v>
      </c>
      <c r="L1359" s="11" t="s">
        <v>70</v>
      </c>
      <c r="M1359" s="1">
        <v>3940894</v>
      </c>
      <c r="N1359" s="1" t="s">
        <v>24</v>
      </c>
    </row>
    <row r="1360" spans="1:14" x14ac:dyDescent="0.25">
      <c r="A1360" s="1" t="s">
        <v>1601</v>
      </c>
      <c r="B1360" s="2">
        <v>44916</v>
      </c>
      <c r="C1360" s="11" t="s">
        <v>51</v>
      </c>
      <c r="D1360" s="11" t="s">
        <v>52</v>
      </c>
      <c r="E1360" s="1" t="s">
        <v>53</v>
      </c>
      <c r="F1360" s="1">
        <v>9</v>
      </c>
      <c r="G1360" s="4">
        <v>20.9</v>
      </c>
      <c r="H1360" s="4">
        <f t="shared" si="63"/>
        <v>188.1</v>
      </c>
      <c r="I1360" s="4">
        <v>18.809999999999999</v>
      </c>
      <c r="J1360" s="4">
        <f t="shared" si="64"/>
        <v>169.29</v>
      </c>
      <c r="K1360" s="3">
        <f t="shared" si="65"/>
        <v>0.10000000000000002</v>
      </c>
      <c r="L1360" s="11" t="s">
        <v>253</v>
      </c>
      <c r="M1360" s="1">
        <v>8787549</v>
      </c>
      <c r="N1360" s="1" t="s">
        <v>29</v>
      </c>
    </row>
    <row r="1361" spans="1:14" x14ac:dyDescent="0.25">
      <c r="A1361" s="1" t="s">
        <v>1602</v>
      </c>
      <c r="B1361" s="2">
        <v>44917</v>
      </c>
      <c r="C1361" s="11" t="s">
        <v>215</v>
      </c>
      <c r="D1361" s="11" t="s">
        <v>15</v>
      </c>
      <c r="E1361" s="1" t="s">
        <v>216</v>
      </c>
      <c r="F1361" s="1">
        <v>6</v>
      </c>
      <c r="G1361" s="4">
        <v>194.14079999999998</v>
      </c>
      <c r="H1361" s="4">
        <f t="shared" si="63"/>
        <v>1164.8447999999999</v>
      </c>
      <c r="I1361" s="4">
        <v>151.429824</v>
      </c>
      <c r="J1361" s="4">
        <f t="shared" si="64"/>
        <v>908.57894399999998</v>
      </c>
      <c r="K1361" s="3">
        <f t="shared" si="65"/>
        <v>0.21999999999999992</v>
      </c>
      <c r="L1361" s="11" t="s">
        <v>797</v>
      </c>
      <c r="M1361" s="1">
        <v>7470620</v>
      </c>
      <c r="N1361" s="1" t="s">
        <v>34</v>
      </c>
    </row>
    <row r="1362" spans="1:14" x14ac:dyDescent="0.25">
      <c r="A1362" s="1" t="s">
        <v>1603</v>
      </c>
      <c r="B1362" s="2">
        <v>44918</v>
      </c>
      <c r="C1362" s="11" t="s">
        <v>20</v>
      </c>
      <c r="D1362" s="11" t="s">
        <v>21</v>
      </c>
      <c r="E1362" s="1" t="s">
        <v>22</v>
      </c>
      <c r="F1362" s="1">
        <v>3</v>
      </c>
      <c r="G1362" s="4">
        <v>2.29</v>
      </c>
      <c r="H1362" s="4">
        <f t="shared" si="63"/>
        <v>6.87</v>
      </c>
      <c r="I1362" s="4">
        <v>0.82440000000000002</v>
      </c>
      <c r="J1362" s="4">
        <f t="shared" si="64"/>
        <v>2.4732000000000003</v>
      </c>
      <c r="K1362" s="3">
        <f t="shared" si="65"/>
        <v>0.64</v>
      </c>
      <c r="L1362" s="11" t="s">
        <v>102</v>
      </c>
      <c r="M1362" s="1">
        <v>8854802</v>
      </c>
      <c r="N1362" s="1" t="s">
        <v>18</v>
      </c>
    </row>
    <row r="1363" spans="1:14" x14ac:dyDescent="0.25">
      <c r="A1363" s="1" t="s">
        <v>1604</v>
      </c>
      <c r="B1363" s="2">
        <v>44919</v>
      </c>
      <c r="C1363" s="11" t="s">
        <v>51</v>
      </c>
      <c r="D1363" s="11" t="s">
        <v>52</v>
      </c>
      <c r="E1363" s="1" t="s">
        <v>53</v>
      </c>
      <c r="F1363" s="1">
        <v>1</v>
      </c>
      <c r="G1363" s="4">
        <v>20.9</v>
      </c>
      <c r="H1363" s="4">
        <f t="shared" si="63"/>
        <v>20.9</v>
      </c>
      <c r="I1363" s="4">
        <v>18.809999999999999</v>
      </c>
      <c r="J1363" s="4">
        <f t="shared" si="64"/>
        <v>18.809999999999999</v>
      </c>
      <c r="K1363" s="3">
        <f t="shared" si="65"/>
        <v>0.1</v>
      </c>
      <c r="L1363" s="11" t="s">
        <v>547</v>
      </c>
      <c r="M1363" s="1">
        <v>6033029</v>
      </c>
      <c r="N1363" s="1" t="s">
        <v>24</v>
      </c>
    </row>
    <row r="1364" spans="1:14" x14ac:dyDescent="0.25">
      <c r="A1364" s="1" t="s">
        <v>1605</v>
      </c>
      <c r="B1364" s="2">
        <v>44920</v>
      </c>
      <c r="C1364" s="11" t="s">
        <v>68</v>
      </c>
      <c r="D1364" s="11" t="s">
        <v>37</v>
      </c>
      <c r="E1364" s="1" t="s">
        <v>69</v>
      </c>
      <c r="F1364" s="1">
        <v>1</v>
      </c>
      <c r="G1364" s="4">
        <v>19.79</v>
      </c>
      <c r="H1364" s="4">
        <f t="shared" si="63"/>
        <v>19.79</v>
      </c>
      <c r="I1364" s="4">
        <v>9.6970999999999989</v>
      </c>
      <c r="J1364" s="4">
        <f t="shared" si="64"/>
        <v>9.6970999999999989</v>
      </c>
      <c r="K1364" s="3">
        <f t="shared" si="65"/>
        <v>0.51</v>
      </c>
      <c r="L1364" s="11" t="s">
        <v>462</v>
      </c>
      <c r="M1364" s="1">
        <v>1250478</v>
      </c>
      <c r="N1364" s="1" t="s">
        <v>29</v>
      </c>
    </row>
    <row r="1365" spans="1:14" x14ac:dyDescent="0.25">
      <c r="A1365" s="1" t="s">
        <v>1606</v>
      </c>
      <c r="B1365" s="2">
        <v>44921</v>
      </c>
      <c r="C1365" s="11" t="s">
        <v>14</v>
      </c>
      <c r="D1365" s="11" t="s">
        <v>15</v>
      </c>
      <c r="E1365" s="1" t="s">
        <v>16</v>
      </c>
      <c r="F1365" s="1">
        <v>6</v>
      </c>
      <c r="G1365" s="4">
        <v>15.29</v>
      </c>
      <c r="H1365" s="4">
        <f t="shared" si="63"/>
        <v>91.74</v>
      </c>
      <c r="I1365" s="4">
        <v>10.5501</v>
      </c>
      <c r="J1365" s="4">
        <f t="shared" si="64"/>
        <v>63.300600000000003</v>
      </c>
      <c r="K1365" s="3">
        <f t="shared" si="65"/>
        <v>0.30999999999999994</v>
      </c>
      <c r="L1365" s="11" t="s">
        <v>568</v>
      </c>
      <c r="M1365" s="1">
        <v>7184069</v>
      </c>
      <c r="N1365" s="1" t="s">
        <v>34</v>
      </c>
    </row>
    <row r="1366" spans="1:14" x14ac:dyDescent="0.25">
      <c r="A1366" s="1" t="s">
        <v>1607</v>
      </c>
      <c r="B1366" s="2">
        <v>44922</v>
      </c>
      <c r="C1366" s="11" t="s">
        <v>158</v>
      </c>
      <c r="D1366" s="11" t="s">
        <v>37</v>
      </c>
      <c r="E1366" s="1" t="s">
        <v>159</v>
      </c>
      <c r="F1366" s="1">
        <v>7</v>
      </c>
      <c r="G1366" s="4">
        <v>9.2899999999999991</v>
      </c>
      <c r="H1366" s="4">
        <f t="shared" si="63"/>
        <v>65.03</v>
      </c>
      <c r="I1366" s="4">
        <v>3.1585999999999994</v>
      </c>
      <c r="J1366" s="4">
        <f t="shared" si="64"/>
        <v>22.110199999999995</v>
      </c>
      <c r="K1366" s="3">
        <f t="shared" si="65"/>
        <v>0.66000000000000014</v>
      </c>
      <c r="L1366" s="11" t="s">
        <v>460</v>
      </c>
      <c r="M1366" s="1">
        <v>8372712</v>
      </c>
      <c r="N1366" s="1" t="s">
        <v>18</v>
      </c>
    </row>
    <row r="1367" spans="1:14" x14ac:dyDescent="0.25">
      <c r="A1367" s="1" t="s">
        <v>1608</v>
      </c>
      <c r="B1367" s="2">
        <v>44923</v>
      </c>
      <c r="C1367" s="11" t="s">
        <v>26</v>
      </c>
      <c r="D1367" s="11" t="s">
        <v>15</v>
      </c>
      <c r="E1367" s="1" t="s">
        <v>27</v>
      </c>
      <c r="F1367" s="1">
        <v>8</v>
      </c>
      <c r="G1367" s="4">
        <v>175.71</v>
      </c>
      <c r="H1367" s="4">
        <f t="shared" si="63"/>
        <v>1405.68</v>
      </c>
      <c r="I1367" s="4">
        <v>117.7257</v>
      </c>
      <c r="J1367" s="4">
        <f t="shared" si="64"/>
        <v>941.80560000000003</v>
      </c>
      <c r="K1367" s="3">
        <f t="shared" si="65"/>
        <v>0.33</v>
      </c>
      <c r="L1367" s="11" t="s">
        <v>246</v>
      </c>
      <c r="M1367" s="1">
        <v>3180460</v>
      </c>
      <c r="N1367" s="1" t="s">
        <v>24</v>
      </c>
    </row>
    <row r="1368" spans="1:14" x14ac:dyDescent="0.25">
      <c r="A1368" s="1" t="s">
        <v>1609</v>
      </c>
      <c r="B1368" s="2">
        <v>44924</v>
      </c>
      <c r="C1368" s="11" t="s">
        <v>26</v>
      </c>
      <c r="D1368" s="11" t="s">
        <v>15</v>
      </c>
      <c r="E1368" s="1" t="s">
        <v>27</v>
      </c>
      <c r="F1368" s="1">
        <v>1</v>
      </c>
      <c r="G1368" s="4">
        <v>299</v>
      </c>
      <c r="H1368" s="4">
        <f t="shared" si="63"/>
        <v>299</v>
      </c>
      <c r="I1368" s="4">
        <v>224.25</v>
      </c>
      <c r="J1368" s="4">
        <f t="shared" si="64"/>
        <v>224.25</v>
      </c>
      <c r="K1368" s="3">
        <f t="shared" si="65"/>
        <v>0.25</v>
      </c>
      <c r="L1368" s="11" t="s">
        <v>56</v>
      </c>
      <c r="M1368" s="1">
        <v>6627302</v>
      </c>
      <c r="N1368" s="1" t="s">
        <v>29</v>
      </c>
    </row>
    <row r="1369" spans="1:14" x14ac:dyDescent="0.25">
      <c r="A1369" s="1" t="s">
        <v>1610</v>
      </c>
      <c r="B1369" s="2">
        <v>44925</v>
      </c>
      <c r="C1369" s="11" t="s">
        <v>51</v>
      </c>
      <c r="D1369" s="11" t="s">
        <v>52</v>
      </c>
      <c r="E1369" s="1" t="s">
        <v>53</v>
      </c>
      <c r="F1369" s="1">
        <v>10</v>
      </c>
      <c r="G1369" s="4">
        <v>25.29</v>
      </c>
      <c r="H1369" s="4">
        <f t="shared" si="63"/>
        <v>252.89999999999998</v>
      </c>
      <c r="I1369" s="4">
        <v>20.484899999999996</v>
      </c>
      <c r="J1369" s="4">
        <f t="shared" si="64"/>
        <v>204.84899999999996</v>
      </c>
      <c r="K1369" s="3">
        <f t="shared" si="65"/>
        <v>0.19000000000000009</v>
      </c>
      <c r="L1369" s="11" t="s">
        <v>445</v>
      </c>
      <c r="M1369" s="1">
        <v>5205324</v>
      </c>
      <c r="N1369" s="1" t="s">
        <v>34</v>
      </c>
    </row>
    <row r="1370" spans="1:14" x14ac:dyDescent="0.25">
      <c r="A1370" s="1" t="s">
        <v>1611</v>
      </c>
      <c r="B1370" s="2">
        <v>44926</v>
      </c>
      <c r="C1370" s="11" t="s">
        <v>166</v>
      </c>
      <c r="D1370" s="11" t="s">
        <v>15</v>
      </c>
      <c r="E1370" s="1" t="s">
        <v>167</v>
      </c>
      <c r="F1370" s="1">
        <v>1</v>
      </c>
      <c r="G1370" s="4">
        <v>87.9</v>
      </c>
      <c r="H1370" s="4">
        <f t="shared" si="63"/>
        <v>87.9</v>
      </c>
      <c r="I1370" s="4">
        <v>65.924999999999997</v>
      </c>
      <c r="J1370" s="4">
        <f t="shared" si="64"/>
        <v>65.924999999999997</v>
      </c>
      <c r="K1370" s="3">
        <f t="shared" si="65"/>
        <v>0.25000000000000006</v>
      </c>
      <c r="L1370" s="11" t="s">
        <v>670</v>
      </c>
      <c r="M1370" s="1">
        <v>8849499</v>
      </c>
      <c r="N1370" s="1" t="s">
        <v>18</v>
      </c>
    </row>
    <row r="1371" spans="1:14" x14ac:dyDescent="0.25">
      <c r="A1371" s="1" t="s">
        <v>1612</v>
      </c>
      <c r="B1371" s="2">
        <v>44927</v>
      </c>
      <c r="C1371" s="11" t="s">
        <v>31</v>
      </c>
      <c r="D1371" s="11" t="s">
        <v>15</v>
      </c>
      <c r="E1371" s="1" t="s">
        <v>32</v>
      </c>
      <c r="F1371" s="1">
        <v>8</v>
      </c>
      <c r="G1371" s="4">
        <v>109.9</v>
      </c>
      <c r="H1371" s="4">
        <f t="shared" si="63"/>
        <v>879.2</v>
      </c>
      <c r="I1371" s="4">
        <v>35.167999999999999</v>
      </c>
      <c r="J1371" s="4">
        <f t="shared" si="64"/>
        <v>281.34399999999999</v>
      </c>
      <c r="K1371" s="3">
        <f t="shared" si="65"/>
        <v>0.67999999999999994</v>
      </c>
      <c r="L1371" s="11" t="s">
        <v>881</v>
      </c>
      <c r="M1371" s="1">
        <v>5375902</v>
      </c>
      <c r="N1371" s="1" t="s">
        <v>24</v>
      </c>
    </row>
    <row r="1372" spans="1:14" x14ac:dyDescent="0.25">
      <c r="A1372" s="1" t="s">
        <v>1613</v>
      </c>
      <c r="B1372" s="2">
        <v>44928</v>
      </c>
      <c r="C1372" s="11" t="s">
        <v>51</v>
      </c>
      <c r="D1372" s="11" t="s">
        <v>52</v>
      </c>
      <c r="E1372" s="1" t="s">
        <v>53</v>
      </c>
      <c r="F1372" s="1">
        <v>4</v>
      </c>
      <c r="G1372" s="4">
        <v>20.9</v>
      </c>
      <c r="H1372" s="4">
        <f t="shared" si="63"/>
        <v>83.6</v>
      </c>
      <c r="I1372" s="4">
        <v>18.809999999999999</v>
      </c>
      <c r="J1372" s="4">
        <f t="shared" si="64"/>
        <v>75.239999999999995</v>
      </c>
      <c r="K1372" s="3">
        <f t="shared" si="65"/>
        <v>0.1</v>
      </c>
      <c r="L1372" s="11" t="s">
        <v>130</v>
      </c>
      <c r="M1372" s="1">
        <v>1294669</v>
      </c>
      <c r="N1372" s="1" t="s">
        <v>29</v>
      </c>
    </row>
    <row r="1373" spans="1:14" x14ac:dyDescent="0.25">
      <c r="A1373" s="1" t="s">
        <v>1614</v>
      </c>
      <c r="B1373" s="2">
        <v>44929</v>
      </c>
      <c r="C1373" s="11" t="s">
        <v>20</v>
      </c>
      <c r="D1373" s="11" t="s">
        <v>21</v>
      </c>
      <c r="E1373" s="1" t="s">
        <v>22</v>
      </c>
      <c r="F1373" s="1">
        <v>7</v>
      </c>
      <c r="G1373" s="4">
        <v>2.29</v>
      </c>
      <c r="H1373" s="4">
        <f t="shared" si="63"/>
        <v>16.03</v>
      </c>
      <c r="I1373" s="4">
        <v>0.82440000000000002</v>
      </c>
      <c r="J1373" s="4">
        <f t="shared" si="64"/>
        <v>5.7708000000000004</v>
      </c>
      <c r="K1373" s="3">
        <f t="shared" si="65"/>
        <v>0.6399999999999999</v>
      </c>
      <c r="L1373" s="11" t="s">
        <v>398</v>
      </c>
      <c r="M1373" s="1">
        <v>2334906</v>
      </c>
      <c r="N1373" s="1" t="s">
        <v>34</v>
      </c>
    </row>
    <row r="1374" spans="1:14" x14ac:dyDescent="0.25">
      <c r="A1374" s="1" t="s">
        <v>1615</v>
      </c>
      <c r="B1374" s="2">
        <v>44930</v>
      </c>
      <c r="C1374" s="11" t="s">
        <v>146</v>
      </c>
      <c r="D1374" s="11" t="s">
        <v>15</v>
      </c>
      <c r="E1374" s="1" t="s">
        <v>147</v>
      </c>
      <c r="F1374" s="1">
        <v>8</v>
      </c>
      <c r="G1374" s="4">
        <v>114.74</v>
      </c>
      <c r="H1374" s="4">
        <f t="shared" si="63"/>
        <v>917.92</v>
      </c>
      <c r="I1374" s="4">
        <v>61.959600000000002</v>
      </c>
      <c r="J1374" s="4">
        <f t="shared" si="64"/>
        <v>495.67680000000001</v>
      </c>
      <c r="K1374" s="3">
        <f t="shared" si="65"/>
        <v>0.45999999999999996</v>
      </c>
      <c r="L1374" s="11" t="s">
        <v>445</v>
      </c>
      <c r="M1374" s="1">
        <v>9045942</v>
      </c>
      <c r="N1374" s="1" t="s">
        <v>18</v>
      </c>
    </row>
    <row r="1375" spans="1:14" x14ac:dyDescent="0.25">
      <c r="A1375" s="1" t="s">
        <v>1616</v>
      </c>
      <c r="B1375" s="2">
        <v>44931</v>
      </c>
      <c r="C1375" s="11" t="s">
        <v>166</v>
      </c>
      <c r="D1375" s="11" t="s">
        <v>15</v>
      </c>
      <c r="E1375" s="1" t="s">
        <v>167</v>
      </c>
      <c r="F1375" s="1">
        <v>8</v>
      </c>
      <c r="G1375" s="4">
        <v>87.9</v>
      </c>
      <c r="H1375" s="4">
        <f t="shared" si="63"/>
        <v>703.2</v>
      </c>
      <c r="I1375" s="4">
        <v>65.924999999999997</v>
      </c>
      <c r="J1375" s="4">
        <f t="shared" si="64"/>
        <v>527.4</v>
      </c>
      <c r="K1375" s="3">
        <f t="shared" si="65"/>
        <v>0.25000000000000006</v>
      </c>
      <c r="L1375" s="11" t="s">
        <v>49</v>
      </c>
      <c r="M1375" s="1">
        <v>1952074</v>
      </c>
      <c r="N1375" s="1" t="s">
        <v>24</v>
      </c>
    </row>
    <row r="1376" spans="1:14" x14ac:dyDescent="0.25">
      <c r="A1376" s="1" t="s">
        <v>1617</v>
      </c>
      <c r="B1376" s="2">
        <v>44932</v>
      </c>
      <c r="C1376" s="11" t="s">
        <v>14</v>
      </c>
      <c r="D1376" s="11" t="s">
        <v>15</v>
      </c>
      <c r="E1376" s="1" t="s">
        <v>16</v>
      </c>
      <c r="F1376" s="1">
        <v>2</v>
      </c>
      <c r="G1376" s="4">
        <v>115.56</v>
      </c>
      <c r="H1376" s="4">
        <f t="shared" si="63"/>
        <v>231.12</v>
      </c>
      <c r="I1376" s="4">
        <v>90.136800000000008</v>
      </c>
      <c r="J1376" s="4">
        <f t="shared" si="64"/>
        <v>180.27360000000002</v>
      </c>
      <c r="K1376" s="3">
        <f t="shared" si="65"/>
        <v>0.21999999999999995</v>
      </c>
      <c r="L1376" s="11" t="s">
        <v>334</v>
      </c>
      <c r="M1376" s="1">
        <v>2512016</v>
      </c>
      <c r="N1376" s="1" t="s">
        <v>29</v>
      </c>
    </row>
    <row r="1377" spans="1:14" x14ac:dyDescent="0.25">
      <c r="A1377" s="1" t="s">
        <v>1618</v>
      </c>
      <c r="B1377" s="2">
        <v>44933</v>
      </c>
      <c r="C1377" s="11" t="s">
        <v>26</v>
      </c>
      <c r="D1377" s="11" t="s">
        <v>15</v>
      </c>
      <c r="E1377" s="1" t="s">
        <v>27</v>
      </c>
      <c r="F1377" s="1">
        <v>4</v>
      </c>
      <c r="G1377" s="4">
        <v>103.18</v>
      </c>
      <c r="H1377" s="4">
        <f t="shared" si="63"/>
        <v>412.72</v>
      </c>
      <c r="I1377" s="4">
        <v>42.303800000000003</v>
      </c>
      <c r="J1377" s="4">
        <f t="shared" si="64"/>
        <v>169.21520000000001</v>
      </c>
      <c r="K1377" s="3">
        <f t="shared" si="65"/>
        <v>0.59</v>
      </c>
      <c r="L1377" s="11" t="s">
        <v>155</v>
      </c>
      <c r="M1377" s="1">
        <v>9338943</v>
      </c>
      <c r="N1377" s="1" t="s">
        <v>34</v>
      </c>
    </row>
    <row r="1378" spans="1:14" x14ac:dyDescent="0.25">
      <c r="A1378" s="1" t="s">
        <v>1619</v>
      </c>
      <c r="B1378" s="2">
        <v>44934</v>
      </c>
      <c r="C1378" s="11" t="s">
        <v>94</v>
      </c>
      <c r="D1378" s="11" t="s">
        <v>15</v>
      </c>
      <c r="E1378" s="1" t="s">
        <v>95</v>
      </c>
      <c r="F1378" s="1">
        <v>4</v>
      </c>
      <c r="G1378" s="4">
        <v>69.335999999999999</v>
      </c>
      <c r="H1378" s="4">
        <f t="shared" si="63"/>
        <v>277.34399999999999</v>
      </c>
      <c r="I1378" s="4">
        <v>50.615280000000006</v>
      </c>
      <c r="J1378" s="4">
        <f t="shared" si="64"/>
        <v>202.46112000000002</v>
      </c>
      <c r="K1378" s="3">
        <f t="shared" si="65"/>
        <v>0.26999999999999991</v>
      </c>
      <c r="L1378" s="11" t="s">
        <v>538</v>
      </c>
      <c r="M1378" s="1">
        <v>3544993</v>
      </c>
      <c r="N1378" s="1" t="s">
        <v>18</v>
      </c>
    </row>
    <row r="1379" spans="1:14" x14ac:dyDescent="0.25">
      <c r="A1379" s="1" t="s">
        <v>1620</v>
      </c>
      <c r="B1379" s="2">
        <v>44935</v>
      </c>
      <c r="C1379" s="11" t="s">
        <v>26</v>
      </c>
      <c r="D1379" s="11" t="s">
        <v>15</v>
      </c>
      <c r="E1379" s="1" t="s">
        <v>27</v>
      </c>
      <c r="F1379" s="1">
        <v>8</v>
      </c>
      <c r="G1379" s="4">
        <v>299</v>
      </c>
      <c r="H1379" s="4">
        <f t="shared" si="63"/>
        <v>2392</v>
      </c>
      <c r="I1379" s="4">
        <v>224.25</v>
      </c>
      <c r="J1379" s="4">
        <f t="shared" si="64"/>
        <v>1794</v>
      </c>
      <c r="K1379" s="3">
        <f t="shared" si="65"/>
        <v>0.25</v>
      </c>
      <c r="L1379" s="11" t="s">
        <v>458</v>
      </c>
      <c r="M1379" s="1">
        <v>2559508</v>
      </c>
      <c r="N1379" s="1" t="s">
        <v>24</v>
      </c>
    </row>
    <row r="1380" spans="1:14" x14ac:dyDescent="0.25">
      <c r="A1380" s="1" t="s">
        <v>1621</v>
      </c>
      <c r="B1380" s="2">
        <v>44936</v>
      </c>
      <c r="C1380" s="11" t="s">
        <v>146</v>
      </c>
      <c r="D1380" s="11" t="s">
        <v>15</v>
      </c>
      <c r="E1380" s="1" t="s">
        <v>147</v>
      </c>
      <c r="F1380" s="1">
        <v>6</v>
      </c>
      <c r="G1380" s="4">
        <v>114.74</v>
      </c>
      <c r="H1380" s="4">
        <f t="shared" si="63"/>
        <v>688.43999999999994</v>
      </c>
      <c r="I1380" s="4">
        <v>61.959600000000002</v>
      </c>
      <c r="J1380" s="4">
        <f t="shared" si="64"/>
        <v>371.75760000000002</v>
      </c>
      <c r="K1380" s="3">
        <f t="shared" si="65"/>
        <v>0.45999999999999991</v>
      </c>
      <c r="L1380" s="11" t="s">
        <v>365</v>
      </c>
      <c r="M1380" s="1">
        <v>5528404</v>
      </c>
      <c r="N1380" s="1" t="s">
        <v>29</v>
      </c>
    </row>
    <row r="1381" spans="1:14" x14ac:dyDescent="0.25">
      <c r="A1381" s="1" t="s">
        <v>1622</v>
      </c>
      <c r="B1381" s="2">
        <v>44937</v>
      </c>
      <c r="C1381" s="11" t="s">
        <v>166</v>
      </c>
      <c r="D1381" s="11" t="s">
        <v>15</v>
      </c>
      <c r="E1381" s="1" t="s">
        <v>167</v>
      </c>
      <c r="F1381" s="1">
        <v>5</v>
      </c>
      <c r="G1381" s="4">
        <v>87.9</v>
      </c>
      <c r="H1381" s="4">
        <f t="shared" si="63"/>
        <v>439.5</v>
      </c>
      <c r="I1381" s="4">
        <v>65.924999999999997</v>
      </c>
      <c r="J1381" s="4">
        <f t="shared" si="64"/>
        <v>329.625</v>
      </c>
      <c r="K1381" s="3">
        <f t="shared" si="65"/>
        <v>0.25</v>
      </c>
      <c r="L1381" s="11" t="s">
        <v>271</v>
      </c>
      <c r="M1381" s="1">
        <v>1954722</v>
      </c>
      <c r="N1381" s="1" t="s">
        <v>34</v>
      </c>
    </row>
    <row r="1382" spans="1:14" x14ac:dyDescent="0.25">
      <c r="A1382" s="1" t="s">
        <v>1623</v>
      </c>
      <c r="B1382" s="2">
        <v>44938</v>
      </c>
      <c r="C1382" s="11" t="s">
        <v>31</v>
      </c>
      <c r="D1382" s="11" t="s">
        <v>15</v>
      </c>
      <c r="E1382" s="1" t="s">
        <v>32</v>
      </c>
      <c r="F1382" s="1">
        <v>2</v>
      </c>
      <c r="G1382" s="4">
        <v>109.9</v>
      </c>
      <c r="H1382" s="4">
        <f t="shared" si="63"/>
        <v>219.8</v>
      </c>
      <c r="I1382" s="4">
        <v>35.167999999999999</v>
      </c>
      <c r="J1382" s="4">
        <f t="shared" si="64"/>
        <v>70.335999999999999</v>
      </c>
      <c r="K1382" s="3">
        <f t="shared" si="65"/>
        <v>0.67999999999999994</v>
      </c>
      <c r="L1382" s="11" t="s">
        <v>33</v>
      </c>
      <c r="M1382" s="1">
        <v>1638588</v>
      </c>
      <c r="N1382" s="1" t="s">
        <v>18</v>
      </c>
    </row>
    <row r="1383" spans="1:14" x14ac:dyDescent="0.25">
      <c r="A1383" s="1" t="s">
        <v>1624</v>
      </c>
      <c r="B1383" s="2">
        <v>44939</v>
      </c>
      <c r="C1383" s="11" t="s">
        <v>20</v>
      </c>
      <c r="D1383" s="11" t="s">
        <v>21</v>
      </c>
      <c r="E1383" s="1" t="s">
        <v>22</v>
      </c>
      <c r="F1383" s="1">
        <v>5</v>
      </c>
      <c r="G1383" s="4">
        <v>27.99</v>
      </c>
      <c r="H1383" s="4">
        <f t="shared" si="63"/>
        <v>139.94999999999999</v>
      </c>
      <c r="I1383" s="4">
        <v>14.5548</v>
      </c>
      <c r="J1383" s="4">
        <f t="shared" si="64"/>
        <v>72.774000000000001</v>
      </c>
      <c r="K1383" s="3">
        <f t="shared" si="65"/>
        <v>0.47999999999999993</v>
      </c>
      <c r="L1383" s="11" t="s">
        <v>565</v>
      </c>
      <c r="M1383" s="1">
        <v>5250023</v>
      </c>
      <c r="N1383" s="1" t="s">
        <v>24</v>
      </c>
    </row>
    <row r="1384" spans="1:14" x14ac:dyDescent="0.25">
      <c r="A1384" s="1" t="s">
        <v>1625</v>
      </c>
      <c r="B1384" s="2">
        <v>44940</v>
      </c>
      <c r="C1384" s="11" t="s">
        <v>146</v>
      </c>
      <c r="D1384" s="11" t="s">
        <v>15</v>
      </c>
      <c r="E1384" s="1" t="s">
        <v>147</v>
      </c>
      <c r="F1384" s="1">
        <v>5</v>
      </c>
      <c r="G1384" s="4">
        <v>114.74</v>
      </c>
      <c r="H1384" s="4">
        <f t="shared" si="63"/>
        <v>573.69999999999993</v>
      </c>
      <c r="I1384" s="4">
        <v>61.959600000000002</v>
      </c>
      <c r="J1384" s="4">
        <f t="shared" si="64"/>
        <v>309.798</v>
      </c>
      <c r="K1384" s="3">
        <f t="shared" si="65"/>
        <v>0.45999999999999991</v>
      </c>
      <c r="L1384" s="11" t="s">
        <v>413</v>
      </c>
      <c r="M1384" s="1">
        <v>9092541</v>
      </c>
      <c r="N1384" s="1" t="s">
        <v>29</v>
      </c>
    </row>
    <row r="1385" spans="1:14" x14ac:dyDescent="0.25">
      <c r="A1385" s="1" t="s">
        <v>1626</v>
      </c>
      <c r="B1385" s="2">
        <v>44941</v>
      </c>
      <c r="C1385" s="11" t="s">
        <v>43</v>
      </c>
      <c r="D1385" s="11" t="s">
        <v>37</v>
      </c>
      <c r="E1385" s="1" t="s">
        <v>44</v>
      </c>
      <c r="F1385" s="1">
        <v>9</v>
      </c>
      <c r="G1385" s="4">
        <v>102.87</v>
      </c>
      <c r="H1385" s="4">
        <f t="shared" si="63"/>
        <v>925.83</v>
      </c>
      <c r="I1385" s="4">
        <v>62.750700000000009</v>
      </c>
      <c r="J1385" s="4">
        <f t="shared" si="64"/>
        <v>564.75630000000012</v>
      </c>
      <c r="K1385" s="3">
        <f t="shared" si="65"/>
        <v>0.3899999999999999</v>
      </c>
      <c r="L1385" s="11" t="s">
        <v>440</v>
      </c>
      <c r="M1385" s="1">
        <v>7671200</v>
      </c>
      <c r="N1385" s="1" t="s">
        <v>34</v>
      </c>
    </row>
    <row r="1386" spans="1:14" x14ac:dyDescent="0.25">
      <c r="A1386" s="1" t="s">
        <v>1627</v>
      </c>
      <c r="B1386" s="2">
        <v>44942</v>
      </c>
      <c r="C1386" s="11" t="s">
        <v>51</v>
      </c>
      <c r="D1386" s="11" t="s">
        <v>52</v>
      </c>
      <c r="E1386" s="1" t="s">
        <v>53</v>
      </c>
      <c r="F1386" s="1">
        <v>10</v>
      </c>
      <c r="G1386" s="4">
        <v>25.29</v>
      </c>
      <c r="H1386" s="4">
        <f t="shared" si="63"/>
        <v>252.89999999999998</v>
      </c>
      <c r="I1386" s="4">
        <v>20.484899999999996</v>
      </c>
      <c r="J1386" s="4">
        <f t="shared" si="64"/>
        <v>204.84899999999996</v>
      </c>
      <c r="K1386" s="3">
        <f t="shared" si="65"/>
        <v>0.19000000000000009</v>
      </c>
      <c r="L1386" s="11" t="s">
        <v>191</v>
      </c>
      <c r="M1386" s="1">
        <v>8143343</v>
      </c>
      <c r="N1386" s="1" t="s">
        <v>18</v>
      </c>
    </row>
    <row r="1387" spans="1:14" x14ac:dyDescent="0.25">
      <c r="A1387" s="1" t="s">
        <v>1628</v>
      </c>
      <c r="B1387" s="2">
        <v>44943</v>
      </c>
      <c r="C1387" s="11" t="s">
        <v>215</v>
      </c>
      <c r="D1387" s="11" t="s">
        <v>15</v>
      </c>
      <c r="E1387" s="1" t="s">
        <v>216</v>
      </c>
      <c r="F1387" s="1">
        <v>5</v>
      </c>
      <c r="G1387" s="4">
        <v>194.14079999999998</v>
      </c>
      <c r="H1387" s="4">
        <f t="shared" si="63"/>
        <v>970.70399999999995</v>
      </c>
      <c r="I1387" s="4">
        <v>151.429824</v>
      </c>
      <c r="J1387" s="4">
        <f t="shared" si="64"/>
        <v>757.14912000000004</v>
      </c>
      <c r="K1387" s="3">
        <f t="shared" si="65"/>
        <v>0.21999999999999992</v>
      </c>
      <c r="L1387" s="11" t="s">
        <v>398</v>
      </c>
      <c r="M1387" s="1">
        <v>7732542</v>
      </c>
      <c r="N1387" s="1" t="s">
        <v>24</v>
      </c>
    </row>
    <row r="1388" spans="1:14" x14ac:dyDescent="0.25">
      <c r="A1388" s="1" t="s">
        <v>1629</v>
      </c>
      <c r="B1388" s="2">
        <v>44944</v>
      </c>
      <c r="C1388" s="11" t="s">
        <v>68</v>
      </c>
      <c r="D1388" s="11" t="s">
        <v>37</v>
      </c>
      <c r="E1388" s="1" t="s">
        <v>69</v>
      </c>
      <c r="F1388" s="1">
        <v>6</v>
      </c>
      <c r="G1388" s="4">
        <v>19.79</v>
      </c>
      <c r="H1388" s="4">
        <f t="shared" si="63"/>
        <v>118.74</v>
      </c>
      <c r="I1388" s="4">
        <v>9.6970999999999989</v>
      </c>
      <c r="J1388" s="4">
        <f t="shared" si="64"/>
        <v>58.182599999999994</v>
      </c>
      <c r="K1388" s="3">
        <f t="shared" si="65"/>
        <v>0.51</v>
      </c>
      <c r="L1388" s="11" t="s">
        <v>398</v>
      </c>
      <c r="M1388" s="1">
        <v>1639949</v>
      </c>
      <c r="N1388" s="1" t="s">
        <v>29</v>
      </c>
    </row>
    <row r="1389" spans="1:14" x14ac:dyDescent="0.25">
      <c r="A1389" s="1" t="s">
        <v>1630</v>
      </c>
      <c r="B1389" s="2">
        <v>44945</v>
      </c>
      <c r="C1389" s="11" t="s">
        <v>26</v>
      </c>
      <c r="D1389" s="11" t="s">
        <v>15</v>
      </c>
      <c r="E1389" s="1" t="s">
        <v>27</v>
      </c>
      <c r="F1389" s="1">
        <v>3</v>
      </c>
      <c r="G1389" s="4">
        <v>175.71</v>
      </c>
      <c r="H1389" s="4">
        <f t="shared" si="63"/>
        <v>527.13</v>
      </c>
      <c r="I1389" s="4">
        <v>117.7257</v>
      </c>
      <c r="J1389" s="4">
        <f t="shared" si="64"/>
        <v>353.1771</v>
      </c>
      <c r="K1389" s="3">
        <f t="shared" si="65"/>
        <v>0.33</v>
      </c>
      <c r="L1389" s="11" t="s">
        <v>174</v>
      </c>
      <c r="M1389" s="1">
        <v>1844360</v>
      </c>
      <c r="N1389" s="1" t="s">
        <v>34</v>
      </c>
    </row>
    <row r="1390" spans="1:14" x14ac:dyDescent="0.25">
      <c r="A1390" s="1" t="s">
        <v>1631</v>
      </c>
      <c r="B1390" s="2">
        <v>44946</v>
      </c>
      <c r="C1390" s="11" t="s">
        <v>36</v>
      </c>
      <c r="D1390" s="11" t="s">
        <v>37</v>
      </c>
      <c r="E1390" s="1" t="s">
        <v>38</v>
      </c>
      <c r="F1390" s="1">
        <v>2</v>
      </c>
      <c r="G1390" s="4">
        <v>14.49</v>
      </c>
      <c r="H1390" s="4">
        <f t="shared" si="63"/>
        <v>28.98</v>
      </c>
      <c r="I1390" s="4">
        <v>5.6511000000000005</v>
      </c>
      <c r="J1390" s="4">
        <f t="shared" si="64"/>
        <v>11.302200000000001</v>
      </c>
      <c r="K1390" s="3">
        <f t="shared" si="65"/>
        <v>0.60999999999999988</v>
      </c>
      <c r="L1390" s="11" t="s">
        <v>117</v>
      </c>
      <c r="M1390" s="1">
        <v>7971726</v>
      </c>
      <c r="N1390" s="1" t="s">
        <v>18</v>
      </c>
    </row>
    <row r="1391" spans="1:14" x14ac:dyDescent="0.25">
      <c r="A1391" s="1" t="s">
        <v>1632</v>
      </c>
      <c r="B1391" s="2">
        <v>44947</v>
      </c>
      <c r="C1391" s="11" t="s">
        <v>146</v>
      </c>
      <c r="D1391" s="11" t="s">
        <v>15</v>
      </c>
      <c r="E1391" s="1" t="s">
        <v>147</v>
      </c>
      <c r="F1391" s="1">
        <v>8</v>
      </c>
      <c r="G1391" s="4">
        <v>114.74</v>
      </c>
      <c r="H1391" s="4">
        <f t="shared" si="63"/>
        <v>917.92</v>
      </c>
      <c r="I1391" s="4">
        <v>61.959600000000002</v>
      </c>
      <c r="J1391" s="4">
        <f t="shared" si="64"/>
        <v>495.67680000000001</v>
      </c>
      <c r="K1391" s="3">
        <f t="shared" si="65"/>
        <v>0.45999999999999996</v>
      </c>
      <c r="L1391" s="11" t="s">
        <v>275</v>
      </c>
      <c r="M1391" s="1">
        <v>4091111</v>
      </c>
      <c r="N1391" s="1" t="s">
        <v>24</v>
      </c>
    </row>
    <row r="1392" spans="1:14" x14ac:dyDescent="0.25">
      <c r="A1392" s="1" t="s">
        <v>1633</v>
      </c>
      <c r="B1392" s="2">
        <v>44948</v>
      </c>
      <c r="C1392" s="11" t="s">
        <v>26</v>
      </c>
      <c r="D1392" s="11" t="s">
        <v>15</v>
      </c>
      <c r="E1392" s="1" t="s">
        <v>27</v>
      </c>
      <c r="F1392" s="1">
        <v>6</v>
      </c>
      <c r="G1392" s="4">
        <v>299</v>
      </c>
      <c r="H1392" s="4">
        <f t="shared" si="63"/>
        <v>1794</v>
      </c>
      <c r="I1392" s="4">
        <v>224.25</v>
      </c>
      <c r="J1392" s="4">
        <f t="shared" si="64"/>
        <v>1345.5</v>
      </c>
      <c r="K1392" s="3">
        <f t="shared" si="65"/>
        <v>0.25</v>
      </c>
      <c r="L1392" s="11" t="s">
        <v>588</v>
      </c>
      <c r="M1392" s="1">
        <v>6968863</v>
      </c>
      <c r="N1392" s="1" t="s">
        <v>29</v>
      </c>
    </row>
    <row r="1393" spans="1:14" x14ac:dyDescent="0.25">
      <c r="A1393" s="1" t="s">
        <v>1634</v>
      </c>
      <c r="B1393" s="2">
        <v>44949</v>
      </c>
      <c r="C1393" s="11" t="s">
        <v>26</v>
      </c>
      <c r="D1393" s="11" t="s">
        <v>15</v>
      </c>
      <c r="E1393" s="1" t="s">
        <v>27</v>
      </c>
      <c r="F1393" s="1">
        <v>10</v>
      </c>
      <c r="G1393" s="4">
        <v>175.71</v>
      </c>
      <c r="H1393" s="4">
        <f t="shared" si="63"/>
        <v>1757.1000000000001</v>
      </c>
      <c r="I1393" s="4">
        <v>117.7257</v>
      </c>
      <c r="J1393" s="4">
        <f t="shared" si="64"/>
        <v>1177.2570000000001</v>
      </c>
      <c r="K1393" s="3">
        <f t="shared" si="65"/>
        <v>0.33</v>
      </c>
      <c r="L1393" s="11" t="s">
        <v>176</v>
      </c>
      <c r="M1393" s="1">
        <v>2553752</v>
      </c>
      <c r="N1393" s="1" t="s">
        <v>34</v>
      </c>
    </row>
    <row r="1394" spans="1:14" x14ac:dyDescent="0.25">
      <c r="A1394" s="1" t="s">
        <v>1635</v>
      </c>
      <c r="B1394" s="2">
        <v>44950</v>
      </c>
      <c r="C1394" s="11" t="s">
        <v>26</v>
      </c>
      <c r="D1394" s="11" t="s">
        <v>15</v>
      </c>
      <c r="E1394" s="1" t="s">
        <v>27</v>
      </c>
      <c r="F1394" s="1">
        <v>2</v>
      </c>
      <c r="G1394" s="4">
        <v>103.18</v>
      </c>
      <c r="H1394" s="4">
        <f t="shared" si="63"/>
        <v>206.36</v>
      </c>
      <c r="I1394" s="4">
        <v>42.303800000000003</v>
      </c>
      <c r="J1394" s="4">
        <f t="shared" si="64"/>
        <v>84.607600000000005</v>
      </c>
      <c r="K1394" s="3">
        <f t="shared" si="65"/>
        <v>0.59</v>
      </c>
      <c r="L1394" s="11" t="s">
        <v>96</v>
      </c>
      <c r="M1394" s="1">
        <v>7807332</v>
      </c>
      <c r="N1394" s="1" t="s">
        <v>18</v>
      </c>
    </row>
    <row r="1395" spans="1:14" x14ac:dyDescent="0.25">
      <c r="A1395" s="1" t="s">
        <v>1636</v>
      </c>
      <c r="B1395" s="2">
        <v>44951</v>
      </c>
      <c r="C1395" s="11" t="s">
        <v>36</v>
      </c>
      <c r="D1395" s="11" t="s">
        <v>37</v>
      </c>
      <c r="E1395" s="1" t="s">
        <v>38</v>
      </c>
      <c r="F1395" s="1">
        <v>2</v>
      </c>
      <c r="G1395" s="4">
        <v>14.49</v>
      </c>
      <c r="H1395" s="4">
        <f t="shared" si="63"/>
        <v>28.98</v>
      </c>
      <c r="I1395" s="4">
        <v>5.6511000000000005</v>
      </c>
      <c r="J1395" s="4">
        <f t="shared" si="64"/>
        <v>11.302200000000001</v>
      </c>
      <c r="K1395" s="3">
        <f t="shared" si="65"/>
        <v>0.60999999999999988</v>
      </c>
      <c r="L1395" s="11" t="s">
        <v>96</v>
      </c>
      <c r="M1395" s="1">
        <v>1149274</v>
      </c>
      <c r="N1395" s="1" t="s">
        <v>24</v>
      </c>
    </row>
    <row r="1396" spans="1:14" x14ac:dyDescent="0.25">
      <c r="A1396" s="1" t="s">
        <v>1637</v>
      </c>
      <c r="B1396" s="2">
        <v>44952</v>
      </c>
      <c r="C1396" s="11" t="s">
        <v>31</v>
      </c>
      <c r="D1396" s="11" t="s">
        <v>15</v>
      </c>
      <c r="E1396" s="1" t="s">
        <v>32</v>
      </c>
      <c r="F1396" s="1">
        <v>7</v>
      </c>
      <c r="G1396" s="4">
        <v>129.74</v>
      </c>
      <c r="H1396" s="4">
        <f t="shared" si="63"/>
        <v>908.18000000000006</v>
      </c>
      <c r="I1396" s="4">
        <v>79.141400000000004</v>
      </c>
      <c r="J1396" s="4">
        <f t="shared" si="64"/>
        <v>553.98980000000006</v>
      </c>
      <c r="K1396" s="3">
        <f t="shared" si="65"/>
        <v>0.38999999999999996</v>
      </c>
      <c r="L1396" s="11" t="s">
        <v>84</v>
      </c>
      <c r="M1396" s="1">
        <v>4893916</v>
      </c>
      <c r="N1396" s="1" t="s">
        <v>29</v>
      </c>
    </row>
    <row r="1397" spans="1:14" x14ac:dyDescent="0.25">
      <c r="A1397" s="1" t="s">
        <v>1638</v>
      </c>
      <c r="B1397" s="2">
        <v>44953</v>
      </c>
      <c r="C1397" s="11" t="s">
        <v>36</v>
      </c>
      <c r="D1397" s="11" t="s">
        <v>37</v>
      </c>
      <c r="E1397" s="1" t="s">
        <v>38</v>
      </c>
      <c r="F1397" s="1">
        <v>3</v>
      </c>
      <c r="G1397" s="4">
        <v>14.49</v>
      </c>
      <c r="H1397" s="4">
        <f t="shared" si="63"/>
        <v>43.47</v>
      </c>
      <c r="I1397" s="4">
        <v>5.6511000000000005</v>
      </c>
      <c r="J1397" s="4">
        <f t="shared" si="64"/>
        <v>16.953300000000002</v>
      </c>
      <c r="K1397" s="3">
        <f t="shared" si="65"/>
        <v>0.61</v>
      </c>
      <c r="L1397" s="11" t="s">
        <v>58</v>
      </c>
      <c r="M1397" s="1">
        <v>8726448</v>
      </c>
      <c r="N1397" s="1" t="s">
        <v>34</v>
      </c>
    </row>
    <row r="1398" spans="1:14" x14ac:dyDescent="0.25">
      <c r="A1398" s="1" t="s">
        <v>1639</v>
      </c>
      <c r="B1398" s="2">
        <v>44954</v>
      </c>
      <c r="C1398" s="11" t="s">
        <v>14</v>
      </c>
      <c r="D1398" s="11" t="s">
        <v>15</v>
      </c>
      <c r="E1398" s="1" t="s">
        <v>16</v>
      </c>
      <c r="F1398" s="1">
        <v>9</v>
      </c>
      <c r="G1398" s="4">
        <v>15.29</v>
      </c>
      <c r="H1398" s="4">
        <f t="shared" si="63"/>
        <v>137.60999999999999</v>
      </c>
      <c r="I1398" s="4">
        <v>10.5501</v>
      </c>
      <c r="J1398" s="4">
        <f t="shared" si="64"/>
        <v>94.950900000000004</v>
      </c>
      <c r="K1398" s="3">
        <f t="shared" si="65"/>
        <v>0.30999999999999989</v>
      </c>
      <c r="L1398" s="11" t="s">
        <v>561</v>
      </c>
      <c r="M1398" s="1">
        <v>1987768</v>
      </c>
      <c r="N1398" s="1" t="s">
        <v>18</v>
      </c>
    </row>
    <row r="1399" spans="1:14" x14ac:dyDescent="0.25">
      <c r="A1399" s="1" t="s">
        <v>1640</v>
      </c>
      <c r="B1399" s="2">
        <v>44955</v>
      </c>
      <c r="C1399" s="11" t="s">
        <v>136</v>
      </c>
      <c r="D1399" s="11" t="s">
        <v>15</v>
      </c>
      <c r="E1399" s="1" t="s">
        <v>137</v>
      </c>
      <c r="F1399" s="1">
        <v>6</v>
      </c>
      <c r="G1399" s="4">
        <v>89.9</v>
      </c>
      <c r="H1399" s="4">
        <f t="shared" si="63"/>
        <v>539.40000000000009</v>
      </c>
      <c r="I1399" s="4">
        <v>64.728000000000009</v>
      </c>
      <c r="J1399" s="4">
        <f t="shared" si="64"/>
        <v>388.36800000000005</v>
      </c>
      <c r="K1399" s="3">
        <f t="shared" si="65"/>
        <v>0.28000000000000003</v>
      </c>
      <c r="L1399" s="11" t="s">
        <v>117</v>
      </c>
      <c r="M1399" s="1">
        <v>5587458</v>
      </c>
      <c r="N1399" s="1" t="s">
        <v>24</v>
      </c>
    </row>
    <row r="1400" spans="1:14" x14ac:dyDescent="0.25">
      <c r="A1400" s="1" t="s">
        <v>1641</v>
      </c>
      <c r="B1400" s="2">
        <v>44956</v>
      </c>
      <c r="C1400" s="11" t="s">
        <v>166</v>
      </c>
      <c r="D1400" s="11" t="s">
        <v>15</v>
      </c>
      <c r="E1400" s="1" t="s">
        <v>167</v>
      </c>
      <c r="F1400" s="1">
        <v>7</v>
      </c>
      <c r="G1400" s="4">
        <v>87.9</v>
      </c>
      <c r="H1400" s="4">
        <f t="shared" si="63"/>
        <v>615.30000000000007</v>
      </c>
      <c r="I1400" s="4">
        <v>65.924999999999997</v>
      </c>
      <c r="J1400" s="4">
        <f t="shared" si="64"/>
        <v>461.47499999999997</v>
      </c>
      <c r="K1400" s="3">
        <f t="shared" si="65"/>
        <v>0.25000000000000011</v>
      </c>
      <c r="L1400" s="11" t="s">
        <v>440</v>
      </c>
      <c r="M1400" s="1">
        <v>8507180</v>
      </c>
      <c r="N1400" s="1" t="s">
        <v>29</v>
      </c>
    </row>
    <row r="1401" spans="1:14" x14ac:dyDescent="0.25">
      <c r="A1401" s="1" t="s">
        <v>1642</v>
      </c>
      <c r="B1401" s="2">
        <v>44957</v>
      </c>
      <c r="C1401" s="11" t="s">
        <v>26</v>
      </c>
      <c r="D1401" s="11" t="s">
        <v>15</v>
      </c>
      <c r="E1401" s="1" t="s">
        <v>27</v>
      </c>
      <c r="F1401" s="1">
        <v>3</v>
      </c>
      <c r="G1401" s="4">
        <v>175.71</v>
      </c>
      <c r="H1401" s="4">
        <f t="shared" si="63"/>
        <v>527.13</v>
      </c>
      <c r="I1401" s="4">
        <v>117.7257</v>
      </c>
      <c r="J1401" s="4">
        <f t="shared" si="64"/>
        <v>353.1771</v>
      </c>
      <c r="K1401" s="3">
        <f t="shared" si="65"/>
        <v>0.33</v>
      </c>
      <c r="L1401" s="11" t="s">
        <v>525</v>
      </c>
      <c r="M1401" s="1">
        <v>3654214</v>
      </c>
      <c r="N1401" s="1" t="s">
        <v>34</v>
      </c>
    </row>
    <row r="1402" spans="1:14" x14ac:dyDescent="0.25">
      <c r="A1402" s="1" t="s">
        <v>1643</v>
      </c>
      <c r="B1402" s="2">
        <v>44958</v>
      </c>
      <c r="C1402" s="11" t="s">
        <v>20</v>
      </c>
      <c r="D1402" s="11" t="s">
        <v>21</v>
      </c>
      <c r="E1402" s="1" t="s">
        <v>22</v>
      </c>
      <c r="F1402" s="1">
        <v>4</v>
      </c>
      <c r="G1402" s="4">
        <v>27.99</v>
      </c>
      <c r="H1402" s="4">
        <f t="shared" si="63"/>
        <v>111.96</v>
      </c>
      <c r="I1402" s="4">
        <v>14.5548</v>
      </c>
      <c r="J1402" s="4">
        <f t="shared" si="64"/>
        <v>58.219200000000001</v>
      </c>
      <c r="K1402" s="3">
        <f t="shared" si="65"/>
        <v>0.48</v>
      </c>
      <c r="L1402" s="11" t="s">
        <v>49</v>
      </c>
      <c r="M1402" s="1">
        <v>5974871</v>
      </c>
      <c r="N1402" s="1" t="s">
        <v>18</v>
      </c>
    </row>
    <row r="1403" spans="1:14" x14ac:dyDescent="0.25">
      <c r="A1403" s="1" t="s">
        <v>1644</v>
      </c>
      <c r="B1403" s="2">
        <v>44959</v>
      </c>
      <c r="C1403" s="11" t="s">
        <v>36</v>
      </c>
      <c r="D1403" s="11" t="s">
        <v>37</v>
      </c>
      <c r="E1403" s="1" t="s">
        <v>38</v>
      </c>
      <c r="F1403" s="1">
        <v>5</v>
      </c>
      <c r="G1403" s="4">
        <v>14.49</v>
      </c>
      <c r="H1403" s="4">
        <f t="shared" si="63"/>
        <v>72.45</v>
      </c>
      <c r="I1403" s="4">
        <v>5.6511000000000005</v>
      </c>
      <c r="J1403" s="4">
        <f t="shared" si="64"/>
        <v>28.255500000000001</v>
      </c>
      <c r="K1403" s="3">
        <f t="shared" si="65"/>
        <v>0.6100000000000001</v>
      </c>
      <c r="L1403" s="11" t="s">
        <v>178</v>
      </c>
      <c r="M1403" s="1">
        <v>9426713</v>
      </c>
      <c r="N1403" s="1" t="s">
        <v>24</v>
      </c>
    </row>
    <row r="1404" spans="1:14" x14ac:dyDescent="0.25">
      <c r="A1404" s="1" t="s">
        <v>1645</v>
      </c>
      <c r="B1404" s="2">
        <v>44960</v>
      </c>
      <c r="C1404" s="11" t="s">
        <v>51</v>
      </c>
      <c r="D1404" s="11" t="s">
        <v>52</v>
      </c>
      <c r="E1404" s="1" t="s">
        <v>53</v>
      </c>
      <c r="F1404" s="1">
        <v>4</v>
      </c>
      <c r="G1404" s="4">
        <v>20.9</v>
      </c>
      <c r="H1404" s="4">
        <f t="shared" si="63"/>
        <v>83.6</v>
      </c>
      <c r="I1404" s="4">
        <v>18.809999999999999</v>
      </c>
      <c r="J1404" s="4">
        <f t="shared" si="64"/>
        <v>75.239999999999995</v>
      </c>
      <c r="K1404" s="3">
        <f t="shared" si="65"/>
        <v>0.1</v>
      </c>
      <c r="L1404" s="11" t="s">
        <v>111</v>
      </c>
      <c r="M1404" s="1">
        <v>8722411</v>
      </c>
      <c r="N1404" s="1" t="s">
        <v>29</v>
      </c>
    </row>
    <row r="1405" spans="1:14" x14ac:dyDescent="0.25">
      <c r="A1405" s="1" t="s">
        <v>1646</v>
      </c>
      <c r="B1405" s="2">
        <v>44961</v>
      </c>
      <c r="C1405" s="11" t="s">
        <v>166</v>
      </c>
      <c r="D1405" s="11" t="s">
        <v>15</v>
      </c>
      <c r="E1405" s="1" t="s">
        <v>167</v>
      </c>
      <c r="F1405" s="1">
        <v>1</v>
      </c>
      <c r="G1405" s="4">
        <v>87.9</v>
      </c>
      <c r="H1405" s="4">
        <f t="shared" si="63"/>
        <v>87.9</v>
      </c>
      <c r="I1405" s="4">
        <v>65.924999999999997</v>
      </c>
      <c r="J1405" s="4">
        <f t="shared" si="64"/>
        <v>65.924999999999997</v>
      </c>
      <c r="K1405" s="3">
        <f t="shared" si="65"/>
        <v>0.25000000000000006</v>
      </c>
      <c r="L1405" s="11" t="s">
        <v>223</v>
      </c>
      <c r="M1405" s="1">
        <v>2424551</v>
      </c>
      <c r="N1405" s="1" t="s">
        <v>34</v>
      </c>
    </row>
    <row r="1406" spans="1:14" x14ac:dyDescent="0.25">
      <c r="A1406" s="1" t="s">
        <v>1647</v>
      </c>
      <c r="B1406" s="2">
        <v>44962</v>
      </c>
      <c r="C1406" s="11" t="s">
        <v>26</v>
      </c>
      <c r="D1406" s="11" t="s">
        <v>15</v>
      </c>
      <c r="E1406" s="1" t="s">
        <v>27</v>
      </c>
      <c r="F1406" s="1">
        <v>1</v>
      </c>
      <c r="G1406" s="4">
        <v>103.18</v>
      </c>
      <c r="H1406" s="4">
        <f t="shared" si="63"/>
        <v>103.18</v>
      </c>
      <c r="I1406" s="4">
        <v>42.303800000000003</v>
      </c>
      <c r="J1406" s="4">
        <f t="shared" si="64"/>
        <v>42.303800000000003</v>
      </c>
      <c r="K1406" s="3">
        <f t="shared" si="65"/>
        <v>0.59</v>
      </c>
      <c r="L1406" s="11" t="s">
        <v>45</v>
      </c>
      <c r="M1406" s="1">
        <v>5032796</v>
      </c>
      <c r="N1406" s="1" t="s">
        <v>18</v>
      </c>
    </row>
    <row r="1407" spans="1:14" x14ac:dyDescent="0.25">
      <c r="A1407" s="1" t="s">
        <v>1648</v>
      </c>
      <c r="B1407" s="2">
        <v>44963</v>
      </c>
      <c r="C1407" s="11" t="s">
        <v>136</v>
      </c>
      <c r="D1407" s="11" t="s">
        <v>15</v>
      </c>
      <c r="E1407" s="1" t="s">
        <v>137</v>
      </c>
      <c r="F1407" s="1">
        <v>8</v>
      </c>
      <c r="G1407" s="4">
        <v>89.9</v>
      </c>
      <c r="H1407" s="4">
        <f t="shared" si="63"/>
        <v>719.2</v>
      </c>
      <c r="I1407" s="4">
        <v>64.728000000000009</v>
      </c>
      <c r="J1407" s="4">
        <f t="shared" si="64"/>
        <v>517.82400000000007</v>
      </c>
      <c r="K1407" s="3">
        <f t="shared" si="65"/>
        <v>0.27999999999999997</v>
      </c>
      <c r="L1407" s="11" t="s">
        <v>434</v>
      </c>
      <c r="M1407" s="1">
        <v>1592460</v>
      </c>
      <c r="N1407" s="1" t="s">
        <v>24</v>
      </c>
    </row>
    <row r="1408" spans="1:14" x14ac:dyDescent="0.25">
      <c r="A1408" s="1" t="s">
        <v>1649</v>
      </c>
      <c r="B1408" s="2">
        <v>44964</v>
      </c>
      <c r="C1408" s="11" t="s">
        <v>136</v>
      </c>
      <c r="D1408" s="11" t="s">
        <v>15</v>
      </c>
      <c r="E1408" s="1" t="s">
        <v>137</v>
      </c>
      <c r="F1408" s="1">
        <v>4</v>
      </c>
      <c r="G1408" s="4">
        <v>89.9</v>
      </c>
      <c r="H1408" s="4">
        <f t="shared" si="63"/>
        <v>359.6</v>
      </c>
      <c r="I1408" s="4">
        <v>64.728000000000009</v>
      </c>
      <c r="J1408" s="4">
        <f t="shared" si="64"/>
        <v>258.91200000000003</v>
      </c>
      <c r="K1408" s="3">
        <f t="shared" si="65"/>
        <v>0.27999999999999997</v>
      </c>
      <c r="L1408" s="11" t="s">
        <v>503</v>
      </c>
      <c r="M1408" s="1">
        <v>5869291</v>
      </c>
      <c r="N1408" s="1" t="s">
        <v>29</v>
      </c>
    </row>
    <row r="1409" spans="1:14" x14ac:dyDescent="0.25">
      <c r="A1409" s="1" t="s">
        <v>1650</v>
      </c>
      <c r="B1409" s="2">
        <v>44965</v>
      </c>
      <c r="C1409" s="11" t="s">
        <v>90</v>
      </c>
      <c r="D1409" s="11" t="s">
        <v>52</v>
      </c>
      <c r="E1409" s="1" t="s">
        <v>91</v>
      </c>
      <c r="F1409" s="1">
        <v>5</v>
      </c>
      <c r="G1409" s="4">
        <v>75.7</v>
      </c>
      <c r="H1409" s="4">
        <f t="shared" si="63"/>
        <v>378.5</v>
      </c>
      <c r="I1409" s="4">
        <v>48.448</v>
      </c>
      <c r="J1409" s="4">
        <f t="shared" si="64"/>
        <v>242.24</v>
      </c>
      <c r="K1409" s="3">
        <f t="shared" si="65"/>
        <v>0.36</v>
      </c>
      <c r="L1409" s="11" t="s">
        <v>318</v>
      </c>
      <c r="M1409" s="1">
        <v>5054557</v>
      </c>
      <c r="N1409" s="1" t="s">
        <v>34</v>
      </c>
    </row>
    <row r="1410" spans="1:14" x14ac:dyDescent="0.25">
      <c r="A1410" s="1" t="s">
        <v>1651</v>
      </c>
      <c r="B1410" s="2">
        <v>44966</v>
      </c>
      <c r="C1410" s="11" t="s">
        <v>166</v>
      </c>
      <c r="D1410" s="11" t="s">
        <v>15</v>
      </c>
      <c r="E1410" s="1" t="s">
        <v>167</v>
      </c>
      <c r="F1410" s="1">
        <v>7</v>
      </c>
      <c r="G1410" s="4">
        <v>87.9</v>
      </c>
      <c r="H1410" s="4">
        <f t="shared" si="63"/>
        <v>615.30000000000007</v>
      </c>
      <c r="I1410" s="4">
        <v>65.924999999999997</v>
      </c>
      <c r="J1410" s="4">
        <f t="shared" si="64"/>
        <v>461.47499999999997</v>
      </c>
      <c r="K1410" s="3">
        <f t="shared" si="65"/>
        <v>0.25000000000000011</v>
      </c>
      <c r="L1410" s="11" t="s">
        <v>393</v>
      </c>
      <c r="M1410" s="1">
        <v>7425297</v>
      </c>
      <c r="N1410" s="1" t="s">
        <v>18</v>
      </c>
    </row>
    <row r="1411" spans="1:14" x14ac:dyDescent="0.25">
      <c r="A1411" s="1" t="s">
        <v>1652</v>
      </c>
      <c r="B1411" s="2">
        <v>44967</v>
      </c>
      <c r="C1411" s="11" t="s">
        <v>26</v>
      </c>
      <c r="D1411" s="11" t="s">
        <v>15</v>
      </c>
      <c r="E1411" s="1" t="s">
        <v>27</v>
      </c>
      <c r="F1411" s="1">
        <v>3</v>
      </c>
      <c r="G1411" s="4">
        <v>299</v>
      </c>
      <c r="H1411" s="4">
        <f t="shared" ref="H1411:H1474" si="66">G1411*F1411</f>
        <v>897</v>
      </c>
      <c r="I1411" s="4">
        <v>224.25</v>
      </c>
      <c r="J1411" s="4">
        <f t="shared" ref="J1411:J1474" si="67">I1411*F1411</f>
        <v>672.75</v>
      </c>
      <c r="K1411" s="3">
        <f t="shared" ref="K1411:K1474" si="68">(H1411-J1411)/H1411</f>
        <v>0.25</v>
      </c>
      <c r="L1411" s="11" t="s">
        <v>208</v>
      </c>
      <c r="M1411" s="1">
        <v>6667813</v>
      </c>
      <c r="N1411" s="1" t="s">
        <v>24</v>
      </c>
    </row>
    <row r="1412" spans="1:14" x14ac:dyDescent="0.25">
      <c r="A1412" s="1" t="s">
        <v>1653</v>
      </c>
      <c r="B1412" s="2">
        <v>44968</v>
      </c>
      <c r="C1412" s="11" t="s">
        <v>68</v>
      </c>
      <c r="D1412" s="11" t="s">
        <v>37</v>
      </c>
      <c r="E1412" s="1" t="s">
        <v>69</v>
      </c>
      <c r="F1412" s="1">
        <v>4</v>
      </c>
      <c r="G1412" s="4">
        <v>19.79</v>
      </c>
      <c r="H1412" s="4">
        <f t="shared" si="66"/>
        <v>79.16</v>
      </c>
      <c r="I1412" s="4">
        <v>9.6970999999999989</v>
      </c>
      <c r="J1412" s="4">
        <f t="shared" si="67"/>
        <v>38.788399999999996</v>
      </c>
      <c r="K1412" s="3">
        <f t="shared" si="68"/>
        <v>0.51</v>
      </c>
      <c r="L1412" s="11" t="s">
        <v>282</v>
      </c>
      <c r="M1412" s="1">
        <v>2563091</v>
      </c>
      <c r="N1412" s="1" t="s">
        <v>29</v>
      </c>
    </row>
    <row r="1413" spans="1:14" x14ac:dyDescent="0.25">
      <c r="A1413" s="1" t="s">
        <v>1654</v>
      </c>
      <c r="B1413" s="2">
        <v>44969</v>
      </c>
      <c r="C1413" s="11" t="s">
        <v>14</v>
      </c>
      <c r="D1413" s="11" t="s">
        <v>15</v>
      </c>
      <c r="E1413" s="1" t="s">
        <v>16</v>
      </c>
      <c r="F1413" s="1">
        <v>5</v>
      </c>
      <c r="G1413" s="4">
        <v>115.56</v>
      </c>
      <c r="H1413" s="4">
        <f t="shared" si="66"/>
        <v>577.79999999999995</v>
      </c>
      <c r="I1413" s="4">
        <v>90.136800000000008</v>
      </c>
      <c r="J1413" s="4">
        <f t="shared" si="67"/>
        <v>450.68400000000003</v>
      </c>
      <c r="K1413" s="3">
        <f t="shared" si="68"/>
        <v>0.21999999999999989</v>
      </c>
      <c r="L1413" s="11" t="s">
        <v>104</v>
      </c>
      <c r="M1413" s="1">
        <v>8198725</v>
      </c>
      <c r="N1413" s="1" t="s">
        <v>34</v>
      </c>
    </row>
    <row r="1414" spans="1:14" x14ac:dyDescent="0.25">
      <c r="A1414" s="1" t="s">
        <v>1655</v>
      </c>
      <c r="B1414" s="2">
        <v>44970</v>
      </c>
      <c r="C1414" s="11" t="s">
        <v>90</v>
      </c>
      <c r="D1414" s="11" t="s">
        <v>52</v>
      </c>
      <c r="E1414" s="1" t="s">
        <v>91</v>
      </c>
      <c r="F1414" s="1">
        <v>9</v>
      </c>
      <c r="G1414" s="4">
        <v>75.7</v>
      </c>
      <c r="H1414" s="4">
        <f t="shared" si="66"/>
        <v>681.30000000000007</v>
      </c>
      <c r="I1414" s="4">
        <v>48.448</v>
      </c>
      <c r="J1414" s="4">
        <f t="shared" si="67"/>
        <v>436.03199999999998</v>
      </c>
      <c r="K1414" s="3">
        <f t="shared" si="68"/>
        <v>0.3600000000000001</v>
      </c>
      <c r="L1414" s="11" t="s">
        <v>66</v>
      </c>
      <c r="M1414" s="1">
        <v>9579338</v>
      </c>
      <c r="N1414" s="1" t="s">
        <v>18</v>
      </c>
    </row>
    <row r="1415" spans="1:14" x14ac:dyDescent="0.25">
      <c r="A1415" s="1" t="s">
        <v>1656</v>
      </c>
      <c r="B1415" s="2">
        <v>44971</v>
      </c>
      <c r="C1415" s="11" t="s">
        <v>90</v>
      </c>
      <c r="D1415" s="11" t="s">
        <v>52</v>
      </c>
      <c r="E1415" s="1" t="s">
        <v>91</v>
      </c>
      <c r="F1415" s="1">
        <v>5</v>
      </c>
      <c r="G1415" s="4">
        <v>75.7</v>
      </c>
      <c r="H1415" s="4">
        <f t="shared" si="66"/>
        <v>378.5</v>
      </c>
      <c r="I1415" s="4">
        <v>48.448</v>
      </c>
      <c r="J1415" s="4">
        <f t="shared" si="67"/>
        <v>242.24</v>
      </c>
      <c r="K1415" s="3">
        <f t="shared" si="68"/>
        <v>0.36</v>
      </c>
      <c r="L1415" s="11" t="s">
        <v>404</v>
      </c>
      <c r="M1415" s="1">
        <v>2012931</v>
      </c>
      <c r="N1415" s="1" t="s">
        <v>24</v>
      </c>
    </row>
    <row r="1416" spans="1:14" x14ac:dyDescent="0.25">
      <c r="A1416" s="1" t="s">
        <v>1657</v>
      </c>
      <c r="B1416" s="2">
        <v>44972</v>
      </c>
      <c r="C1416" s="11" t="s">
        <v>94</v>
      </c>
      <c r="D1416" s="11" t="s">
        <v>15</v>
      </c>
      <c r="E1416" s="1" t="s">
        <v>95</v>
      </c>
      <c r="F1416" s="1">
        <v>2</v>
      </c>
      <c r="G1416" s="4">
        <v>69.335999999999999</v>
      </c>
      <c r="H1416" s="4">
        <f t="shared" si="66"/>
        <v>138.672</v>
      </c>
      <c r="I1416" s="4">
        <v>50.615280000000006</v>
      </c>
      <c r="J1416" s="4">
        <f t="shared" si="67"/>
        <v>101.23056000000001</v>
      </c>
      <c r="K1416" s="3">
        <f t="shared" si="68"/>
        <v>0.26999999999999991</v>
      </c>
      <c r="L1416" s="11" t="s">
        <v>310</v>
      </c>
      <c r="M1416" s="1">
        <v>1396683</v>
      </c>
      <c r="N1416" s="1" t="s">
        <v>29</v>
      </c>
    </row>
    <row r="1417" spans="1:14" x14ac:dyDescent="0.25">
      <c r="A1417" s="1" t="s">
        <v>1658</v>
      </c>
      <c r="B1417" s="2">
        <v>44973</v>
      </c>
      <c r="C1417" s="11" t="s">
        <v>136</v>
      </c>
      <c r="D1417" s="11" t="s">
        <v>15</v>
      </c>
      <c r="E1417" s="1" t="s">
        <v>137</v>
      </c>
      <c r="F1417" s="1">
        <v>2</v>
      </c>
      <c r="G1417" s="4">
        <v>89.9</v>
      </c>
      <c r="H1417" s="4">
        <f t="shared" si="66"/>
        <v>179.8</v>
      </c>
      <c r="I1417" s="4">
        <v>64.728000000000009</v>
      </c>
      <c r="J1417" s="4">
        <f t="shared" si="67"/>
        <v>129.45600000000002</v>
      </c>
      <c r="K1417" s="3">
        <f t="shared" si="68"/>
        <v>0.27999999999999997</v>
      </c>
      <c r="L1417" s="11" t="s">
        <v>17</v>
      </c>
      <c r="M1417" s="1">
        <v>4069928</v>
      </c>
      <c r="N1417" s="1" t="s">
        <v>34</v>
      </c>
    </row>
    <row r="1418" spans="1:14" x14ac:dyDescent="0.25">
      <c r="A1418" s="1" t="s">
        <v>1659</v>
      </c>
      <c r="B1418" s="2">
        <v>44974</v>
      </c>
      <c r="C1418" s="11" t="s">
        <v>136</v>
      </c>
      <c r="D1418" s="11" t="s">
        <v>15</v>
      </c>
      <c r="E1418" s="1" t="s">
        <v>137</v>
      </c>
      <c r="F1418" s="1">
        <v>2</v>
      </c>
      <c r="G1418" s="4">
        <v>89.9</v>
      </c>
      <c r="H1418" s="4">
        <f t="shared" si="66"/>
        <v>179.8</v>
      </c>
      <c r="I1418" s="4">
        <v>64.728000000000009</v>
      </c>
      <c r="J1418" s="4">
        <f t="shared" si="67"/>
        <v>129.45600000000002</v>
      </c>
      <c r="K1418" s="3">
        <f t="shared" si="68"/>
        <v>0.27999999999999997</v>
      </c>
      <c r="L1418" s="11" t="s">
        <v>197</v>
      </c>
      <c r="M1418" s="1">
        <v>5602628</v>
      </c>
      <c r="N1418" s="1" t="s">
        <v>18</v>
      </c>
    </row>
    <row r="1419" spans="1:14" x14ac:dyDescent="0.25">
      <c r="A1419" s="1" t="s">
        <v>1660</v>
      </c>
      <c r="B1419" s="2">
        <v>44975</v>
      </c>
      <c r="C1419" s="11" t="s">
        <v>51</v>
      </c>
      <c r="D1419" s="11" t="s">
        <v>52</v>
      </c>
      <c r="E1419" s="1" t="s">
        <v>53</v>
      </c>
      <c r="F1419" s="1">
        <v>1</v>
      </c>
      <c r="G1419" s="4">
        <v>25.29</v>
      </c>
      <c r="H1419" s="4">
        <f t="shared" si="66"/>
        <v>25.29</v>
      </c>
      <c r="I1419" s="4">
        <v>20.484899999999996</v>
      </c>
      <c r="J1419" s="4">
        <f t="shared" si="67"/>
        <v>20.484899999999996</v>
      </c>
      <c r="K1419" s="3">
        <f t="shared" si="68"/>
        <v>0.19000000000000011</v>
      </c>
      <c r="L1419" s="11" t="s">
        <v>421</v>
      </c>
      <c r="M1419" s="1">
        <v>4381881</v>
      </c>
      <c r="N1419" s="1" t="s">
        <v>24</v>
      </c>
    </row>
    <row r="1420" spans="1:14" x14ac:dyDescent="0.25">
      <c r="A1420" s="1" t="s">
        <v>1661</v>
      </c>
      <c r="B1420" s="2">
        <v>44976</v>
      </c>
      <c r="C1420" s="11" t="s">
        <v>146</v>
      </c>
      <c r="D1420" s="11" t="s">
        <v>15</v>
      </c>
      <c r="E1420" s="1" t="s">
        <v>147</v>
      </c>
      <c r="F1420" s="1">
        <v>6</v>
      </c>
      <c r="G1420" s="4">
        <v>114.74</v>
      </c>
      <c r="H1420" s="4">
        <f t="shared" si="66"/>
        <v>688.43999999999994</v>
      </c>
      <c r="I1420" s="4">
        <v>61.959600000000002</v>
      </c>
      <c r="J1420" s="4">
        <f t="shared" si="67"/>
        <v>371.75760000000002</v>
      </c>
      <c r="K1420" s="3">
        <f t="shared" si="68"/>
        <v>0.45999999999999991</v>
      </c>
      <c r="L1420" s="11" t="s">
        <v>568</v>
      </c>
      <c r="M1420" s="1">
        <v>2851158</v>
      </c>
      <c r="N1420" s="1" t="s">
        <v>29</v>
      </c>
    </row>
    <row r="1421" spans="1:14" x14ac:dyDescent="0.25">
      <c r="A1421" s="1" t="s">
        <v>1662</v>
      </c>
      <c r="B1421" s="2">
        <v>44977</v>
      </c>
      <c r="C1421" s="11" t="s">
        <v>94</v>
      </c>
      <c r="D1421" s="11" t="s">
        <v>15</v>
      </c>
      <c r="E1421" s="1" t="s">
        <v>95</v>
      </c>
      <c r="F1421" s="1">
        <v>8</v>
      </c>
      <c r="G1421" s="4">
        <v>208.00800000000001</v>
      </c>
      <c r="H1421" s="4">
        <f t="shared" si="66"/>
        <v>1664.0640000000001</v>
      </c>
      <c r="I1421" s="4">
        <v>183.04704000000001</v>
      </c>
      <c r="J1421" s="4">
        <f t="shared" si="67"/>
        <v>1464.3763200000001</v>
      </c>
      <c r="K1421" s="3">
        <f t="shared" si="68"/>
        <v>0.12</v>
      </c>
      <c r="L1421" s="11" t="s">
        <v>74</v>
      </c>
      <c r="M1421" s="1">
        <v>2885840</v>
      </c>
      <c r="N1421" s="1" t="s">
        <v>34</v>
      </c>
    </row>
    <row r="1422" spans="1:14" x14ac:dyDescent="0.25">
      <c r="A1422" s="1" t="s">
        <v>1663</v>
      </c>
      <c r="B1422" s="2">
        <v>44978</v>
      </c>
      <c r="C1422" s="11" t="s">
        <v>136</v>
      </c>
      <c r="D1422" s="11" t="s">
        <v>15</v>
      </c>
      <c r="E1422" s="1" t="s">
        <v>137</v>
      </c>
      <c r="F1422" s="1">
        <v>8</v>
      </c>
      <c r="G1422" s="4">
        <v>89.9</v>
      </c>
      <c r="H1422" s="4">
        <f t="shared" si="66"/>
        <v>719.2</v>
      </c>
      <c r="I1422" s="4">
        <v>64.728000000000009</v>
      </c>
      <c r="J1422" s="4">
        <f t="shared" si="67"/>
        <v>517.82400000000007</v>
      </c>
      <c r="K1422" s="3">
        <f t="shared" si="68"/>
        <v>0.27999999999999997</v>
      </c>
      <c r="L1422" s="11" t="s">
        <v>347</v>
      </c>
      <c r="M1422" s="1">
        <v>2329331</v>
      </c>
      <c r="N1422" s="1" t="s">
        <v>18</v>
      </c>
    </row>
    <row r="1423" spans="1:14" x14ac:dyDescent="0.25">
      <c r="A1423" s="1" t="s">
        <v>1664</v>
      </c>
      <c r="B1423" s="2">
        <v>44979</v>
      </c>
      <c r="C1423" s="11" t="s">
        <v>94</v>
      </c>
      <c r="D1423" s="11" t="s">
        <v>15</v>
      </c>
      <c r="E1423" s="1" t="s">
        <v>95</v>
      </c>
      <c r="F1423" s="1">
        <v>10</v>
      </c>
      <c r="G1423" s="4">
        <v>208.00800000000001</v>
      </c>
      <c r="H1423" s="4">
        <f t="shared" si="66"/>
        <v>2080.08</v>
      </c>
      <c r="I1423" s="4">
        <v>183.04704000000001</v>
      </c>
      <c r="J1423" s="4">
        <f t="shared" si="67"/>
        <v>1830.4704000000002</v>
      </c>
      <c r="K1423" s="3">
        <f t="shared" si="68"/>
        <v>0.1199999999999999</v>
      </c>
      <c r="L1423" s="11" t="s">
        <v>138</v>
      </c>
      <c r="M1423" s="1">
        <v>3024620</v>
      </c>
      <c r="N1423" s="1" t="s">
        <v>24</v>
      </c>
    </row>
    <row r="1424" spans="1:14" x14ac:dyDescent="0.25">
      <c r="A1424" s="1" t="s">
        <v>1665</v>
      </c>
      <c r="B1424" s="2">
        <v>44980</v>
      </c>
      <c r="C1424" s="11" t="s">
        <v>90</v>
      </c>
      <c r="D1424" s="11" t="s">
        <v>52</v>
      </c>
      <c r="E1424" s="1" t="s">
        <v>91</v>
      </c>
      <c r="F1424" s="1">
        <v>5</v>
      </c>
      <c r="G1424" s="4">
        <v>75.7</v>
      </c>
      <c r="H1424" s="4">
        <f t="shared" si="66"/>
        <v>378.5</v>
      </c>
      <c r="I1424" s="4">
        <v>48.448</v>
      </c>
      <c r="J1424" s="4">
        <f t="shared" si="67"/>
        <v>242.24</v>
      </c>
      <c r="K1424" s="3">
        <f t="shared" si="68"/>
        <v>0.36</v>
      </c>
      <c r="L1424" s="11" t="s">
        <v>549</v>
      </c>
      <c r="M1424" s="1">
        <v>2326609</v>
      </c>
      <c r="N1424" s="1" t="s">
        <v>29</v>
      </c>
    </row>
    <row r="1425" spans="1:14" x14ac:dyDescent="0.25">
      <c r="A1425" s="1" t="s">
        <v>1666</v>
      </c>
      <c r="B1425" s="2">
        <v>44981</v>
      </c>
      <c r="C1425" s="11" t="s">
        <v>146</v>
      </c>
      <c r="D1425" s="11" t="s">
        <v>15</v>
      </c>
      <c r="E1425" s="1" t="s">
        <v>147</v>
      </c>
      <c r="F1425" s="1">
        <v>4</v>
      </c>
      <c r="G1425" s="4">
        <v>114.74</v>
      </c>
      <c r="H1425" s="4">
        <f t="shared" si="66"/>
        <v>458.96</v>
      </c>
      <c r="I1425" s="4">
        <v>61.959600000000002</v>
      </c>
      <c r="J1425" s="4">
        <f t="shared" si="67"/>
        <v>247.83840000000001</v>
      </c>
      <c r="K1425" s="3">
        <f t="shared" si="68"/>
        <v>0.45999999999999996</v>
      </c>
      <c r="L1425" s="11" t="s">
        <v>213</v>
      </c>
      <c r="M1425" s="1">
        <v>5400206</v>
      </c>
      <c r="N1425" s="1" t="s">
        <v>34</v>
      </c>
    </row>
    <row r="1426" spans="1:14" x14ac:dyDescent="0.25">
      <c r="A1426" s="1" t="s">
        <v>1667</v>
      </c>
      <c r="B1426" s="2">
        <v>44982</v>
      </c>
      <c r="C1426" s="11" t="s">
        <v>51</v>
      </c>
      <c r="D1426" s="11" t="s">
        <v>52</v>
      </c>
      <c r="E1426" s="1" t="s">
        <v>53</v>
      </c>
      <c r="F1426" s="1">
        <v>9</v>
      </c>
      <c r="G1426" s="4">
        <v>25.29</v>
      </c>
      <c r="H1426" s="4">
        <f t="shared" si="66"/>
        <v>227.60999999999999</v>
      </c>
      <c r="I1426" s="4">
        <v>20.484899999999996</v>
      </c>
      <c r="J1426" s="4">
        <f t="shared" si="67"/>
        <v>184.36409999999995</v>
      </c>
      <c r="K1426" s="3">
        <f t="shared" si="68"/>
        <v>0.19000000000000017</v>
      </c>
      <c r="L1426" s="11" t="s">
        <v>208</v>
      </c>
      <c r="M1426" s="1">
        <v>6665159</v>
      </c>
      <c r="N1426" s="1" t="s">
        <v>18</v>
      </c>
    </row>
    <row r="1427" spans="1:14" x14ac:dyDescent="0.25">
      <c r="A1427" s="1" t="s">
        <v>1668</v>
      </c>
      <c r="B1427" s="2">
        <v>44983</v>
      </c>
      <c r="C1427" s="11" t="s">
        <v>146</v>
      </c>
      <c r="D1427" s="11" t="s">
        <v>15</v>
      </c>
      <c r="E1427" s="1" t="s">
        <v>147</v>
      </c>
      <c r="F1427" s="1">
        <v>3</v>
      </c>
      <c r="G1427" s="4">
        <v>114.74</v>
      </c>
      <c r="H1427" s="4">
        <f t="shared" si="66"/>
        <v>344.21999999999997</v>
      </c>
      <c r="I1427" s="4">
        <v>61.959600000000002</v>
      </c>
      <c r="J1427" s="4">
        <f t="shared" si="67"/>
        <v>185.87880000000001</v>
      </c>
      <c r="K1427" s="3">
        <f t="shared" si="68"/>
        <v>0.45999999999999991</v>
      </c>
      <c r="L1427" s="11" t="s">
        <v>336</v>
      </c>
      <c r="M1427" s="1">
        <v>6385498</v>
      </c>
      <c r="N1427" s="1" t="s">
        <v>24</v>
      </c>
    </row>
    <row r="1428" spans="1:14" x14ac:dyDescent="0.25">
      <c r="A1428" s="1" t="s">
        <v>1669</v>
      </c>
      <c r="B1428" s="2">
        <v>44984</v>
      </c>
      <c r="C1428" s="11" t="s">
        <v>94</v>
      </c>
      <c r="D1428" s="11" t="s">
        <v>15</v>
      </c>
      <c r="E1428" s="1" t="s">
        <v>95</v>
      </c>
      <c r="F1428" s="1">
        <v>4</v>
      </c>
      <c r="G1428" s="4">
        <v>208.00800000000001</v>
      </c>
      <c r="H1428" s="4">
        <f t="shared" si="66"/>
        <v>832.03200000000004</v>
      </c>
      <c r="I1428" s="4">
        <v>183.04704000000001</v>
      </c>
      <c r="J1428" s="4">
        <f t="shared" si="67"/>
        <v>732.18816000000004</v>
      </c>
      <c r="K1428" s="3">
        <f t="shared" si="68"/>
        <v>0.12</v>
      </c>
      <c r="L1428" s="11" t="s">
        <v>310</v>
      </c>
      <c r="M1428" s="1">
        <v>2352519</v>
      </c>
      <c r="N1428" s="1" t="s">
        <v>29</v>
      </c>
    </row>
    <row r="1429" spans="1:14" x14ac:dyDescent="0.25">
      <c r="A1429" s="1" t="s">
        <v>1670</v>
      </c>
      <c r="B1429" s="2">
        <v>44985</v>
      </c>
      <c r="C1429" s="11" t="s">
        <v>68</v>
      </c>
      <c r="D1429" s="11" t="s">
        <v>37</v>
      </c>
      <c r="E1429" s="1" t="s">
        <v>69</v>
      </c>
      <c r="F1429" s="1">
        <v>7</v>
      </c>
      <c r="G1429" s="4">
        <v>19.79</v>
      </c>
      <c r="H1429" s="4">
        <f t="shared" si="66"/>
        <v>138.53</v>
      </c>
      <c r="I1429" s="4">
        <v>9.6970999999999989</v>
      </c>
      <c r="J1429" s="4">
        <f t="shared" si="67"/>
        <v>67.879699999999985</v>
      </c>
      <c r="K1429" s="3">
        <f t="shared" si="68"/>
        <v>0.51000000000000012</v>
      </c>
      <c r="L1429" s="11" t="s">
        <v>614</v>
      </c>
      <c r="M1429" s="1">
        <v>9791362</v>
      </c>
      <c r="N1429" s="1" t="s">
        <v>34</v>
      </c>
    </row>
    <row r="1430" spans="1:14" x14ac:dyDescent="0.25">
      <c r="A1430" s="1" t="s">
        <v>1671</v>
      </c>
      <c r="B1430" s="2">
        <v>44986</v>
      </c>
      <c r="C1430" s="11" t="s">
        <v>14</v>
      </c>
      <c r="D1430" s="11" t="s">
        <v>15</v>
      </c>
      <c r="E1430" s="1" t="s">
        <v>16</v>
      </c>
      <c r="F1430" s="1">
        <v>8</v>
      </c>
      <c r="G1430" s="4">
        <v>15.29</v>
      </c>
      <c r="H1430" s="4">
        <f t="shared" si="66"/>
        <v>122.32</v>
      </c>
      <c r="I1430" s="4">
        <v>10.5501</v>
      </c>
      <c r="J1430" s="4">
        <f t="shared" si="67"/>
        <v>84.400800000000004</v>
      </c>
      <c r="K1430" s="3">
        <f t="shared" si="68"/>
        <v>0.30999999999999994</v>
      </c>
      <c r="L1430" s="11" t="s">
        <v>729</v>
      </c>
      <c r="M1430" s="1">
        <v>2869110</v>
      </c>
      <c r="N1430" s="1" t="s">
        <v>18</v>
      </c>
    </row>
    <row r="1431" spans="1:14" x14ac:dyDescent="0.25">
      <c r="A1431" s="1" t="s">
        <v>1672</v>
      </c>
      <c r="B1431" s="2">
        <v>44987</v>
      </c>
      <c r="C1431" s="11" t="s">
        <v>90</v>
      </c>
      <c r="D1431" s="11" t="s">
        <v>52</v>
      </c>
      <c r="E1431" s="1" t="s">
        <v>91</v>
      </c>
      <c r="F1431" s="1">
        <v>3</v>
      </c>
      <c r="G1431" s="4">
        <v>75.7</v>
      </c>
      <c r="H1431" s="4">
        <f t="shared" si="66"/>
        <v>227.10000000000002</v>
      </c>
      <c r="I1431" s="4">
        <v>48.448</v>
      </c>
      <c r="J1431" s="4">
        <f t="shared" si="67"/>
        <v>145.34399999999999</v>
      </c>
      <c r="K1431" s="3">
        <f t="shared" si="68"/>
        <v>0.3600000000000001</v>
      </c>
      <c r="L1431" s="11" t="s">
        <v>723</v>
      </c>
      <c r="M1431" s="1">
        <v>4660239</v>
      </c>
      <c r="N1431" s="1" t="s">
        <v>24</v>
      </c>
    </row>
    <row r="1432" spans="1:14" x14ac:dyDescent="0.25">
      <c r="A1432" s="1" t="s">
        <v>1673</v>
      </c>
      <c r="B1432" s="2">
        <v>44988</v>
      </c>
      <c r="C1432" s="11" t="s">
        <v>20</v>
      </c>
      <c r="D1432" s="11" t="s">
        <v>21</v>
      </c>
      <c r="E1432" s="1" t="s">
        <v>22</v>
      </c>
      <c r="F1432" s="1">
        <v>6</v>
      </c>
      <c r="G1432" s="4">
        <v>27.99</v>
      </c>
      <c r="H1432" s="4">
        <f t="shared" si="66"/>
        <v>167.94</v>
      </c>
      <c r="I1432" s="4">
        <v>14.5548</v>
      </c>
      <c r="J1432" s="4">
        <f t="shared" si="67"/>
        <v>87.328800000000001</v>
      </c>
      <c r="K1432" s="3">
        <f t="shared" si="68"/>
        <v>0.48</v>
      </c>
      <c r="L1432" s="11" t="s">
        <v>308</v>
      </c>
      <c r="M1432" s="1">
        <v>6839161</v>
      </c>
      <c r="N1432" s="1" t="s">
        <v>29</v>
      </c>
    </row>
    <row r="1433" spans="1:14" x14ac:dyDescent="0.25">
      <c r="A1433" s="1" t="s">
        <v>1674</v>
      </c>
      <c r="B1433" s="2">
        <v>44989</v>
      </c>
      <c r="C1433" s="11" t="s">
        <v>26</v>
      </c>
      <c r="D1433" s="11" t="s">
        <v>15</v>
      </c>
      <c r="E1433" s="1" t="s">
        <v>27</v>
      </c>
      <c r="F1433" s="1">
        <v>10</v>
      </c>
      <c r="G1433" s="4">
        <v>57.32</v>
      </c>
      <c r="H1433" s="4">
        <f t="shared" si="66"/>
        <v>573.20000000000005</v>
      </c>
      <c r="I1433" s="4">
        <v>47.002399999999994</v>
      </c>
      <c r="J1433" s="4">
        <f t="shared" si="67"/>
        <v>470.02399999999994</v>
      </c>
      <c r="K1433" s="3">
        <f t="shared" si="68"/>
        <v>0.18000000000000016</v>
      </c>
      <c r="L1433" s="11" t="s">
        <v>454</v>
      </c>
      <c r="M1433" s="1">
        <v>2914258</v>
      </c>
      <c r="N1433" s="1" t="s">
        <v>34</v>
      </c>
    </row>
    <row r="1434" spans="1:14" x14ac:dyDescent="0.25">
      <c r="A1434" s="1" t="s">
        <v>1675</v>
      </c>
      <c r="B1434" s="2">
        <v>44990</v>
      </c>
      <c r="C1434" s="11" t="s">
        <v>26</v>
      </c>
      <c r="D1434" s="11" t="s">
        <v>15</v>
      </c>
      <c r="E1434" s="1" t="s">
        <v>27</v>
      </c>
      <c r="F1434" s="1">
        <v>6</v>
      </c>
      <c r="G1434" s="4">
        <v>175.71</v>
      </c>
      <c r="H1434" s="4">
        <f t="shared" si="66"/>
        <v>1054.26</v>
      </c>
      <c r="I1434" s="4">
        <v>117.7257</v>
      </c>
      <c r="J1434" s="4">
        <f t="shared" si="67"/>
        <v>706.35419999999999</v>
      </c>
      <c r="K1434" s="3">
        <f t="shared" si="68"/>
        <v>0.33</v>
      </c>
      <c r="L1434" s="11" t="s">
        <v>170</v>
      </c>
      <c r="M1434" s="1">
        <v>1222597</v>
      </c>
      <c r="N1434" s="1" t="s">
        <v>18</v>
      </c>
    </row>
    <row r="1435" spans="1:14" x14ac:dyDescent="0.25">
      <c r="A1435" s="1" t="s">
        <v>1676</v>
      </c>
      <c r="B1435" s="2">
        <v>44991</v>
      </c>
      <c r="C1435" s="11" t="s">
        <v>146</v>
      </c>
      <c r="D1435" s="11" t="s">
        <v>15</v>
      </c>
      <c r="E1435" s="1" t="s">
        <v>147</v>
      </c>
      <c r="F1435" s="1">
        <v>1</v>
      </c>
      <c r="G1435" s="4">
        <v>114.74</v>
      </c>
      <c r="H1435" s="4">
        <f t="shared" si="66"/>
        <v>114.74</v>
      </c>
      <c r="I1435" s="4">
        <v>61.959600000000002</v>
      </c>
      <c r="J1435" s="4">
        <f t="shared" si="67"/>
        <v>61.959600000000002</v>
      </c>
      <c r="K1435" s="3">
        <f t="shared" si="68"/>
        <v>0.45999999999999996</v>
      </c>
      <c r="L1435" s="11" t="s">
        <v>199</v>
      </c>
      <c r="M1435" s="1">
        <v>9627888</v>
      </c>
      <c r="N1435" s="1" t="s">
        <v>24</v>
      </c>
    </row>
    <row r="1436" spans="1:14" x14ac:dyDescent="0.25">
      <c r="A1436" s="1" t="s">
        <v>1677</v>
      </c>
      <c r="B1436" s="2">
        <v>44992</v>
      </c>
      <c r="C1436" s="11" t="s">
        <v>14</v>
      </c>
      <c r="D1436" s="11" t="s">
        <v>15</v>
      </c>
      <c r="E1436" s="1" t="s">
        <v>16</v>
      </c>
      <c r="F1436" s="1">
        <v>3</v>
      </c>
      <c r="G1436" s="4">
        <v>15.29</v>
      </c>
      <c r="H1436" s="4">
        <f t="shared" si="66"/>
        <v>45.87</v>
      </c>
      <c r="I1436" s="4">
        <v>10.5501</v>
      </c>
      <c r="J1436" s="4">
        <f t="shared" si="67"/>
        <v>31.650300000000001</v>
      </c>
      <c r="K1436" s="3">
        <f t="shared" si="68"/>
        <v>0.30999999999999994</v>
      </c>
      <c r="L1436" s="11" t="s">
        <v>142</v>
      </c>
      <c r="M1436" s="1">
        <v>4706377</v>
      </c>
      <c r="N1436" s="1" t="s">
        <v>29</v>
      </c>
    </row>
    <row r="1437" spans="1:14" x14ac:dyDescent="0.25">
      <c r="A1437" s="1" t="s">
        <v>1678</v>
      </c>
      <c r="B1437" s="2">
        <v>44993</v>
      </c>
      <c r="C1437" s="11" t="s">
        <v>166</v>
      </c>
      <c r="D1437" s="11" t="s">
        <v>15</v>
      </c>
      <c r="E1437" s="1" t="s">
        <v>167</v>
      </c>
      <c r="F1437" s="1">
        <v>8</v>
      </c>
      <c r="G1437" s="4">
        <v>87.9</v>
      </c>
      <c r="H1437" s="4">
        <f t="shared" si="66"/>
        <v>703.2</v>
      </c>
      <c r="I1437" s="4">
        <v>65.924999999999997</v>
      </c>
      <c r="J1437" s="4">
        <f t="shared" si="67"/>
        <v>527.4</v>
      </c>
      <c r="K1437" s="3">
        <f t="shared" si="68"/>
        <v>0.25000000000000006</v>
      </c>
      <c r="L1437" s="11" t="s">
        <v>260</v>
      </c>
      <c r="M1437" s="1">
        <v>2798033</v>
      </c>
      <c r="N1437" s="1" t="s">
        <v>34</v>
      </c>
    </row>
    <row r="1438" spans="1:14" x14ac:dyDescent="0.25">
      <c r="A1438" s="1" t="s">
        <v>1679</v>
      </c>
      <c r="B1438" s="2">
        <v>44994</v>
      </c>
      <c r="C1438" s="11" t="s">
        <v>158</v>
      </c>
      <c r="D1438" s="11" t="s">
        <v>37</v>
      </c>
      <c r="E1438" s="1" t="s">
        <v>159</v>
      </c>
      <c r="F1438" s="1">
        <v>9</v>
      </c>
      <c r="G1438" s="4">
        <v>9.2899999999999991</v>
      </c>
      <c r="H1438" s="4">
        <f t="shared" si="66"/>
        <v>83.609999999999985</v>
      </c>
      <c r="I1438" s="4">
        <v>3.1585999999999994</v>
      </c>
      <c r="J1438" s="4">
        <f t="shared" si="67"/>
        <v>28.427399999999995</v>
      </c>
      <c r="K1438" s="3">
        <f t="shared" si="68"/>
        <v>0.66</v>
      </c>
      <c r="L1438" s="11" t="s">
        <v>223</v>
      </c>
      <c r="M1438" s="1">
        <v>2293419</v>
      </c>
      <c r="N1438" s="1" t="s">
        <v>18</v>
      </c>
    </row>
    <row r="1439" spans="1:14" x14ac:dyDescent="0.25">
      <c r="A1439" s="1" t="s">
        <v>1680</v>
      </c>
      <c r="B1439" s="2">
        <v>44995</v>
      </c>
      <c r="C1439" s="11" t="s">
        <v>90</v>
      </c>
      <c r="D1439" s="11" t="s">
        <v>52</v>
      </c>
      <c r="E1439" s="1" t="s">
        <v>91</v>
      </c>
      <c r="F1439" s="1">
        <v>4</v>
      </c>
      <c r="G1439" s="4">
        <v>75.7</v>
      </c>
      <c r="H1439" s="4">
        <f t="shared" si="66"/>
        <v>302.8</v>
      </c>
      <c r="I1439" s="4">
        <v>48.448</v>
      </c>
      <c r="J1439" s="4">
        <f t="shared" si="67"/>
        <v>193.792</v>
      </c>
      <c r="K1439" s="3">
        <f t="shared" si="68"/>
        <v>0.36000000000000004</v>
      </c>
      <c r="L1439" s="11" t="s">
        <v>92</v>
      </c>
      <c r="M1439" s="1">
        <v>9773028</v>
      </c>
      <c r="N1439" s="1" t="s">
        <v>24</v>
      </c>
    </row>
    <row r="1440" spans="1:14" x14ac:dyDescent="0.25">
      <c r="A1440" s="1" t="s">
        <v>1681</v>
      </c>
      <c r="B1440" s="2">
        <v>44996</v>
      </c>
      <c r="C1440" s="11" t="s">
        <v>20</v>
      </c>
      <c r="D1440" s="11" t="s">
        <v>21</v>
      </c>
      <c r="E1440" s="1" t="s">
        <v>22</v>
      </c>
      <c r="F1440" s="1">
        <v>1</v>
      </c>
      <c r="G1440" s="4">
        <v>27.99</v>
      </c>
      <c r="H1440" s="4">
        <f t="shared" si="66"/>
        <v>27.99</v>
      </c>
      <c r="I1440" s="4">
        <v>14.5548</v>
      </c>
      <c r="J1440" s="4">
        <f t="shared" si="67"/>
        <v>14.5548</v>
      </c>
      <c r="K1440" s="3">
        <f t="shared" si="68"/>
        <v>0.48</v>
      </c>
      <c r="L1440" s="11" t="s">
        <v>130</v>
      </c>
      <c r="M1440" s="1">
        <v>1310870</v>
      </c>
      <c r="N1440" s="1" t="s">
        <v>29</v>
      </c>
    </row>
    <row r="1441" spans="1:14" x14ac:dyDescent="0.25">
      <c r="A1441" s="1" t="s">
        <v>1682</v>
      </c>
      <c r="B1441" s="2">
        <v>44997</v>
      </c>
      <c r="C1441" s="11" t="s">
        <v>215</v>
      </c>
      <c r="D1441" s="11" t="s">
        <v>15</v>
      </c>
      <c r="E1441" s="1" t="s">
        <v>216</v>
      </c>
      <c r="F1441" s="1">
        <v>2</v>
      </c>
      <c r="G1441" s="4">
        <v>194.14079999999998</v>
      </c>
      <c r="H1441" s="4">
        <f t="shared" si="66"/>
        <v>388.28159999999997</v>
      </c>
      <c r="I1441" s="4">
        <v>151.429824</v>
      </c>
      <c r="J1441" s="4">
        <f t="shared" si="67"/>
        <v>302.85964799999999</v>
      </c>
      <c r="K1441" s="3">
        <f t="shared" si="68"/>
        <v>0.21999999999999995</v>
      </c>
      <c r="L1441" s="11" t="s">
        <v>284</v>
      </c>
      <c r="M1441" s="1">
        <v>8399319</v>
      </c>
      <c r="N1441" s="1" t="s">
        <v>34</v>
      </c>
    </row>
    <row r="1442" spans="1:14" x14ac:dyDescent="0.25">
      <c r="A1442" s="1" t="s">
        <v>1683</v>
      </c>
      <c r="B1442" s="2">
        <v>44998</v>
      </c>
      <c r="C1442" s="11" t="s">
        <v>26</v>
      </c>
      <c r="D1442" s="11" t="s">
        <v>15</v>
      </c>
      <c r="E1442" s="1" t="s">
        <v>27</v>
      </c>
      <c r="F1442" s="1">
        <v>1</v>
      </c>
      <c r="G1442" s="4">
        <v>103.18</v>
      </c>
      <c r="H1442" s="4">
        <f t="shared" si="66"/>
        <v>103.18</v>
      </c>
      <c r="I1442" s="4">
        <v>42.303800000000003</v>
      </c>
      <c r="J1442" s="4">
        <f t="shared" si="67"/>
        <v>42.303800000000003</v>
      </c>
      <c r="K1442" s="3">
        <f t="shared" si="68"/>
        <v>0.59</v>
      </c>
      <c r="L1442" s="11" t="s">
        <v>88</v>
      </c>
      <c r="M1442" s="1">
        <v>6266873</v>
      </c>
      <c r="N1442" s="1" t="s">
        <v>18</v>
      </c>
    </row>
    <row r="1443" spans="1:14" x14ac:dyDescent="0.25">
      <c r="A1443" s="1" t="s">
        <v>1684</v>
      </c>
      <c r="B1443" s="2">
        <v>44999</v>
      </c>
      <c r="C1443" s="11" t="s">
        <v>26</v>
      </c>
      <c r="D1443" s="11" t="s">
        <v>15</v>
      </c>
      <c r="E1443" s="1" t="s">
        <v>27</v>
      </c>
      <c r="F1443" s="1">
        <v>5</v>
      </c>
      <c r="G1443" s="4">
        <v>57.32</v>
      </c>
      <c r="H1443" s="4">
        <f t="shared" si="66"/>
        <v>286.60000000000002</v>
      </c>
      <c r="I1443" s="4">
        <v>47.002399999999994</v>
      </c>
      <c r="J1443" s="4">
        <f t="shared" si="67"/>
        <v>235.01199999999997</v>
      </c>
      <c r="K1443" s="3">
        <f t="shared" si="68"/>
        <v>0.18000000000000016</v>
      </c>
      <c r="L1443" s="11" t="s">
        <v>415</v>
      </c>
      <c r="M1443" s="1">
        <v>8363956</v>
      </c>
      <c r="N1443" s="1" t="s">
        <v>24</v>
      </c>
    </row>
    <row r="1444" spans="1:14" x14ac:dyDescent="0.25">
      <c r="A1444" s="1" t="s">
        <v>1685</v>
      </c>
      <c r="B1444" s="2">
        <v>45000</v>
      </c>
      <c r="C1444" s="11" t="s">
        <v>51</v>
      </c>
      <c r="D1444" s="11" t="s">
        <v>52</v>
      </c>
      <c r="E1444" s="1" t="s">
        <v>53</v>
      </c>
      <c r="F1444" s="1">
        <v>3</v>
      </c>
      <c r="G1444" s="4">
        <v>25.29</v>
      </c>
      <c r="H1444" s="4">
        <f t="shared" si="66"/>
        <v>75.87</v>
      </c>
      <c r="I1444" s="4">
        <v>20.484899999999996</v>
      </c>
      <c r="J1444" s="4">
        <f t="shared" si="67"/>
        <v>61.454699999999988</v>
      </c>
      <c r="K1444" s="3">
        <f t="shared" si="68"/>
        <v>0.1900000000000002</v>
      </c>
      <c r="L1444" s="11" t="s">
        <v>98</v>
      </c>
      <c r="M1444" s="1">
        <v>5021974</v>
      </c>
      <c r="N1444" s="1" t="s">
        <v>29</v>
      </c>
    </row>
    <row r="1445" spans="1:14" x14ac:dyDescent="0.25">
      <c r="A1445" s="1" t="s">
        <v>1686</v>
      </c>
      <c r="B1445" s="2">
        <v>45001</v>
      </c>
      <c r="C1445" s="11" t="s">
        <v>94</v>
      </c>
      <c r="D1445" s="11" t="s">
        <v>15</v>
      </c>
      <c r="E1445" s="1" t="s">
        <v>95</v>
      </c>
      <c r="F1445" s="1">
        <v>8</v>
      </c>
      <c r="G1445" s="4">
        <v>69.335999999999999</v>
      </c>
      <c r="H1445" s="4">
        <f t="shared" si="66"/>
        <v>554.68799999999999</v>
      </c>
      <c r="I1445" s="4">
        <v>50.615280000000006</v>
      </c>
      <c r="J1445" s="4">
        <f t="shared" si="67"/>
        <v>404.92224000000004</v>
      </c>
      <c r="K1445" s="3">
        <f t="shared" si="68"/>
        <v>0.26999999999999991</v>
      </c>
      <c r="L1445" s="11" t="s">
        <v>710</v>
      </c>
      <c r="M1445" s="1">
        <v>5187990</v>
      </c>
      <c r="N1445" s="1" t="s">
        <v>34</v>
      </c>
    </row>
    <row r="1446" spans="1:14" x14ac:dyDescent="0.25">
      <c r="A1446" s="1" t="s">
        <v>1687</v>
      </c>
      <c r="B1446" s="2">
        <v>45002</v>
      </c>
      <c r="C1446" s="11" t="s">
        <v>158</v>
      </c>
      <c r="D1446" s="11" t="s">
        <v>37</v>
      </c>
      <c r="E1446" s="1" t="s">
        <v>159</v>
      </c>
      <c r="F1446" s="1">
        <v>2</v>
      </c>
      <c r="G1446" s="4">
        <v>9.2899999999999991</v>
      </c>
      <c r="H1446" s="4">
        <f t="shared" si="66"/>
        <v>18.579999999999998</v>
      </c>
      <c r="I1446" s="4">
        <v>3.1585999999999994</v>
      </c>
      <c r="J1446" s="4">
        <f t="shared" si="67"/>
        <v>6.3171999999999988</v>
      </c>
      <c r="K1446" s="3">
        <f t="shared" si="68"/>
        <v>0.66</v>
      </c>
      <c r="L1446" s="11" t="s">
        <v>78</v>
      </c>
      <c r="M1446" s="1">
        <v>7224613</v>
      </c>
      <c r="N1446" s="1" t="s">
        <v>18</v>
      </c>
    </row>
    <row r="1447" spans="1:14" x14ac:dyDescent="0.25">
      <c r="A1447" s="1" t="s">
        <v>1688</v>
      </c>
      <c r="B1447" s="2">
        <v>45003</v>
      </c>
      <c r="C1447" s="11" t="s">
        <v>31</v>
      </c>
      <c r="D1447" s="11" t="s">
        <v>15</v>
      </c>
      <c r="E1447" s="1" t="s">
        <v>32</v>
      </c>
      <c r="F1447" s="1">
        <v>9</v>
      </c>
      <c r="G1447" s="4">
        <v>109.9</v>
      </c>
      <c r="H1447" s="4">
        <f t="shared" si="66"/>
        <v>989.1</v>
      </c>
      <c r="I1447" s="4">
        <v>35.167999999999999</v>
      </c>
      <c r="J1447" s="4">
        <f t="shared" si="67"/>
        <v>316.512</v>
      </c>
      <c r="K1447" s="3">
        <f t="shared" si="68"/>
        <v>0.67999999999999994</v>
      </c>
      <c r="L1447" s="11" t="s">
        <v>72</v>
      </c>
      <c r="M1447" s="1">
        <v>8561242</v>
      </c>
      <c r="N1447" s="1" t="s">
        <v>24</v>
      </c>
    </row>
    <row r="1448" spans="1:14" x14ac:dyDescent="0.25">
      <c r="A1448" s="1" t="s">
        <v>1689</v>
      </c>
      <c r="B1448" s="2">
        <v>45004</v>
      </c>
      <c r="C1448" s="11" t="s">
        <v>94</v>
      </c>
      <c r="D1448" s="11" t="s">
        <v>15</v>
      </c>
      <c r="E1448" s="1" t="s">
        <v>95</v>
      </c>
      <c r="F1448" s="1">
        <v>5</v>
      </c>
      <c r="G1448" s="4">
        <v>208.00800000000001</v>
      </c>
      <c r="H1448" s="4">
        <f t="shared" si="66"/>
        <v>1040.04</v>
      </c>
      <c r="I1448" s="4">
        <v>183.04704000000001</v>
      </c>
      <c r="J1448" s="4">
        <f t="shared" si="67"/>
        <v>915.23520000000008</v>
      </c>
      <c r="K1448" s="3">
        <f t="shared" si="68"/>
        <v>0.1199999999999999</v>
      </c>
      <c r="L1448" s="11" t="s">
        <v>122</v>
      </c>
      <c r="M1448" s="1">
        <v>2006499</v>
      </c>
      <c r="N1448" s="1" t="s">
        <v>29</v>
      </c>
    </row>
    <row r="1449" spans="1:14" x14ac:dyDescent="0.25">
      <c r="A1449" s="1" t="s">
        <v>1690</v>
      </c>
      <c r="B1449" s="2">
        <v>45005</v>
      </c>
      <c r="C1449" s="11" t="s">
        <v>26</v>
      </c>
      <c r="D1449" s="11" t="s">
        <v>15</v>
      </c>
      <c r="E1449" s="1" t="s">
        <v>27</v>
      </c>
      <c r="F1449" s="1">
        <v>6</v>
      </c>
      <c r="G1449" s="4">
        <v>103.18</v>
      </c>
      <c r="H1449" s="4">
        <f t="shared" si="66"/>
        <v>619.08000000000004</v>
      </c>
      <c r="I1449" s="4">
        <v>42.303800000000003</v>
      </c>
      <c r="J1449" s="4">
        <f t="shared" si="67"/>
        <v>253.82280000000003</v>
      </c>
      <c r="K1449" s="3">
        <f t="shared" si="68"/>
        <v>0.59</v>
      </c>
      <c r="L1449" s="11" t="s">
        <v>92</v>
      </c>
      <c r="M1449" s="1">
        <v>9391854</v>
      </c>
      <c r="N1449" s="1" t="s">
        <v>34</v>
      </c>
    </row>
    <row r="1450" spans="1:14" x14ac:dyDescent="0.25">
      <c r="A1450" s="1" t="s">
        <v>1691</v>
      </c>
      <c r="B1450" s="2">
        <v>45006</v>
      </c>
      <c r="C1450" s="11" t="s">
        <v>26</v>
      </c>
      <c r="D1450" s="11" t="s">
        <v>15</v>
      </c>
      <c r="E1450" s="1" t="s">
        <v>27</v>
      </c>
      <c r="F1450" s="1">
        <v>10</v>
      </c>
      <c r="G1450" s="4">
        <v>57.32</v>
      </c>
      <c r="H1450" s="4">
        <f t="shared" si="66"/>
        <v>573.20000000000005</v>
      </c>
      <c r="I1450" s="4">
        <v>47.002399999999994</v>
      </c>
      <c r="J1450" s="4">
        <f t="shared" si="67"/>
        <v>470.02399999999994</v>
      </c>
      <c r="K1450" s="3">
        <f t="shared" si="68"/>
        <v>0.18000000000000016</v>
      </c>
      <c r="L1450" s="11" t="s">
        <v>134</v>
      </c>
      <c r="M1450" s="1">
        <v>6742689</v>
      </c>
      <c r="N1450" s="1" t="s">
        <v>18</v>
      </c>
    </row>
    <row r="1451" spans="1:14" x14ac:dyDescent="0.25">
      <c r="A1451" s="1" t="s">
        <v>1692</v>
      </c>
      <c r="B1451" s="2">
        <v>45007</v>
      </c>
      <c r="C1451" s="11" t="s">
        <v>51</v>
      </c>
      <c r="D1451" s="11" t="s">
        <v>52</v>
      </c>
      <c r="E1451" s="1" t="s">
        <v>53</v>
      </c>
      <c r="F1451" s="1">
        <v>5</v>
      </c>
      <c r="G1451" s="4">
        <v>25.29</v>
      </c>
      <c r="H1451" s="4">
        <f t="shared" si="66"/>
        <v>126.44999999999999</v>
      </c>
      <c r="I1451" s="4">
        <v>20.484899999999996</v>
      </c>
      <c r="J1451" s="4">
        <f t="shared" si="67"/>
        <v>102.42449999999998</v>
      </c>
      <c r="K1451" s="3">
        <f t="shared" si="68"/>
        <v>0.19000000000000009</v>
      </c>
      <c r="L1451" s="11" t="s">
        <v>258</v>
      </c>
      <c r="M1451" s="1">
        <v>5705775</v>
      </c>
      <c r="N1451" s="1" t="s">
        <v>24</v>
      </c>
    </row>
    <row r="1452" spans="1:14" x14ac:dyDescent="0.25">
      <c r="A1452" s="1" t="s">
        <v>1693</v>
      </c>
      <c r="B1452" s="2">
        <v>45008</v>
      </c>
      <c r="C1452" s="11" t="s">
        <v>31</v>
      </c>
      <c r="D1452" s="11" t="s">
        <v>15</v>
      </c>
      <c r="E1452" s="1" t="s">
        <v>32</v>
      </c>
      <c r="F1452" s="1">
        <v>7</v>
      </c>
      <c r="G1452" s="4">
        <v>129.74</v>
      </c>
      <c r="H1452" s="4">
        <f t="shared" si="66"/>
        <v>908.18000000000006</v>
      </c>
      <c r="I1452" s="4">
        <v>79.141400000000004</v>
      </c>
      <c r="J1452" s="4">
        <f t="shared" si="67"/>
        <v>553.98980000000006</v>
      </c>
      <c r="K1452" s="3">
        <f t="shared" si="68"/>
        <v>0.38999999999999996</v>
      </c>
      <c r="L1452" s="11" t="s">
        <v>371</v>
      </c>
      <c r="M1452" s="1">
        <v>6767534</v>
      </c>
      <c r="N1452" s="1" t="s">
        <v>29</v>
      </c>
    </row>
    <row r="1453" spans="1:14" x14ac:dyDescent="0.25">
      <c r="A1453" s="1" t="s">
        <v>1694</v>
      </c>
      <c r="B1453" s="2">
        <v>45009</v>
      </c>
      <c r="C1453" s="11" t="s">
        <v>14</v>
      </c>
      <c r="D1453" s="11" t="s">
        <v>15</v>
      </c>
      <c r="E1453" s="1" t="s">
        <v>16</v>
      </c>
      <c r="F1453" s="1">
        <v>9</v>
      </c>
      <c r="G1453" s="4">
        <v>115.56</v>
      </c>
      <c r="H1453" s="4">
        <f t="shared" si="66"/>
        <v>1040.04</v>
      </c>
      <c r="I1453" s="4">
        <v>90.136800000000008</v>
      </c>
      <c r="J1453" s="4">
        <f t="shared" si="67"/>
        <v>811.23120000000006</v>
      </c>
      <c r="K1453" s="3">
        <f t="shared" si="68"/>
        <v>0.21999999999999992</v>
      </c>
      <c r="L1453" s="11" t="s">
        <v>810</v>
      </c>
      <c r="M1453" s="1">
        <v>8763574</v>
      </c>
      <c r="N1453" s="1" t="s">
        <v>34</v>
      </c>
    </row>
    <row r="1454" spans="1:14" x14ac:dyDescent="0.25">
      <c r="A1454" s="1" t="s">
        <v>1695</v>
      </c>
      <c r="B1454" s="2">
        <v>45010</v>
      </c>
      <c r="C1454" s="11" t="s">
        <v>166</v>
      </c>
      <c r="D1454" s="11" t="s">
        <v>15</v>
      </c>
      <c r="E1454" s="1" t="s">
        <v>167</v>
      </c>
      <c r="F1454" s="1">
        <v>7</v>
      </c>
      <c r="G1454" s="4">
        <v>87.9</v>
      </c>
      <c r="H1454" s="4">
        <f t="shared" si="66"/>
        <v>615.30000000000007</v>
      </c>
      <c r="I1454" s="4">
        <v>65.924999999999997</v>
      </c>
      <c r="J1454" s="4">
        <f t="shared" si="67"/>
        <v>461.47499999999997</v>
      </c>
      <c r="K1454" s="3">
        <f t="shared" si="68"/>
        <v>0.25000000000000011</v>
      </c>
      <c r="L1454" s="11" t="s">
        <v>230</v>
      </c>
      <c r="M1454" s="1">
        <v>3269534</v>
      </c>
      <c r="N1454" s="1" t="s">
        <v>18</v>
      </c>
    </row>
    <row r="1455" spans="1:14" x14ac:dyDescent="0.25">
      <c r="A1455" s="1" t="s">
        <v>1696</v>
      </c>
      <c r="B1455" s="2">
        <v>45011</v>
      </c>
      <c r="C1455" s="11" t="s">
        <v>68</v>
      </c>
      <c r="D1455" s="11" t="s">
        <v>37</v>
      </c>
      <c r="E1455" s="1" t="s">
        <v>69</v>
      </c>
      <c r="F1455" s="1">
        <v>1</v>
      </c>
      <c r="G1455" s="4">
        <v>19.79</v>
      </c>
      <c r="H1455" s="4">
        <f t="shared" si="66"/>
        <v>19.79</v>
      </c>
      <c r="I1455" s="4">
        <v>9.6970999999999989</v>
      </c>
      <c r="J1455" s="4">
        <f t="shared" si="67"/>
        <v>9.6970999999999989</v>
      </c>
      <c r="K1455" s="3">
        <f t="shared" si="68"/>
        <v>0.51</v>
      </c>
      <c r="L1455" s="11" t="s">
        <v>211</v>
      </c>
      <c r="M1455" s="1">
        <v>4915174</v>
      </c>
      <c r="N1455" s="1" t="s">
        <v>24</v>
      </c>
    </row>
    <row r="1456" spans="1:14" x14ac:dyDescent="0.25">
      <c r="A1456" s="1" t="s">
        <v>1697</v>
      </c>
      <c r="B1456" s="2">
        <v>45012</v>
      </c>
      <c r="C1456" s="11" t="s">
        <v>43</v>
      </c>
      <c r="D1456" s="11" t="s">
        <v>37</v>
      </c>
      <c r="E1456" s="1" t="s">
        <v>44</v>
      </c>
      <c r="F1456" s="1">
        <v>5</v>
      </c>
      <c r="G1456" s="4">
        <v>102.87</v>
      </c>
      <c r="H1456" s="4">
        <f t="shared" si="66"/>
        <v>514.35</v>
      </c>
      <c r="I1456" s="4">
        <v>62.750700000000009</v>
      </c>
      <c r="J1456" s="4">
        <f t="shared" si="67"/>
        <v>313.75350000000003</v>
      </c>
      <c r="K1456" s="3">
        <f t="shared" si="68"/>
        <v>0.38999999999999996</v>
      </c>
      <c r="L1456" s="11" t="s">
        <v>661</v>
      </c>
      <c r="M1456" s="1">
        <v>7247822</v>
      </c>
      <c r="N1456" s="1" t="s">
        <v>29</v>
      </c>
    </row>
    <row r="1457" spans="1:14" x14ac:dyDescent="0.25">
      <c r="A1457" s="1" t="s">
        <v>1698</v>
      </c>
      <c r="B1457" s="2">
        <v>45013</v>
      </c>
      <c r="C1457" s="11" t="s">
        <v>26</v>
      </c>
      <c r="D1457" s="11" t="s">
        <v>15</v>
      </c>
      <c r="E1457" s="1" t="s">
        <v>27</v>
      </c>
      <c r="F1457" s="1">
        <v>7</v>
      </c>
      <c r="G1457" s="4">
        <v>57.32</v>
      </c>
      <c r="H1457" s="4">
        <f t="shared" si="66"/>
        <v>401.24</v>
      </c>
      <c r="I1457" s="4">
        <v>47.002399999999994</v>
      </c>
      <c r="J1457" s="4">
        <f t="shared" si="67"/>
        <v>329.01679999999999</v>
      </c>
      <c r="K1457" s="3">
        <f t="shared" si="68"/>
        <v>0.18000000000000005</v>
      </c>
      <c r="L1457" s="11" t="s">
        <v>287</v>
      </c>
      <c r="M1457" s="1">
        <v>9037178</v>
      </c>
      <c r="N1457" s="1" t="s">
        <v>34</v>
      </c>
    </row>
    <row r="1458" spans="1:14" x14ac:dyDescent="0.25">
      <c r="A1458" s="1" t="s">
        <v>1699</v>
      </c>
      <c r="B1458" s="2">
        <v>45014</v>
      </c>
      <c r="C1458" s="11" t="s">
        <v>26</v>
      </c>
      <c r="D1458" s="11" t="s">
        <v>15</v>
      </c>
      <c r="E1458" s="1" t="s">
        <v>27</v>
      </c>
      <c r="F1458" s="1">
        <v>3</v>
      </c>
      <c r="G1458" s="4">
        <v>299</v>
      </c>
      <c r="H1458" s="4">
        <f t="shared" si="66"/>
        <v>897</v>
      </c>
      <c r="I1458" s="4">
        <v>224.25</v>
      </c>
      <c r="J1458" s="4">
        <f t="shared" si="67"/>
        <v>672.75</v>
      </c>
      <c r="K1458" s="3">
        <f t="shared" si="68"/>
        <v>0.25</v>
      </c>
      <c r="L1458" s="11" t="s">
        <v>219</v>
      </c>
      <c r="M1458" s="1">
        <v>9339540</v>
      </c>
      <c r="N1458" s="1" t="s">
        <v>18</v>
      </c>
    </row>
    <row r="1459" spans="1:14" x14ac:dyDescent="0.25">
      <c r="A1459" s="1" t="s">
        <v>1700</v>
      </c>
      <c r="B1459" s="2">
        <v>45015</v>
      </c>
      <c r="C1459" s="11" t="s">
        <v>68</v>
      </c>
      <c r="D1459" s="11" t="s">
        <v>37</v>
      </c>
      <c r="E1459" s="1" t="s">
        <v>69</v>
      </c>
      <c r="F1459" s="1">
        <v>6</v>
      </c>
      <c r="G1459" s="4">
        <v>19.79</v>
      </c>
      <c r="H1459" s="4">
        <f t="shared" si="66"/>
        <v>118.74</v>
      </c>
      <c r="I1459" s="4">
        <v>9.6970999999999989</v>
      </c>
      <c r="J1459" s="4">
        <f t="shared" si="67"/>
        <v>58.182599999999994</v>
      </c>
      <c r="K1459" s="3">
        <f t="shared" si="68"/>
        <v>0.51</v>
      </c>
      <c r="L1459" s="11" t="s">
        <v>278</v>
      </c>
      <c r="M1459" s="1">
        <v>6587753</v>
      </c>
      <c r="N1459" s="1" t="s">
        <v>24</v>
      </c>
    </row>
    <row r="1460" spans="1:14" x14ac:dyDescent="0.25">
      <c r="A1460" s="1" t="s">
        <v>1701</v>
      </c>
      <c r="B1460" s="2">
        <v>45016</v>
      </c>
      <c r="C1460" s="11" t="s">
        <v>136</v>
      </c>
      <c r="D1460" s="11" t="s">
        <v>15</v>
      </c>
      <c r="E1460" s="1" t="s">
        <v>137</v>
      </c>
      <c r="F1460" s="1">
        <v>8</v>
      </c>
      <c r="G1460" s="4">
        <v>89.9</v>
      </c>
      <c r="H1460" s="4">
        <f t="shared" si="66"/>
        <v>719.2</v>
      </c>
      <c r="I1460" s="4">
        <v>64.728000000000009</v>
      </c>
      <c r="J1460" s="4">
        <f t="shared" si="67"/>
        <v>517.82400000000007</v>
      </c>
      <c r="K1460" s="3">
        <f t="shared" si="68"/>
        <v>0.27999999999999997</v>
      </c>
      <c r="L1460" s="11" t="s">
        <v>464</v>
      </c>
      <c r="M1460" s="1">
        <v>6242500</v>
      </c>
      <c r="N1460" s="1" t="s">
        <v>29</v>
      </c>
    </row>
    <row r="1461" spans="1:14" x14ac:dyDescent="0.25">
      <c r="A1461" s="1" t="s">
        <v>1702</v>
      </c>
      <c r="B1461" s="2">
        <v>45017</v>
      </c>
      <c r="C1461" s="11" t="s">
        <v>215</v>
      </c>
      <c r="D1461" s="11" t="s">
        <v>15</v>
      </c>
      <c r="E1461" s="1" t="s">
        <v>216</v>
      </c>
      <c r="F1461" s="1">
        <v>7</v>
      </c>
      <c r="G1461" s="4">
        <v>194.14079999999998</v>
      </c>
      <c r="H1461" s="4">
        <f t="shared" si="66"/>
        <v>1358.9856</v>
      </c>
      <c r="I1461" s="4">
        <v>151.429824</v>
      </c>
      <c r="J1461" s="4">
        <f t="shared" si="67"/>
        <v>1060.0087679999999</v>
      </c>
      <c r="K1461" s="3">
        <f t="shared" si="68"/>
        <v>0.22000000000000006</v>
      </c>
      <c r="L1461" s="11" t="s">
        <v>723</v>
      </c>
      <c r="M1461" s="1">
        <v>7015035</v>
      </c>
      <c r="N1461" s="1" t="s">
        <v>34</v>
      </c>
    </row>
    <row r="1462" spans="1:14" x14ac:dyDescent="0.25">
      <c r="A1462" s="1" t="s">
        <v>1703</v>
      </c>
      <c r="B1462" s="2">
        <v>45018</v>
      </c>
      <c r="C1462" s="11" t="s">
        <v>51</v>
      </c>
      <c r="D1462" s="11" t="s">
        <v>52</v>
      </c>
      <c r="E1462" s="1" t="s">
        <v>53</v>
      </c>
      <c r="F1462" s="1">
        <v>9</v>
      </c>
      <c r="G1462" s="4">
        <v>25.29</v>
      </c>
      <c r="H1462" s="4">
        <f t="shared" si="66"/>
        <v>227.60999999999999</v>
      </c>
      <c r="I1462" s="4">
        <v>20.484899999999996</v>
      </c>
      <c r="J1462" s="4">
        <f t="shared" si="67"/>
        <v>184.36409999999995</v>
      </c>
      <c r="K1462" s="3">
        <f t="shared" si="68"/>
        <v>0.19000000000000017</v>
      </c>
      <c r="L1462" s="11" t="s">
        <v>284</v>
      </c>
      <c r="M1462" s="1">
        <v>3404323</v>
      </c>
      <c r="N1462" s="1" t="s">
        <v>18</v>
      </c>
    </row>
    <row r="1463" spans="1:14" x14ac:dyDescent="0.25">
      <c r="A1463" s="1" t="s">
        <v>1704</v>
      </c>
      <c r="B1463" s="2">
        <v>45019</v>
      </c>
      <c r="C1463" s="11" t="s">
        <v>14</v>
      </c>
      <c r="D1463" s="11" t="s">
        <v>15</v>
      </c>
      <c r="E1463" s="1" t="s">
        <v>16</v>
      </c>
      <c r="F1463" s="1">
        <v>5</v>
      </c>
      <c r="G1463" s="4">
        <v>15.29</v>
      </c>
      <c r="H1463" s="4">
        <f t="shared" si="66"/>
        <v>76.449999999999989</v>
      </c>
      <c r="I1463" s="4">
        <v>10.5501</v>
      </c>
      <c r="J1463" s="4">
        <f t="shared" si="67"/>
        <v>52.750500000000002</v>
      </c>
      <c r="K1463" s="3">
        <f t="shared" si="68"/>
        <v>0.30999999999999989</v>
      </c>
      <c r="L1463" s="11" t="s">
        <v>233</v>
      </c>
      <c r="M1463" s="1">
        <v>8850315</v>
      </c>
      <c r="N1463" s="1" t="s">
        <v>24</v>
      </c>
    </row>
    <row r="1464" spans="1:14" x14ac:dyDescent="0.25">
      <c r="A1464" s="1" t="s">
        <v>1705</v>
      </c>
      <c r="B1464" s="2">
        <v>45020</v>
      </c>
      <c r="C1464" s="11" t="s">
        <v>31</v>
      </c>
      <c r="D1464" s="11" t="s">
        <v>15</v>
      </c>
      <c r="E1464" s="1" t="s">
        <v>32</v>
      </c>
      <c r="F1464" s="1">
        <v>1</v>
      </c>
      <c r="G1464" s="4">
        <v>129.74</v>
      </c>
      <c r="H1464" s="4">
        <f t="shared" si="66"/>
        <v>129.74</v>
      </c>
      <c r="I1464" s="4">
        <v>79.141400000000004</v>
      </c>
      <c r="J1464" s="4">
        <f t="shared" si="67"/>
        <v>79.141400000000004</v>
      </c>
      <c r="K1464" s="3">
        <f t="shared" si="68"/>
        <v>0.39</v>
      </c>
      <c r="L1464" s="11" t="s">
        <v>33</v>
      </c>
      <c r="M1464" s="1">
        <v>2943846</v>
      </c>
      <c r="N1464" s="1" t="s">
        <v>29</v>
      </c>
    </row>
    <row r="1465" spans="1:14" x14ac:dyDescent="0.25">
      <c r="A1465" s="1" t="s">
        <v>1706</v>
      </c>
      <c r="B1465" s="2">
        <v>45021</v>
      </c>
      <c r="C1465" s="11" t="s">
        <v>158</v>
      </c>
      <c r="D1465" s="11" t="s">
        <v>37</v>
      </c>
      <c r="E1465" s="1" t="s">
        <v>159</v>
      </c>
      <c r="F1465" s="1">
        <v>2</v>
      </c>
      <c r="G1465" s="4">
        <v>9.2899999999999991</v>
      </c>
      <c r="H1465" s="4">
        <f t="shared" si="66"/>
        <v>18.579999999999998</v>
      </c>
      <c r="I1465" s="4">
        <v>3.1585999999999994</v>
      </c>
      <c r="J1465" s="4">
        <f t="shared" si="67"/>
        <v>6.3171999999999988</v>
      </c>
      <c r="K1465" s="3">
        <f t="shared" si="68"/>
        <v>0.66</v>
      </c>
      <c r="L1465" s="11" t="s">
        <v>503</v>
      </c>
      <c r="M1465" s="1">
        <v>6064711</v>
      </c>
      <c r="N1465" s="1" t="s">
        <v>34</v>
      </c>
    </row>
    <row r="1466" spans="1:14" x14ac:dyDescent="0.25">
      <c r="A1466" s="1" t="s">
        <v>1707</v>
      </c>
      <c r="B1466" s="2">
        <v>45022</v>
      </c>
      <c r="C1466" s="11" t="s">
        <v>26</v>
      </c>
      <c r="D1466" s="11" t="s">
        <v>15</v>
      </c>
      <c r="E1466" s="1" t="s">
        <v>27</v>
      </c>
      <c r="F1466" s="1">
        <v>2</v>
      </c>
      <c r="G1466" s="4">
        <v>175.71</v>
      </c>
      <c r="H1466" s="4">
        <f t="shared" si="66"/>
        <v>351.42</v>
      </c>
      <c r="I1466" s="4">
        <v>117.7257</v>
      </c>
      <c r="J1466" s="4">
        <f t="shared" si="67"/>
        <v>235.45140000000001</v>
      </c>
      <c r="K1466" s="3">
        <f t="shared" si="68"/>
        <v>0.33</v>
      </c>
      <c r="L1466" s="11" t="s">
        <v>398</v>
      </c>
      <c r="M1466" s="1">
        <v>1810367</v>
      </c>
      <c r="N1466" s="1" t="s">
        <v>18</v>
      </c>
    </row>
    <row r="1467" spans="1:14" x14ac:dyDescent="0.25">
      <c r="A1467" s="1" t="s">
        <v>1708</v>
      </c>
      <c r="B1467" s="2">
        <v>45023</v>
      </c>
      <c r="C1467" s="11" t="s">
        <v>158</v>
      </c>
      <c r="D1467" s="11" t="s">
        <v>37</v>
      </c>
      <c r="E1467" s="1" t="s">
        <v>159</v>
      </c>
      <c r="F1467" s="1">
        <v>6</v>
      </c>
      <c r="G1467" s="4">
        <v>9.2899999999999991</v>
      </c>
      <c r="H1467" s="4">
        <f t="shared" si="66"/>
        <v>55.739999999999995</v>
      </c>
      <c r="I1467" s="4">
        <v>3.1585999999999994</v>
      </c>
      <c r="J1467" s="4">
        <f t="shared" si="67"/>
        <v>18.951599999999996</v>
      </c>
      <c r="K1467" s="3">
        <f t="shared" si="68"/>
        <v>0.66</v>
      </c>
      <c r="L1467" s="11" t="s">
        <v>543</v>
      </c>
      <c r="M1467" s="1">
        <v>3707686</v>
      </c>
      <c r="N1467" s="1" t="s">
        <v>24</v>
      </c>
    </row>
    <row r="1468" spans="1:14" x14ac:dyDescent="0.25">
      <c r="A1468" s="1" t="s">
        <v>1709</v>
      </c>
      <c r="B1468" s="2">
        <v>45024</v>
      </c>
      <c r="C1468" s="11" t="s">
        <v>26</v>
      </c>
      <c r="D1468" s="11" t="s">
        <v>15</v>
      </c>
      <c r="E1468" s="1" t="s">
        <v>27</v>
      </c>
      <c r="F1468" s="1">
        <v>10</v>
      </c>
      <c r="G1468" s="4">
        <v>175.71</v>
      </c>
      <c r="H1468" s="4">
        <f t="shared" si="66"/>
        <v>1757.1000000000001</v>
      </c>
      <c r="I1468" s="4">
        <v>117.7257</v>
      </c>
      <c r="J1468" s="4">
        <f t="shared" si="67"/>
        <v>1177.2570000000001</v>
      </c>
      <c r="K1468" s="3">
        <f t="shared" si="68"/>
        <v>0.33</v>
      </c>
      <c r="L1468" s="11" t="s">
        <v>84</v>
      </c>
      <c r="M1468" s="1">
        <v>3696917</v>
      </c>
      <c r="N1468" s="1" t="s">
        <v>29</v>
      </c>
    </row>
    <row r="1469" spans="1:14" x14ac:dyDescent="0.25">
      <c r="A1469" s="1" t="s">
        <v>1710</v>
      </c>
      <c r="B1469" s="2">
        <v>45025</v>
      </c>
      <c r="C1469" s="11" t="s">
        <v>136</v>
      </c>
      <c r="D1469" s="11" t="s">
        <v>15</v>
      </c>
      <c r="E1469" s="1" t="s">
        <v>137</v>
      </c>
      <c r="F1469" s="1">
        <v>10</v>
      </c>
      <c r="G1469" s="4">
        <v>89.9</v>
      </c>
      <c r="H1469" s="4">
        <f t="shared" si="66"/>
        <v>899</v>
      </c>
      <c r="I1469" s="4">
        <v>64.728000000000009</v>
      </c>
      <c r="J1469" s="4">
        <f t="shared" si="67"/>
        <v>647.28000000000009</v>
      </c>
      <c r="K1469" s="3">
        <f t="shared" si="68"/>
        <v>0.27999999999999992</v>
      </c>
      <c r="L1469" s="11" t="s">
        <v>115</v>
      </c>
      <c r="M1469" s="1">
        <v>4523030</v>
      </c>
      <c r="N1469" s="1" t="s">
        <v>34</v>
      </c>
    </row>
    <row r="1470" spans="1:14" x14ac:dyDescent="0.25">
      <c r="A1470" s="1" t="s">
        <v>1711</v>
      </c>
      <c r="B1470" s="2">
        <v>45026</v>
      </c>
      <c r="C1470" s="11" t="s">
        <v>136</v>
      </c>
      <c r="D1470" s="11" t="s">
        <v>15</v>
      </c>
      <c r="E1470" s="1" t="s">
        <v>137</v>
      </c>
      <c r="F1470" s="1">
        <v>6</v>
      </c>
      <c r="G1470" s="4">
        <v>89.9</v>
      </c>
      <c r="H1470" s="4">
        <f t="shared" si="66"/>
        <v>539.40000000000009</v>
      </c>
      <c r="I1470" s="4">
        <v>64.728000000000009</v>
      </c>
      <c r="J1470" s="4">
        <f t="shared" si="67"/>
        <v>388.36800000000005</v>
      </c>
      <c r="K1470" s="3">
        <f t="shared" si="68"/>
        <v>0.28000000000000003</v>
      </c>
      <c r="L1470" s="11" t="s">
        <v>233</v>
      </c>
      <c r="M1470" s="1">
        <v>1015537</v>
      </c>
      <c r="N1470" s="1" t="s">
        <v>18</v>
      </c>
    </row>
    <row r="1471" spans="1:14" x14ac:dyDescent="0.25">
      <c r="A1471" s="1" t="s">
        <v>1712</v>
      </c>
      <c r="B1471" s="2">
        <v>45027</v>
      </c>
      <c r="C1471" s="11" t="s">
        <v>14</v>
      </c>
      <c r="D1471" s="11" t="s">
        <v>15</v>
      </c>
      <c r="E1471" s="1" t="s">
        <v>16</v>
      </c>
      <c r="F1471" s="1">
        <v>9</v>
      </c>
      <c r="G1471" s="4">
        <v>15.29</v>
      </c>
      <c r="H1471" s="4">
        <f t="shared" si="66"/>
        <v>137.60999999999999</v>
      </c>
      <c r="I1471" s="4">
        <v>10.5501</v>
      </c>
      <c r="J1471" s="4">
        <f t="shared" si="67"/>
        <v>94.950900000000004</v>
      </c>
      <c r="K1471" s="3">
        <f t="shared" si="68"/>
        <v>0.30999999999999989</v>
      </c>
      <c r="L1471" s="11" t="s">
        <v>361</v>
      </c>
      <c r="M1471" s="1">
        <v>4871144</v>
      </c>
      <c r="N1471" s="1" t="s">
        <v>24</v>
      </c>
    </row>
    <row r="1472" spans="1:14" x14ac:dyDescent="0.25">
      <c r="A1472" s="1" t="s">
        <v>1713</v>
      </c>
      <c r="B1472" s="2">
        <v>45028</v>
      </c>
      <c r="C1472" s="11" t="s">
        <v>26</v>
      </c>
      <c r="D1472" s="11" t="s">
        <v>15</v>
      </c>
      <c r="E1472" s="1" t="s">
        <v>27</v>
      </c>
      <c r="F1472" s="1">
        <v>10</v>
      </c>
      <c r="G1472" s="4">
        <v>299</v>
      </c>
      <c r="H1472" s="4">
        <f t="shared" si="66"/>
        <v>2990</v>
      </c>
      <c r="I1472" s="4">
        <v>224.25</v>
      </c>
      <c r="J1472" s="4">
        <f t="shared" si="67"/>
        <v>2242.5</v>
      </c>
      <c r="K1472" s="3">
        <f t="shared" si="68"/>
        <v>0.25</v>
      </c>
      <c r="L1472" s="11" t="s">
        <v>246</v>
      </c>
      <c r="M1472" s="1">
        <v>4164840</v>
      </c>
      <c r="N1472" s="1" t="s">
        <v>29</v>
      </c>
    </row>
    <row r="1473" spans="1:14" x14ac:dyDescent="0.25">
      <c r="A1473" s="1" t="s">
        <v>1714</v>
      </c>
      <c r="B1473" s="2">
        <v>43861</v>
      </c>
      <c r="C1473" s="11" t="s">
        <v>26</v>
      </c>
      <c r="D1473" s="11" t="s">
        <v>15</v>
      </c>
      <c r="E1473" s="1" t="s">
        <v>27</v>
      </c>
      <c r="F1473" s="1">
        <v>4</v>
      </c>
      <c r="G1473" s="4">
        <v>175.71</v>
      </c>
      <c r="H1473" s="4">
        <f t="shared" si="66"/>
        <v>702.84</v>
      </c>
      <c r="I1473" s="4">
        <v>117.7257</v>
      </c>
      <c r="J1473" s="4">
        <f t="shared" si="67"/>
        <v>470.90280000000001</v>
      </c>
      <c r="K1473" s="3">
        <f t="shared" si="68"/>
        <v>0.33</v>
      </c>
      <c r="L1473" s="11" t="s">
        <v>117</v>
      </c>
      <c r="M1473" s="1">
        <v>1995661</v>
      </c>
      <c r="N1473" s="1" t="s">
        <v>34</v>
      </c>
    </row>
    <row r="1474" spans="1:14" x14ac:dyDescent="0.25">
      <c r="A1474" s="1" t="s">
        <v>1715</v>
      </c>
      <c r="B1474" s="2">
        <v>43862</v>
      </c>
      <c r="C1474" s="11" t="s">
        <v>51</v>
      </c>
      <c r="D1474" s="11" t="s">
        <v>52</v>
      </c>
      <c r="E1474" s="1" t="s">
        <v>53</v>
      </c>
      <c r="F1474" s="1">
        <v>7</v>
      </c>
      <c r="G1474" s="4">
        <v>20.9</v>
      </c>
      <c r="H1474" s="4">
        <f t="shared" si="66"/>
        <v>146.29999999999998</v>
      </c>
      <c r="I1474" s="4">
        <v>18.809999999999999</v>
      </c>
      <c r="J1474" s="4">
        <f t="shared" si="67"/>
        <v>131.66999999999999</v>
      </c>
      <c r="K1474" s="3">
        <f t="shared" si="68"/>
        <v>9.9999999999999978E-2</v>
      </c>
      <c r="L1474" s="11" t="s">
        <v>84</v>
      </c>
      <c r="M1474" s="1">
        <v>5214642</v>
      </c>
      <c r="N1474" s="1" t="s">
        <v>18</v>
      </c>
    </row>
    <row r="1475" spans="1:14" x14ac:dyDescent="0.25">
      <c r="A1475" s="1" t="s">
        <v>1716</v>
      </c>
      <c r="B1475" s="2">
        <v>43863</v>
      </c>
      <c r="C1475" s="11" t="s">
        <v>68</v>
      </c>
      <c r="D1475" s="11" t="s">
        <v>37</v>
      </c>
      <c r="E1475" s="1" t="s">
        <v>69</v>
      </c>
      <c r="F1475" s="1">
        <v>1</v>
      </c>
      <c r="G1475" s="4">
        <v>19.79</v>
      </c>
      <c r="H1475" s="4">
        <f t="shared" ref="H1475:H1521" si="69">G1475*F1475</f>
        <v>19.79</v>
      </c>
      <c r="I1475" s="4">
        <v>9.6970999999999989</v>
      </c>
      <c r="J1475" s="4">
        <f t="shared" ref="J1475:J1521" si="70">I1475*F1475</f>
        <v>9.6970999999999989</v>
      </c>
      <c r="K1475" s="3">
        <f t="shared" ref="K1475:K1521" si="71">(H1475-J1475)/H1475</f>
        <v>0.51</v>
      </c>
      <c r="L1475" s="11" t="s">
        <v>810</v>
      </c>
      <c r="M1475" s="1">
        <v>4347422</v>
      </c>
      <c r="N1475" s="1" t="s">
        <v>24</v>
      </c>
    </row>
    <row r="1476" spans="1:14" x14ac:dyDescent="0.25">
      <c r="A1476" s="1" t="s">
        <v>1717</v>
      </c>
      <c r="B1476" s="2">
        <v>43864</v>
      </c>
      <c r="C1476" s="11" t="s">
        <v>94</v>
      </c>
      <c r="D1476" s="11" t="s">
        <v>15</v>
      </c>
      <c r="E1476" s="1" t="s">
        <v>95</v>
      </c>
      <c r="F1476" s="1">
        <v>10</v>
      </c>
      <c r="G1476" s="4">
        <v>69.335999999999999</v>
      </c>
      <c r="H1476" s="4">
        <f t="shared" si="69"/>
        <v>693.36</v>
      </c>
      <c r="I1476" s="4">
        <v>50.615280000000006</v>
      </c>
      <c r="J1476" s="4">
        <f t="shared" si="70"/>
        <v>506.15280000000007</v>
      </c>
      <c r="K1476" s="3">
        <f t="shared" si="71"/>
        <v>0.26999999999999991</v>
      </c>
      <c r="L1476" s="11" t="s">
        <v>419</v>
      </c>
      <c r="M1476" s="1">
        <v>5853922</v>
      </c>
      <c r="N1476" s="1" t="s">
        <v>29</v>
      </c>
    </row>
    <row r="1477" spans="1:14" x14ac:dyDescent="0.25">
      <c r="A1477" s="1" t="s">
        <v>1718</v>
      </c>
      <c r="B1477" s="2">
        <v>43865</v>
      </c>
      <c r="C1477" s="11" t="s">
        <v>14</v>
      </c>
      <c r="D1477" s="11" t="s">
        <v>15</v>
      </c>
      <c r="E1477" s="1" t="s">
        <v>16</v>
      </c>
      <c r="F1477" s="1">
        <v>2</v>
      </c>
      <c r="G1477" s="4">
        <v>15.29</v>
      </c>
      <c r="H1477" s="4">
        <f t="shared" si="69"/>
        <v>30.58</v>
      </c>
      <c r="I1477" s="4">
        <v>10.5501</v>
      </c>
      <c r="J1477" s="4">
        <f t="shared" si="70"/>
        <v>21.100200000000001</v>
      </c>
      <c r="K1477" s="3">
        <f t="shared" si="71"/>
        <v>0.30999999999999994</v>
      </c>
      <c r="L1477" s="11" t="s">
        <v>445</v>
      </c>
      <c r="M1477" s="1">
        <v>5520646</v>
      </c>
      <c r="N1477" s="1" t="s">
        <v>34</v>
      </c>
    </row>
    <row r="1478" spans="1:14" x14ac:dyDescent="0.25">
      <c r="A1478" s="1" t="s">
        <v>1719</v>
      </c>
      <c r="B1478" s="2">
        <v>43866</v>
      </c>
      <c r="C1478" s="11" t="s">
        <v>51</v>
      </c>
      <c r="D1478" s="11" t="s">
        <v>52</v>
      </c>
      <c r="E1478" s="1" t="s">
        <v>53</v>
      </c>
      <c r="F1478" s="1">
        <v>3</v>
      </c>
      <c r="G1478" s="4">
        <v>20.9</v>
      </c>
      <c r="H1478" s="4">
        <f t="shared" si="69"/>
        <v>62.699999999999996</v>
      </c>
      <c r="I1478" s="4">
        <v>18.809999999999999</v>
      </c>
      <c r="J1478" s="4">
        <f t="shared" si="70"/>
        <v>56.429999999999993</v>
      </c>
      <c r="K1478" s="3">
        <f t="shared" si="71"/>
        <v>0.10000000000000006</v>
      </c>
      <c r="L1478" s="11" t="s">
        <v>561</v>
      </c>
      <c r="M1478" s="1">
        <v>7529380</v>
      </c>
      <c r="N1478" s="1" t="s">
        <v>18</v>
      </c>
    </row>
    <row r="1479" spans="1:14" x14ac:dyDescent="0.25">
      <c r="A1479" s="1" t="s">
        <v>1720</v>
      </c>
      <c r="B1479" s="2">
        <v>43867</v>
      </c>
      <c r="C1479" s="11" t="s">
        <v>158</v>
      </c>
      <c r="D1479" s="11" t="s">
        <v>37</v>
      </c>
      <c r="E1479" s="1" t="s">
        <v>159</v>
      </c>
      <c r="F1479" s="1">
        <v>7</v>
      </c>
      <c r="G1479" s="4">
        <v>9.2899999999999991</v>
      </c>
      <c r="H1479" s="4">
        <f t="shared" si="69"/>
        <v>65.03</v>
      </c>
      <c r="I1479" s="4">
        <v>3.1585999999999994</v>
      </c>
      <c r="J1479" s="4">
        <f t="shared" si="70"/>
        <v>22.110199999999995</v>
      </c>
      <c r="K1479" s="3">
        <f t="shared" si="71"/>
        <v>0.66000000000000014</v>
      </c>
      <c r="L1479" s="11" t="s">
        <v>336</v>
      </c>
      <c r="M1479" s="1">
        <v>8513885</v>
      </c>
      <c r="N1479" s="1" t="s">
        <v>24</v>
      </c>
    </row>
    <row r="1480" spans="1:14" x14ac:dyDescent="0.25">
      <c r="A1480" s="1" t="s">
        <v>1721</v>
      </c>
      <c r="B1480" s="2">
        <v>43868</v>
      </c>
      <c r="C1480" s="11" t="s">
        <v>26</v>
      </c>
      <c r="D1480" s="11" t="s">
        <v>15</v>
      </c>
      <c r="E1480" s="1" t="s">
        <v>27</v>
      </c>
      <c r="F1480" s="1">
        <v>1</v>
      </c>
      <c r="G1480" s="4">
        <v>175.71</v>
      </c>
      <c r="H1480" s="4">
        <f t="shared" si="69"/>
        <v>175.71</v>
      </c>
      <c r="I1480" s="4">
        <v>117.7257</v>
      </c>
      <c r="J1480" s="4">
        <f t="shared" si="70"/>
        <v>117.7257</v>
      </c>
      <c r="K1480" s="3">
        <f t="shared" si="71"/>
        <v>0.33</v>
      </c>
      <c r="L1480" s="11" t="s">
        <v>419</v>
      </c>
      <c r="M1480" s="1">
        <v>7323570</v>
      </c>
      <c r="N1480" s="1" t="s">
        <v>29</v>
      </c>
    </row>
    <row r="1481" spans="1:14" x14ac:dyDescent="0.25">
      <c r="A1481" s="1" t="s">
        <v>1722</v>
      </c>
      <c r="B1481" s="2">
        <v>43869</v>
      </c>
      <c r="C1481" s="11" t="s">
        <v>26</v>
      </c>
      <c r="D1481" s="11" t="s">
        <v>15</v>
      </c>
      <c r="E1481" s="1" t="s">
        <v>27</v>
      </c>
      <c r="F1481" s="1">
        <v>1</v>
      </c>
      <c r="G1481" s="4">
        <v>299</v>
      </c>
      <c r="H1481" s="4">
        <f t="shared" si="69"/>
        <v>299</v>
      </c>
      <c r="I1481" s="4">
        <v>224.25</v>
      </c>
      <c r="J1481" s="4">
        <f t="shared" si="70"/>
        <v>224.25</v>
      </c>
      <c r="K1481" s="3">
        <f t="shared" si="71"/>
        <v>0.25</v>
      </c>
      <c r="L1481" s="11" t="s">
        <v>393</v>
      </c>
      <c r="M1481" s="1">
        <v>1174851</v>
      </c>
      <c r="N1481" s="1" t="s">
        <v>34</v>
      </c>
    </row>
    <row r="1482" spans="1:14" x14ac:dyDescent="0.25">
      <c r="A1482" s="1" t="s">
        <v>1723</v>
      </c>
      <c r="B1482" s="2">
        <v>43870</v>
      </c>
      <c r="C1482" s="11" t="s">
        <v>94</v>
      </c>
      <c r="D1482" s="11" t="s">
        <v>15</v>
      </c>
      <c r="E1482" s="1" t="s">
        <v>95</v>
      </c>
      <c r="F1482" s="1">
        <v>10</v>
      </c>
      <c r="G1482" s="4">
        <v>208.00800000000001</v>
      </c>
      <c r="H1482" s="4">
        <f t="shared" si="69"/>
        <v>2080.08</v>
      </c>
      <c r="I1482" s="4">
        <v>183.04704000000001</v>
      </c>
      <c r="J1482" s="4">
        <f t="shared" si="70"/>
        <v>1830.4704000000002</v>
      </c>
      <c r="K1482" s="3">
        <f t="shared" si="71"/>
        <v>0.1199999999999999</v>
      </c>
      <c r="L1482" s="11" t="s">
        <v>815</v>
      </c>
      <c r="M1482" s="1">
        <v>3053787</v>
      </c>
      <c r="N1482" s="1" t="s">
        <v>18</v>
      </c>
    </row>
    <row r="1483" spans="1:14" x14ac:dyDescent="0.25">
      <c r="A1483" s="1" t="s">
        <v>1724</v>
      </c>
      <c r="B1483" s="2">
        <v>43871</v>
      </c>
      <c r="C1483" s="11" t="s">
        <v>26</v>
      </c>
      <c r="D1483" s="11" t="s">
        <v>15</v>
      </c>
      <c r="E1483" s="1" t="s">
        <v>27</v>
      </c>
      <c r="F1483" s="1">
        <v>10</v>
      </c>
      <c r="G1483" s="4">
        <v>175.71</v>
      </c>
      <c r="H1483" s="4">
        <f t="shared" si="69"/>
        <v>1757.1000000000001</v>
      </c>
      <c r="I1483" s="4">
        <v>117.7257</v>
      </c>
      <c r="J1483" s="4">
        <f t="shared" si="70"/>
        <v>1177.2570000000001</v>
      </c>
      <c r="K1483" s="3">
        <f t="shared" si="71"/>
        <v>0.33</v>
      </c>
      <c r="L1483" s="11" t="s">
        <v>454</v>
      </c>
      <c r="M1483" s="1">
        <v>9125973</v>
      </c>
      <c r="N1483" s="1" t="s">
        <v>24</v>
      </c>
    </row>
    <row r="1484" spans="1:14" x14ac:dyDescent="0.25">
      <c r="A1484" s="1" t="s">
        <v>1725</v>
      </c>
      <c r="B1484" s="2">
        <v>43872</v>
      </c>
      <c r="C1484" s="11" t="s">
        <v>26</v>
      </c>
      <c r="D1484" s="11" t="s">
        <v>15</v>
      </c>
      <c r="E1484" s="1" t="s">
        <v>27</v>
      </c>
      <c r="F1484" s="1">
        <v>4</v>
      </c>
      <c r="G1484" s="4">
        <v>57.32</v>
      </c>
      <c r="H1484" s="4">
        <f t="shared" si="69"/>
        <v>229.28</v>
      </c>
      <c r="I1484" s="4">
        <v>47.002399999999994</v>
      </c>
      <c r="J1484" s="4">
        <f t="shared" si="70"/>
        <v>188.00959999999998</v>
      </c>
      <c r="K1484" s="3">
        <f t="shared" si="71"/>
        <v>0.1800000000000001</v>
      </c>
      <c r="L1484" s="11" t="s">
        <v>84</v>
      </c>
      <c r="M1484" s="1">
        <v>3830158</v>
      </c>
      <c r="N1484" s="1" t="s">
        <v>29</v>
      </c>
    </row>
    <row r="1485" spans="1:14" x14ac:dyDescent="0.25">
      <c r="A1485" s="1" t="s">
        <v>1726</v>
      </c>
      <c r="B1485" s="2">
        <v>43873</v>
      </c>
      <c r="C1485" s="11" t="s">
        <v>26</v>
      </c>
      <c r="D1485" s="11" t="s">
        <v>15</v>
      </c>
      <c r="E1485" s="1" t="s">
        <v>27</v>
      </c>
      <c r="F1485" s="1">
        <v>3</v>
      </c>
      <c r="G1485" s="4">
        <v>57.32</v>
      </c>
      <c r="H1485" s="4">
        <f t="shared" si="69"/>
        <v>171.96</v>
      </c>
      <c r="I1485" s="4">
        <v>47.002399999999994</v>
      </c>
      <c r="J1485" s="4">
        <f t="shared" si="70"/>
        <v>141.00719999999998</v>
      </c>
      <c r="K1485" s="3">
        <f t="shared" si="71"/>
        <v>0.18000000000000013</v>
      </c>
      <c r="L1485" s="11" t="s">
        <v>142</v>
      </c>
      <c r="M1485" s="1">
        <v>3371327</v>
      </c>
      <c r="N1485" s="1" t="s">
        <v>34</v>
      </c>
    </row>
    <row r="1486" spans="1:14" x14ac:dyDescent="0.25">
      <c r="A1486" s="1" t="s">
        <v>1727</v>
      </c>
      <c r="B1486" s="2">
        <v>43874</v>
      </c>
      <c r="C1486" s="11" t="s">
        <v>26</v>
      </c>
      <c r="D1486" s="11" t="s">
        <v>15</v>
      </c>
      <c r="E1486" s="1" t="s">
        <v>27</v>
      </c>
      <c r="F1486" s="1">
        <v>2</v>
      </c>
      <c r="G1486" s="4">
        <v>103.18</v>
      </c>
      <c r="H1486" s="4">
        <f t="shared" si="69"/>
        <v>206.36</v>
      </c>
      <c r="I1486" s="4">
        <v>42.303800000000003</v>
      </c>
      <c r="J1486" s="4">
        <f t="shared" si="70"/>
        <v>84.607600000000005</v>
      </c>
      <c r="K1486" s="3">
        <f t="shared" si="71"/>
        <v>0.59</v>
      </c>
      <c r="L1486" s="11" t="s">
        <v>230</v>
      </c>
      <c r="M1486" s="1">
        <v>5348008</v>
      </c>
      <c r="N1486" s="1" t="s">
        <v>18</v>
      </c>
    </row>
    <row r="1487" spans="1:14" x14ac:dyDescent="0.25">
      <c r="A1487" s="1" t="s">
        <v>1728</v>
      </c>
      <c r="B1487" s="2">
        <v>43875</v>
      </c>
      <c r="C1487" s="11" t="s">
        <v>166</v>
      </c>
      <c r="D1487" s="11" t="s">
        <v>15</v>
      </c>
      <c r="E1487" s="1" t="s">
        <v>167</v>
      </c>
      <c r="F1487" s="1">
        <v>2</v>
      </c>
      <c r="G1487" s="4">
        <v>87.9</v>
      </c>
      <c r="H1487" s="4">
        <f t="shared" si="69"/>
        <v>175.8</v>
      </c>
      <c r="I1487" s="4">
        <v>65.924999999999997</v>
      </c>
      <c r="J1487" s="4">
        <f t="shared" si="70"/>
        <v>131.85</v>
      </c>
      <c r="K1487" s="3">
        <f t="shared" si="71"/>
        <v>0.25000000000000006</v>
      </c>
      <c r="L1487" s="11" t="s">
        <v>336</v>
      </c>
      <c r="M1487" s="1">
        <v>6688102</v>
      </c>
      <c r="N1487" s="1" t="s">
        <v>24</v>
      </c>
    </row>
    <row r="1488" spans="1:14" x14ac:dyDescent="0.25">
      <c r="A1488" s="1" t="s">
        <v>1729</v>
      </c>
      <c r="B1488" s="2">
        <v>43876</v>
      </c>
      <c r="C1488" s="11" t="s">
        <v>26</v>
      </c>
      <c r="D1488" s="11" t="s">
        <v>15</v>
      </c>
      <c r="E1488" s="1" t="s">
        <v>27</v>
      </c>
      <c r="F1488" s="1">
        <v>5</v>
      </c>
      <c r="G1488" s="4">
        <v>175.71</v>
      </c>
      <c r="H1488" s="4">
        <f t="shared" si="69"/>
        <v>878.55000000000007</v>
      </c>
      <c r="I1488" s="4">
        <v>117.7257</v>
      </c>
      <c r="J1488" s="4">
        <f t="shared" si="70"/>
        <v>588.62850000000003</v>
      </c>
      <c r="K1488" s="3">
        <f t="shared" si="71"/>
        <v>0.33</v>
      </c>
      <c r="L1488" s="11" t="s">
        <v>128</v>
      </c>
      <c r="M1488" s="1">
        <v>8652599</v>
      </c>
      <c r="N1488" s="1" t="s">
        <v>29</v>
      </c>
    </row>
    <row r="1489" spans="1:14" x14ac:dyDescent="0.25">
      <c r="A1489" s="1" t="s">
        <v>1730</v>
      </c>
      <c r="B1489" s="2">
        <v>43877</v>
      </c>
      <c r="C1489" s="11" t="s">
        <v>26</v>
      </c>
      <c r="D1489" s="11" t="s">
        <v>15</v>
      </c>
      <c r="E1489" s="1" t="s">
        <v>27</v>
      </c>
      <c r="F1489" s="1">
        <v>8</v>
      </c>
      <c r="G1489" s="4">
        <v>103.18</v>
      </c>
      <c r="H1489" s="4">
        <f t="shared" si="69"/>
        <v>825.44</v>
      </c>
      <c r="I1489" s="4">
        <v>42.303800000000003</v>
      </c>
      <c r="J1489" s="4">
        <f t="shared" si="70"/>
        <v>338.43040000000002</v>
      </c>
      <c r="K1489" s="3">
        <f t="shared" si="71"/>
        <v>0.59</v>
      </c>
      <c r="L1489" s="11" t="s">
        <v>1143</v>
      </c>
      <c r="M1489" s="1">
        <v>2081223</v>
      </c>
      <c r="N1489" s="1" t="s">
        <v>34</v>
      </c>
    </row>
    <row r="1490" spans="1:14" x14ac:dyDescent="0.25">
      <c r="A1490" s="1" t="s">
        <v>1731</v>
      </c>
      <c r="B1490" s="2">
        <v>43878</v>
      </c>
      <c r="C1490" s="11" t="s">
        <v>166</v>
      </c>
      <c r="D1490" s="11" t="s">
        <v>15</v>
      </c>
      <c r="E1490" s="1" t="s">
        <v>167</v>
      </c>
      <c r="F1490" s="1">
        <v>5</v>
      </c>
      <c r="G1490" s="4">
        <v>87.9</v>
      </c>
      <c r="H1490" s="4">
        <f t="shared" si="69"/>
        <v>439.5</v>
      </c>
      <c r="I1490" s="4">
        <v>65.924999999999997</v>
      </c>
      <c r="J1490" s="4">
        <f t="shared" si="70"/>
        <v>329.625</v>
      </c>
      <c r="K1490" s="3">
        <f t="shared" si="71"/>
        <v>0.25</v>
      </c>
      <c r="L1490" s="11" t="s">
        <v>113</v>
      </c>
      <c r="M1490" s="1">
        <v>2924086</v>
      </c>
      <c r="N1490" s="1" t="s">
        <v>18</v>
      </c>
    </row>
    <row r="1491" spans="1:14" x14ac:dyDescent="0.25">
      <c r="A1491" s="1" t="s">
        <v>1732</v>
      </c>
      <c r="B1491" s="2">
        <v>43879</v>
      </c>
      <c r="C1491" s="11" t="s">
        <v>20</v>
      </c>
      <c r="D1491" s="11" t="s">
        <v>21</v>
      </c>
      <c r="E1491" s="1" t="s">
        <v>22</v>
      </c>
      <c r="F1491" s="1">
        <v>10</v>
      </c>
      <c r="G1491" s="4">
        <v>2.29</v>
      </c>
      <c r="H1491" s="4">
        <f t="shared" si="69"/>
        <v>22.9</v>
      </c>
      <c r="I1491" s="4">
        <v>0.82440000000000002</v>
      </c>
      <c r="J1491" s="4">
        <f t="shared" si="70"/>
        <v>8.2439999999999998</v>
      </c>
      <c r="K1491" s="3">
        <f t="shared" si="71"/>
        <v>0.64</v>
      </c>
      <c r="L1491" s="11" t="s">
        <v>170</v>
      </c>
      <c r="M1491" s="1">
        <v>2747710</v>
      </c>
      <c r="N1491" s="1" t="s">
        <v>24</v>
      </c>
    </row>
    <row r="1492" spans="1:14" x14ac:dyDescent="0.25">
      <c r="A1492" s="1" t="s">
        <v>1733</v>
      </c>
      <c r="B1492" s="2">
        <v>43880</v>
      </c>
      <c r="C1492" s="11" t="s">
        <v>26</v>
      </c>
      <c r="D1492" s="11" t="s">
        <v>15</v>
      </c>
      <c r="E1492" s="1" t="s">
        <v>27</v>
      </c>
      <c r="F1492" s="1">
        <v>5</v>
      </c>
      <c r="G1492" s="4">
        <v>103.18</v>
      </c>
      <c r="H1492" s="4">
        <f t="shared" si="69"/>
        <v>515.90000000000009</v>
      </c>
      <c r="I1492" s="4">
        <v>42.303800000000003</v>
      </c>
      <c r="J1492" s="4">
        <f t="shared" si="70"/>
        <v>211.51900000000001</v>
      </c>
      <c r="K1492" s="3">
        <f t="shared" si="71"/>
        <v>0.59000000000000008</v>
      </c>
      <c r="L1492" s="11" t="s">
        <v>117</v>
      </c>
      <c r="M1492" s="1">
        <v>4222855</v>
      </c>
      <c r="N1492" s="1" t="s">
        <v>29</v>
      </c>
    </row>
    <row r="1493" spans="1:14" x14ac:dyDescent="0.25">
      <c r="A1493" s="1" t="s">
        <v>1734</v>
      </c>
      <c r="B1493" s="2">
        <v>43881</v>
      </c>
      <c r="C1493" s="11" t="s">
        <v>31</v>
      </c>
      <c r="D1493" s="11" t="s">
        <v>15</v>
      </c>
      <c r="E1493" s="1" t="s">
        <v>32</v>
      </c>
      <c r="F1493" s="1">
        <v>4</v>
      </c>
      <c r="G1493" s="4">
        <v>109.9</v>
      </c>
      <c r="H1493" s="4">
        <f t="shared" si="69"/>
        <v>439.6</v>
      </c>
      <c r="I1493" s="4">
        <v>35.167999999999999</v>
      </c>
      <c r="J1493" s="4">
        <f t="shared" si="70"/>
        <v>140.672</v>
      </c>
      <c r="K1493" s="3">
        <f t="shared" si="71"/>
        <v>0.67999999999999994</v>
      </c>
      <c r="L1493" s="11" t="s">
        <v>134</v>
      </c>
      <c r="M1493" s="1">
        <v>9384571</v>
      </c>
      <c r="N1493" s="1" t="s">
        <v>34</v>
      </c>
    </row>
    <row r="1494" spans="1:14" x14ac:dyDescent="0.25">
      <c r="A1494" s="1" t="s">
        <v>1735</v>
      </c>
      <c r="B1494" s="2">
        <v>43882</v>
      </c>
      <c r="C1494" s="11" t="s">
        <v>51</v>
      </c>
      <c r="D1494" s="11" t="s">
        <v>52</v>
      </c>
      <c r="E1494" s="1" t="s">
        <v>53</v>
      </c>
      <c r="F1494" s="1">
        <v>9</v>
      </c>
      <c r="G1494" s="4">
        <v>20.9</v>
      </c>
      <c r="H1494" s="4">
        <f t="shared" si="69"/>
        <v>188.1</v>
      </c>
      <c r="I1494" s="4">
        <v>18.809999999999999</v>
      </c>
      <c r="J1494" s="4">
        <f t="shared" si="70"/>
        <v>169.29</v>
      </c>
      <c r="K1494" s="3">
        <f t="shared" si="71"/>
        <v>0.10000000000000002</v>
      </c>
      <c r="L1494" s="11" t="s">
        <v>437</v>
      </c>
      <c r="M1494" s="1">
        <v>7201703</v>
      </c>
      <c r="N1494" s="1" t="s">
        <v>18</v>
      </c>
    </row>
    <row r="1495" spans="1:14" x14ac:dyDescent="0.25">
      <c r="A1495" s="1" t="s">
        <v>1736</v>
      </c>
      <c r="B1495" s="2">
        <v>43883</v>
      </c>
      <c r="C1495" s="11" t="s">
        <v>68</v>
      </c>
      <c r="D1495" s="11" t="s">
        <v>37</v>
      </c>
      <c r="E1495" s="1" t="s">
        <v>69</v>
      </c>
      <c r="F1495" s="1">
        <v>3</v>
      </c>
      <c r="G1495" s="4">
        <v>19.79</v>
      </c>
      <c r="H1495" s="4">
        <f t="shared" si="69"/>
        <v>59.37</v>
      </c>
      <c r="I1495" s="4">
        <v>9.6970999999999989</v>
      </c>
      <c r="J1495" s="4">
        <f t="shared" si="70"/>
        <v>29.091299999999997</v>
      </c>
      <c r="K1495" s="3">
        <f t="shared" si="71"/>
        <v>0.51</v>
      </c>
      <c r="L1495" s="11" t="s">
        <v>826</v>
      </c>
      <c r="M1495" s="1">
        <v>9938647</v>
      </c>
      <c r="N1495" s="1" t="s">
        <v>24</v>
      </c>
    </row>
    <row r="1496" spans="1:14" x14ac:dyDescent="0.25">
      <c r="A1496" s="1" t="s">
        <v>1737</v>
      </c>
      <c r="B1496" s="2">
        <v>43884</v>
      </c>
      <c r="C1496" s="11" t="s">
        <v>215</v>
      </c>
      <c r="D1496" s="11" t="s">
        <v>15</v>
      </c>
      <c r="E1496" s="1" t="s">
        <v>216</v>
      </c>
      <c r="F1496" s="1">
        <v>1</v>
      </c>
      <c r="G1496" s="4">
        <v>194.14079999999998</v>
      </c>
      <c r="H1496" s="4">
        <f t="shared" si="69"/>
        <v>194.14079999999998</v>
      </c>
      <c r="I1496" s="4">
        <v>151.429824</v>
      </c>
      <c r="J1496" s="4">
        <f t="shared" si="70"/>
        <v>151.429824</v>
      </c>
      <c r="K1496" s="3">
        <f t="shared" si="71"/>
        <v>0.21999999999999995</v>
      </c>
      <c r="L1496" s="11" t="s">
        <v>255</v>
      </c>
      <c r="M1496" s="1">
        <v>2845524</v>
      </c>
      <c r="N1496" s="1" t="s">
        <v>29</v>
      </c>
    </row>
    <row r="1497" spans="1:14" x14ac:dyDescent="0.25">
      <c r="A1497" s="1" t="s">
        <v>1738</v>
      </c>
      <c r="B1497" s="2">
        <v>43885</v>
      </c>
      <c r="C1497" s="11" t="s">
        <v>31</v>
      </c>
      <c r="D1497" s="11" t="s">
        <v>15</v>
      </c>
      <c r="E1497" s="1" t="s">
        <v>32</v>
      </c>
      <c r="F1497" s="1">
        <v>4</v>
      </c>
      <c r="G1497" s="4">
        <v>109.9</v>
      </c>
      <c r="H1497" s="4">
        <f t="shared" si="69"/>
        <v>439.6</v>
      </c>
      <c r="I1497" s="4">
        <v>35.167999999999999</v>
      </c>
      <c r="J1497" s="4">
        <f t="shared" si="70"/>
        <v>140.672</v>
      </c>
      <c r="K1497" s="3">
        <f t="shared" si="71"/>
        <v>0.67999999999999994</v>
      </c>
      <c r="L1497" s="11" t="s">
        <v>142</v>
      </c>
      <c r="M1497" s="1">
        <v>2390265</v>
      </c>
      <c r="N1497" s="1" t="s">
        <v>34</v>
      </c>
    </row>
    <row r="1498" spans="1:14" x14ac:dyDescent="0.25">
      <c r="A1498" s="1" t="s">
        <v>1739</v>
      </c>
      <c r="B1498" s="2">
        <v>43886</v>
      </c>
      <c r="C1498" s="11" t="s">
        <v>43</v>
      </c>
      <c r="D1498" s="11" t="s">
        <v>37</v>
      </c>
      <c r="E1498" s="1" t="s">
        <v>44</v>
      </c>
      <c r="F1498" s="1">
        <v>8</v>
      </c>
      <c r="G1498" s="4">
        <v>102.87</v>
      </c>
      <c r="H1498" s="4">
        <f t="shared" si="69"/>
        <v>822.96</v>
      </c>
      <c r="I1498" s="4">
        <v>62.750700000000009</v>
      </c>
      <c r="J1498" s="4">
        <f t="shared" si="70"/>
        <v>502.00560000000007</v>
      </c>
      <c r="K1498" s="3">
        <f t="shared" si="71"/>
        <v>0.38999999999999996</v>
      </c>
      <c r="L1498" s="11" t="s">
        <v>710</v>
      </c>
      <c r="M1498" s="1">
        <v>5649000</v>
      </c>
      <c r="N1498" s="1" t="s">
        <v>18</v>
      </c>
    </row>
    <row r="1499" spans="1:14" x14ac:dyDescent="0.25">
      <c r="A1499" s="1" t="s">
        <v>1740</v>
      </c>
      <c r="B1499" s="2">
        <v>43887</v>
      </c>
      <c r="C1499" s="11" t="s">
        <v>26</v>
      </c>
      <c r="D1499" s="11" t="s">
        <v>15</v>
      </c>
      <c r="E1499" s="1" t="s">
        <v>27</v>
      </c>
      <c r="F1499" s="1">
        <v>6</v>
      </c>
      <c r="G1499" s="4">
        <v>175.71</v>
      </c>
      <c r="H1499" s="4">
        <f t="shared" si="69"/>
        <v>1054.26</v>
      </c>
      <c r="I1499" s="4">
        <v>117.7257</v>
      </c>
      <c r="J1499" s="4">
        <f t="shared" si="70"/>
        <v>706.35419999999999</v>
      </c>
      <c r="K1499" s="3">
        <f t="shared" si="71"/>
        <v>0.33</v>
      </c>
      <c r="L1499" s="11" t="s">
        <v>150</v>
      </c>
      <c r="M1499" s="1">
        <v>3410562</v>
      </c>
      <c r="N1499" s="1" t="s">
        <v>24</v>
      </c>
    </row>
    <row r="1500" spans="1:14" x14ac:dyDescent="0.25">
      <c r="A1500" s="1" t="s">
        <v>1741</v>
      </c>
      <c r="B1500" s="2">
        <v>43888</v>
      </c>
      <c r="C1500" s="11" t="s">
        <v>90</v>
      </c>
      <c r="D1500" s="11" t="s">
        <v>52</v>
      </c>
      <c r="E1500" s="1" t="s">
        <v>91</v>
      </c>
      <c r="F1500" s="1">
        <v>6</v>
      </c>
      <c r="G1500" s="4">
        <v>75.7</v>
      </c>
      <c r="H1500" s="4">
        <f t="shared" si="69"/>
        <v>454.20000000000005</v>
      </c>
      <c r="I1500" s="4">
        <v>48.448</v>
      </c>
      <c r="J1500" s="4">
        <f t="shared" si="70"/>
        <v>290.68799999999999</v>
      </c>
      <c r="K1500" s="3">
        <f t="shared" si="71"/>
        <v>0.3600000000000001</v>
      </c>
      <c r="L1500" s="11" t="s">
        <v>393</v>
      </c>
      <c r="M1500" s="1">
        <v>8372547</v>
      </c>
      <c r="N1500" s="1" t="s">
        <v>29</v>
      </c>
    </row>
    <row r="1501" spans="1:14" x14ac:dyDescent="0.25">
      <c r="A1501" s="1" t="s">
        <v>1742</v>
      </c>
      <c r="B1501" s="2">
        <v>43889</v>
      </c>
      <c r="C1501" s="11" t="s">
        <v>36</v>
      </c>
      <c r="D1501" s="11" t="s">
        <v>37</v>
      </c>
      <c r="E1501" s="1" t="s">
        <v>38</v>
      </c>
      <c r="F1501" s="1">
        <v>4</v>
      </c>
      <c r="G1501" s="4">
        <v>14.49</v>
      </c>
      <c r="H1501" s="4">
        <f t="shared" si="69"/>
        <v>57.96</v>
      </c>
      <c r="I1501" s="4">
        <v>5.6511000000000005</v>
      </c>
      <c r="J1501" s="4">
        <f t="shared" si="70"/>
        <v>22.604400000000002</v>
      </c>
      <c r="K1501" s="3">
        <f t="shared" si="71"/>
        <v>0.60999999999999988</v>
      </c>
      <c r="L1501" s="11" t="s">
        <v>347</v>
      </c>
      <c r="M1501" s="1">
        <v>6385236</v>
      </c>
      <c r="N1501" s="1" t="s">
        <v>34</v>
      </c>
    </row>
    <row r="1502" spans="1:14" x14ac:dyDescent="0.25">
      <c r="A1502" s="1" t="s">
        <v>1743</v>
      </c>
      <c r="B1502" s="2">
        <v>43890</v>
      </c>
      <c r="C1502" s="11" t="s">
        <v>215</v>
      </c>
      <c r="D1502" s="11" t="s">
        <v>15</v>
      </c>
      <c r="E1502" s="1" t="s">
        <v>216</v>
      </c>
      <c r="F1502" s="1">
        <v>10</v>
      </c>
      <c r="G1502" s="4">
        <v>194.14079999999998</v>
      </c>
      <c r="H1502" s="4">
        <f t="shared" si="69"/>
        <v>1941.4079999999999</v>
      </c>
      <c r="I1502" s="4">
        <v>151.429824</v>
      </c>
      <c r="J1502" s="4">
        <f t="shared" si="70"/>
        <v>1514.2982400000001</v>
      </c>
      <c r="K1502" s="3">
        <f t="shared" si="71"/>
        <v>0.21999999999999992</v>
      </c>
      <c r="L1502" s="11" t="s">
        <v>415</v>
      </c>
      <c r="M1502" s="1">
        <v>7610381</v>
      </c>
      <c r="N1502" s="1" t="s">
        <v>18</v>
      </c>
    </row>
    <row r="1503" spans="1:14" x14ac:dyDescent="0.25">
      <c r="A1503" s="1" t="s">
        <v>1744</v>
      </c>
      <c r="B1503" s="2">
        <v>43891</v>
      </c>
      <c r="C1503" s="11" t="s">
        <v>31</v>
      </c>
      <c r="D1503" s="11" t="s">
        <v>15</v>
      </c>
      <c r="E1503" s="1" t="s">
        <v>32</v>
      </c>
      <c r="F1503" s="1">
        <v>7</v>
      </c>
      <c r="G1503" s="4">
        <v>129.74</v>
      </c>
      <c r="H1503" s="4">
        <f t="shared" si="69"/>
        <v>908.18000000000006</v>
      </c>
      <c r="I1503" s="4">
        <v>79.141400000000004</v>
      </c>
      <c r="J1503" s="4">
        <f t="shared" si="70"/>
        <v>553.98980000000006</v>
      </c>
      <c r="K1503" s="3">
        <f t="shared" si="71"/>
        <v>0.38999999999999996</v>
      </c>
      <c r="L1503" s="11" t="s">
        <v>275</v>
      </c>
      <c r="M1503" s="1">
        <v>7103001</v>
      </c>
      <c r="N1503" s="1" t="s">
        <v>24</v>
      </c>
    </row>
    <row r="1504" spans="1:14" x14ac:dyDescent="0.25">
      <c r="A1504" s="1" t="s">
        <v>1745</v>
      </c>
      <c r="B1504" s="2">
        <v>43892</v>
      </c>
      <c r="C1504" s="11" t="s">
        <v>14</v>
      </c>
      <c r="D1504" s="11" t="s">
        <v>15</v>
      </c>
      <c r="E1504" s="1" t="s">
        <v>16</v>
      </c>
      <c r="F1504" s="1">
        <v>4</v>
      </c>
      <c r="G1504" s="4">
        <v>15.29</v>
      </c>
      <c r="H1504" s="4">
        <f t="shared" si="69"/>
        <v>61.16</v>
      </c>
      <c r="I1504" s="4">
        <v>10.5501</v>
      </c>
      <c r="J1504" s="4">
        <f t="shared" si="70"/>
        <v>42.200400000000002</v>
      </c>
      <c r="K1504" s="3">
        <f t="shared" si="71"/>
        <v>0.30999999999999994</v>
      </c>
      <c r="L1504" s="11" t="s">
        <v>66</v>
      </c>
      <c r="M1504" s="1">
        <v>6367599</v>
      </c>
      <c r="N1504" s="1" t="s">
        <v>29</v>
      </c>
    </row>
    <row r="1505" spans="1:14" x14ac:dyDescent="0.25">
      <c r="A1505" s="1" t="s">
        <v>1746</v>
      </c>
      <c r="B1505" s="2">
        <v>43893</v>
      </c>
      <c r="C1505" s="11" t="s">
        <v>51</v>
      </c>
      <c r="D1505" s="11" t="s">
        <v>52</v>
      </c>
      <c r="E1505" s="1" t="s">
        <v>53</v>
      </c>
      <c r="F1505" s="1">
        <v>4</v>
      </c>
      <c r="G1505" s="4">
        <v>20.9</v>
      </c>
      <c r="H1505" s="4">
        <f t="shared" si="69"/>
        <v>83.6</v>
      </c>
      <c r="I1505" s="4">
        <v>18.809999999999999</v>
      </c>
      <c r="J1505" s="4">
        <f t="shared" si="70"/>
        <v>75.239999999999995</v>
      </c>
      <c r="K1505" s="3">
        <f t="shared" si="71"/>
        <v>0.1</v>
      </c>
      <c r="L1505" s="11" t="s">
        <v>354</v>
      </c>
      <c r="M1505" s="1">
        <v>3224375</v>
      </c>
      <c r="N1505" s="1" t="s">
        <v>34</v>
      </c>
    </row>
    <row r="1506" spans="1:14" x14ac:dyDescent="0.25">
      <c r="A1506" s="1" t="s">
        <v>1747</v>
      </c>
      <c r="B1506" s="2">
        <v>43894</v>
      </c>
      <c r="C1506" s="11" t="s">
        <v>136</v>
      </c>
      <c r="D1506" s="11" t="s">
        <v>15</v>
      </c>
      <c r="E1506" s="1" t="s">
        <v>137</v>
      </c>
      <c r="F1506" s="1">
        <v>2</v>
      </c>
      <c r="G1506" s="4">
        <v>89.9</v>
      </c>
      <c r="H1506" s="4">
        <f t="shared" si="69"/>
        <v>179.8</v>
      </c>
      <c r="I1506" s="4">
        <v>64.728000000000009</v>
      </c>
      <c r="J1506" s="4">
        <f t="shared" si="70"/>
        <v>129.45600000000002</v>
      </c>
      <c r="K1506" s="3">
        <f t="shared" si="71"/>
        <v>0.27999999999999997</v>
      </c>
      <c r="L1506" s="11" t="s">
        <v>168</v>
      </c>
      <c r="M1506" s="1">
        <v>2036178</v>
      </c>
      <c r="N1506" s="1" t="s">
        <v>18</v>
      </c>
    </row>
    <row r="1507" spans="1:14" x14ac:dyDescent="0.25">
      <c r="A1507" s="1" t="s">
        <v>1748</v>
      </c>
      <c r="B1507" s="2">
        <v>43895</v>
      </c>
      <c r="C1507" s="11" t="s">
        <v>31</v>
      </c>
      <c r="D1507" s="11" t="s">
        <v>15</v>
      </c>
      <c r="E1507" s="1" t="s">
        <v>32</v>
      </c>
      <c r="F1507" s="1">
        <v>2</v>
      </c>
      <c r="G1507" s="4">
        <v>129.74</v>
      </c>
      <c r="H1507" s="4">
        <f t="shared" si="69"/>
        <v>259.48</v>
      </c>
      <c r="I1507" s="4">
        <v>79.141400000000004</v>
      </c>
      <c r="J1507" s="4">
        <f t="shared" si="70"/>
        <v>158.28280000000001</v>
      </c>
      <c r="K1507" s="3">
        <f t="shared" si="71"/>
        <v>0.39</v>
      </c>
      <c r="L1507" s="11" t="s">
        <v>88</v>
      </c>
      <c r="M1507" s="1">
        <v>9576171</v>
      </c>
      <c r="N1507" s="1" t="s">
        <v>24</v>
      </c>
    </row>
    <row r="1508" spans="1:14" x14ac:dyDescent="0.25">
      <c r="A1508" s="1" t="s">
        <v>1749</v>
      </c>
      <c r="B1508" s="2">
        <v>43896</v>
      </c>
      <c r="C1508" s="11" t="s">
        <v>166</v>
      </c>
      <c r="D1508" s="11" t="s">
        <v>15</v>
      </c>
      <c r="E1508" s="1" t="s">
        <v>167</v>
      </c>
      <c r="F1508" s="1">
        <v>6</v>
      </c>
      <c r="G1508" s="4">
        <v>87.9</v>
      </c>
      <c r="H1508" s="4">
        <f t="shared" si="69"/>
        <v>527.40000000000009</v>
      </c>
      <c r="I1508" s="4">
        <v>65.924999999999997</v>
      </c>
      <c r="J1508" s="4">
        <f t="shared" si="70"/>
        <v>395.54999999999995</v>
      </c>
      <c r="K1508" s="3">
        <f t="shared" si="71"/>
        <v>0.25000000000000022</v>
      </c>
      <c r="L1508" s="11" t="s">
        <v>294</v>
      </c>
      <c r="M1508" s="1">
        <v>8674547</v>
      </c>
      <c r="N1508" s="1" t="s">
        <v>29</v>
      </c>
    </row>
    <row r="1509" spans="1:14" x14ac:dyDescent="0.25">
      <c r="A1509" s="1" t="s">
        <v>1750</v>
      </c>
      <c r="B1509" s="2">
        <v>43897</v>
      </c>
      <c r="C1509" s="11" t="s">
        <v>26</v>
      </c>
      <c r="D1509" s="11" t="s">
        <v>15</v>
      </c>
      <c r="E1509" s="1" t="s">
        <v>27</v>
      </c>
      <c r="F1509" s="1">
        <v>7</v>
      </c>
      <c r="G1509" s="4">
        <v>175.71</v>
      </c>
      <c r="H1509" s="4">
        <f t="shared" si="69"/>
        <v>1229.97</v>
      </c>
      <c r="I1509" s="4">
        <v>117.7257</v>
      </c>
      <c r="J1509" s="4">
        <f t="shared" si="70"/>
        <v>824.07990000000007</v>
      </c>
      <c r="K1509" s="3">
        <f t="shared" si="71"/>
        <v>0.32999999999999996</v>
      </c>
      <c r="L1509" s="11" t="s">
        <v>289</v>
      </c>
      <c r="M1509" s="1">
        <v>8776801</v>
      </c>
      <c r="N1509" s="1" t="s">
        <v>34</v>
      </c>
    </row>
    <row r="1510" spans="1:14" x14ac:dyDescent="0.25">
      <c r="A1510" s="1" t="s">
        <v>1751</v>
      </c>
      <c r="B1510" s="2">
        <v>43898</v>
      </c>
      <c r="C1510" s="11" t="s">
        <v>14</v>
      </c>
      <c r="D1510" s="11" t="s">
        <v>15</v>
      </c>
      <c r="E1510" s="1" t="s">
        <v>16</v>
      </c>
      <c r="F1510" s="1">
        <v>10</v>
      </c>
      <c r="G1510" s="4">
        <v>115.56</v>
      </c>
      <c r="H1510" s="4">
        <f t="shared" si="69"/>
        <v>1155.5999999999999</v>
      </c>
      <c r="I1510" s="4">
        <v>90.136800000000008</v>
      </c>
      <c r="J1510" s="4">
        <f t="shared" si="70"/>
        <v>901.36800000000005</v>
      </c>
      <c r="K1510" s="3">
        <f t="shared" si="71"/>
        <v>0.21999999999999989</v>
      </c>
      <c r="L1510" s="11" t="s">
        <v>115</v>
      </c>
      <c r="M1510" s="1">
        <v>5886223</v>
      </c>
      <c r="N1510" s="1" t="s">
        <v>18</v>
      </c>
    </row>
    <row r="1511" spans="1:14" x14ac:dyDescent="0.25">
      <c r="A1511" s="1" t="s">
        <v>1752</v>
      </c>
      <c r="B1511" s="2">
        <v>43899</v>
      </c>
      <c r="C1511" s="11" t="s">
        <v>51</v>
      </c>
      <c r="D1511" s="11" t="s">
        <v>52</v>
      </c>
      <c r="E1511" s="1" t="s">
        <v>53</v>
      </c>
      <c r="F1511" s="1">
        <v>9</v>
      </c>
      <c r="G1511" s="4">
        <v>20.9</v>
      </c>
      <c r="H1511" s="4">
        <f t="shared" si="69"/>
        <v>188.1</v>
      </c>
      <c r="I1511" s="4">
        <v>18.809999999999999</v>
      </c>
      <c r="J1511" s="4">
        <f t="shared" si="70"/>
        <v>169.29</v>
      </c>
      <c r="K1511" s="3">
        <f t="shared" si="71"/>
        <v>0.10000000000000002</v>
      </c>
      <c r="L1511" s="11" t="s">
        <v>404</v>
      </c>
      <c r="M1511" s="1">
        <v>4874670</v>
      </c>
      <c r="N1511" s="1" t="s">
        <v>24</v>
      </c>
    </row>
    <row r="1512" spans="1:14" x14ac:dyDescent="0.25">
      <c r="A1512" s="1" t="s">
        <v>1753</v>
      </c>
      <c r="B1512" s="2">
        <v>43900</v>
      </c>
      <c r="C1512" s="11" t="s">
        <v>166</v>
      </c>
      <c r="D1512" s="11" t="s">
        <v>15</v>
      </c>
      <c r="E1512" s="1" t="s">
        <v>167</v>
      </c>
      <c r="F1512" s="1">
        <v>1</v>
      </c>
      <c r="G1512" s="4">
        <v>87.9</v>
      </c>
      <c r="H1512" s="4">
        <f t="shared" si="69"/>
        <v>87.9</v>
      </c>
      <c r="I1512" s="4">
        <v>65.924999999999997</v>
      </c>
      <c r="J1512" s="4">
        <f t="shared" si="70"/>
        <v>65.924999999999997</v>
      </c>
      <c r="K1512" s="3">
        <f t="shared" si="71"/>
        <v>0.25000000000000006</v>
      </c>
      <c r="L1512" s="11" t="s">
        <v>208</v>
      </c>
      <c r="M1512" s="1">
        <v>4633286</v>
      </c>
      <c r="N1512" s="1" t="s">
        <v>29</v>
      </c>
    </row>
    <row r="1513" spans="1:14" x14ac:dyDescent="0.25">
      <c r="A1513" s="1" t="s">
        <v>1754</v>
      </c>
      <c r="B1513" s="2">
        <v>43901</v>
      </c>
      <c r="C1513" s="11" t="s">
        <v>94</v>
      </c>
      <c r="D1513" s="11" t="s">
        <v>15</v>
      </c>
      <c r="E1513" s="1" t="s">
        <v>95</v>
      </c>
      <c r="F1513" s="1">
        <v>2</v>
      </c>
      <c r="G1513" s="4">
        <v>208.00800000000001</v>
      </c>
      <c r="H1513" s="4">
        <f t="shared" si="69"/>
        <v>416.01600000000002</v>
      </c>
      <c r="I1513" s="4">
        <v>183.04704000000001</v>
      </c>
      <c r="J1513" s="4">
        <f t="shared" si="70"/>
        <v>366.09408000000002</v>
      </c>
      <c r="K1513" s="3">
        <f t="shared" si="71"/>
        <v>0.12</v>
      </c>
      <c r="L1513" s="11" t="s">
        <v>66</v>
      </c>
      <c r="M1513" s="1">
        <v>7847071</v>
      </c>
      <c r="N1513" s="1" t="s">
        <v>34</v>
      </c>
    </row>
    <row r="1514" spans="1:14" x14ac:dyDescent="0.25">
      <c r="A1514" s="1" t="s">
        <v>1755</v>
      </c>
      <c r="B1514" s="2">
        <v>43902</v>
      </c>
      <c r="C1514" s="11" t="s">
        <v>20</v>
      </c>
      <c r="D1514" s="11" t="s">
        <v>21</v>
      </c>
      <c r="E1514" s="1" t="s">
        <v>22</v>
      </c>
      <c r="F1514" s="1">
        <v>8</v>
      </c>
      <c r="G1514" s="4">
        <v>27.99</v>
      </c>
      <c r="H1514" s="4">
        <f t="shared" si="69"/>
        <v>223.92</v>
      </c>
      <c r="I1514" s="4">
        <v>14.5548</v>
      </c>
      <c r="J1514" s="4">
        <f t="shared" si="70"/>
        <v>116.4384</v>
      </c>
      <c r="K1514" s="3">
        <f t="shared" si="71"/>
        <v>0.48</v>
      </c>
      <c r="L1514" s="11" t="s">
        <v>411</v>
      </c>
      <c r="M1514" s="1">
        <v>3919231</v>
      </c>
      <c r="N1514" s="1" t="s">
        <v>18</v>
      </c>
    </row>
    <row r="1515" spans="1:14" x14ac:dyDescent="0.25">
      <c r="A1515" s="1" t="s">
        <v>1756</v>
      </c>
      <c r="B1515" s="2">
        <v>43903</v>
      </c>
      <c r="C1515" s="11" t="s">
        <v>31</v>
      </c>
      <c r="D1515" s="11" t="s">
        <v>15</v>
      </c>
      <c r="E1515" s="1" t="s">
        <v>32</v>
      </c>
      <c r="F1515" s="1">
        <v>2</v>
      </c>
      <c r="G1515" s="4">
        <v>109.9</v>
      </c>
      <c r="H1515" s="4">
        <f t="shared" si="69"/>
        <v>219.8</v>
      </c>
      <c r="I1515" s="4">
        <v>35.167999999999999</v>
      </c>
      <c r="J1515" s="4">
        <f t="shared" si="70"/>
        <v>70.335999999999999</v>
      </c>
      <c r="K1515" s="3">
        <f t="shared" si="71"/>
        <v>0.67999999999999994</v>
      </c>
      <c r="L1515" s="11" t="s">
        <v>246</v>
      </c>
      <c r="M1515" s="1">
        <v>8290992</v>
      </c>
      <c r="N1515" s="1" t="s">
        <v>24</v>
      </c>
    </row>
    <row r="1516" spans="1:14" x14ac:dyDescent="0.25">
      <c r="A1516" s="1" t="s">
        <v>1757</v>
      </c>
      <c r="B1516" s="2">
        <v>43904</v>
      </c>
      <c r="C1516" s="11" t="s">
        <v>166</v>
      </c>
      <c r="D1516" s="11" t="s">
        <v>15</v>
      </c>
      <c r="E1516" s="1" t="s">
        <v>167</v>
      </c>
      <c r="F1516" s="1">
        <v>9</v>
      </c>
      <c r="G1516" s="4">
        <v>87.9</v>
      </c>
      <c r="H1516" s="4">
        <f t="shared" si="69"/>
        <v>791.1</v>
      </c>
      <c r="I1516" s="4">
        <v>65.924999999999997</v>
      </c>
      <c r="J1516" s="4">
        <f t="shared" si="70"/>
        <v>593.32499999999993</v>
      </c>
      <c r="K1516" s="3">
        <f t="shared" si="71"/>
        <v>0.25000000000000011</v>
      </c>
      <c r="L1516" s="11" t="s">
        <v>842</v>
      </c>
      <c r="M1516" s="1">
        <v>3949711</v>
      </c>
      <c r="N1516" s="1" t="s">
        <v>29</v>
      </c>
    </row>
    <row r="1517" spans="1:14" x14ac:dyDescent="0.25">
      <c r="A1517" s="1" t="s">
        <v>1758</v>
      </c>
      <c r="B1517" s="2">
        <v>43905</v>
      </c>
      <c r="C1517" s="11" t="s">
        <v>31</v>
      </c>
      <c r="D1517" s="11" t="s">
        <v>15</v>
      </c>
      <c r="E1517" s="1" t="s">
        <v>32</v>
      </c>
      <c r="F1517" s="1">
        <v>10</v>
      </c>
      <c r="G1517" s="4">
        <v>129.74</v>
      </c>
      <c r="H1517" s="4">
        <f t="shared" si="69"/>
        <v>1297.4000000000001</v>
      </c>
      <c r="I1517" s="4">
        <v>79.141400000000004</v>
      </c>
      <c r="J1517" s="4">
        <f t="shared" si="70"/>
        <v>791.41399999999999</v>
      </c>
      <c r="K1517" s="3">
        <f t="shared" si="71"/>
        <v>0.39000000000000007</v>
      </c>
      <c r="L1517" s="11" t="s">
        <v>186</v>
      </c>
      <c r="M1517" s="1">
        <v>1365164</v>
      </c>
      <c r="N1517" s="1" t="s">
        <v>34</v>
      </c>
    </row>
    <row r="1518" spans="1:14" x14ac:dyDescent="0.25">
      <c r="A1518" s="1" t="s">
        <v>1759</v>
      </c>
      <c r="B1518" s="2">
        <v>43906</v>
      </c>
      <c r="C1518" s="11" t="s">
        <v>20</v>
      </c>
      <c r="D1518" s="11" t="s">
        <v>21</v>
      </c>
      <c r="E1518" s="1" t="s">
        <v>22</v>
      </c>
      <c r="F1518" s="1">
        <v>9</v>
      </c>
      <c r="G1518" s="4">
        <v>2.29</v>
      </c>
      <c r="H1518" s="4">
        <f t="shared" si="69"/>
        <v>20.61</v>
      </c>
      <c r="I1518" s="4">
        <v>0.82440000000000002</v>
      </c>
      <c r="J1518" s="4">
        <f t="shared" si="70"/>
        <v>7.4196</v>
      </c>
      <c r="K1518" s="3">
        <f t="shared" si="71"/>
        <v>0.64</v>
      </c>
      <c r="L1518" s="11" t="s">
        <v>273</v>
      </c>
      <c r="M1518" s="1">
        <v>9681611</v>
      </c>
      <c r="N1518" s="1" t="s">
        <v>18</v>
      </c>
    </row>
    <row r="1519" spans="1:14" x14ac:dyDescent="0.25">
      <c r="A1519" s="1" t="s">
        <v>1760</v>
      </c>
      <c r="B1519" s="2">
        <v>43907</v>
      </c>
      <c r="C1519" s="11" t="s">
        <v>26</v>
      </c>
      <c r="D1519" s="11" t="s">
        <v>15</v>
      </c>
      <c r="E1519" s="1" t="s">
        <v>27</v>
      </c>
      <c r="F1519" s="1">
        <v>4</v>
      </c>
      <c r="G1519" s="4">
        <v>299</v>
      </c>
      <c r="H1519" s="4">
        <f t="shared" si="69"/>
        <v>1196</v>
      </c>
      <c r="I1519" s="4">
        <v>224.25</v>
      </c>
      <c r="J1519" s="4">
        <f t="shared" si="70"/>
        <v>897</v>
      </c>
      <c r="K1519" s="3">
        <f t="shared" si="71"/>
        <v>0.25</v>
      </c>
      <c r="L1519" s="11" t="s">
        <v>106</v>
      </c>
      <c r="M1519" s="1">
        <v>1499192</v>
      </c>
      <c r="N1519" s="1" t="s">
        <v>24</v>
      </c>
    </row>
    <row r="1520" spans="1:14" x14ac:dyDescent="0.25">
      <c r="A1520" s="1" t="s">
        <v>1761</v>
      </c>
      <c r="B1520" s="2">
        <v>43908</v>
      </c>
      <c r="C1520" s="11" t="s">
        <v>94</v>
      </c>
      <c r="D1520" s="11" t="s">
        <v>15</v>
      </c>
      <c r="E1520" s="1" t="s">
        <v>95</v>
      </c>
      <c r="F1520" s="1">
        <v>6</v>
      </c>
      <c r="G1520" s="4">
        <v>69.335999999999999</v>
      </c>
      <c r="H1520" s="4">
        <f t="shared" si="69"/>
        <v>416.01599999999996</v>
      </c>
      <c r="I1520" s="4">
        <v>50.615280000000006</v>
      </c>
      <c r="J1520" s="4">
        <f t="shared" si="70"/>
        <v>303.69168000000002</v>
      </c>
      <c r="K1520" s="3">
        <f t="shared" si="71"/>
        <v>0.26999999999999991</v>
      </c>
      <c r="L1520" s="11" t="s">
        <v>849</v>
      </c>
      <c r="M1520" s="1">
        <v>7338277</v>
      </c>
      <c r="N1520" s="1" t="s">
        <v>29</v>
      </c>
    </row>
    <row r="1521" spans="1:14" x14ac:dyDescent="0.25">
      <c r="A1521" s="1" t="s">
        <v>1762</v>
      </c>
      <c r="B1521" s="2">
        <v>43909</v>
      </c>
      <c r="C1521" s="11" t="s">
        <v>20</v>
      </c>
      <c r="D1521" s="11" t="s">
        <v>21</v>
      </c>
      <c r="E1521" s="1" t="s">
        <v>22</v>
      </c>
      <c r="F1521" s="1">
        <v>6</v>
      </c>
      <c r="G1521" s="4">
        <v>27.99</v>
      </c>
      <c r="H1521" s="4">
        <f t="shared" si="69"/>
        <v>167.94</v>
      </c>
      <c r="I1521" s="4">
        <v>14.5548</v>
      </c>
      <c r="J1521" s="4">
        <f t="shared" si="70"/>
        <v>87.328800000000001</v>
      </c>
      <c r="K1521" s="3">
        <f t="shared" si="71"/>
        <v>0.48</v>
      </c>
      <c r="L1521" s="11" t="s">
        <v>797</v>
      </c>
      <c r="M1521" s="1">
        <v>4820859</v>
      </c>
      <c r="N1521" s="1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18DA-CC70-45C5-843B-529ABB239BA3}">
  <dimension ref="A2:K22"/>
  <sheetViews>
    <sheetView workbookViewId="0">
      <selection activeCell="J11" sqref="J11"/>
    </sheetView>
  </sheetViews>
  <sheetFormatPr defaultRowHeight="15" x14ac:dyDescent="0.25"/>
  <cols>
    <col min="1" max="1" width="18" bestFit="1" customWidth="1"/>
    <col min="2" max="2" width="21.7109375" bestFit="1" customWidth="1"/>
    <col min="4" max="4" width="18" bestFit="1" customWidth="1"/>
    <col min="5" max="5" width="18.28515625" bestFit="1" customWidth="1"/>
    <col min="7" max="7" width="18" bestFit="1" customWidth="1"/>
    <col min="8" max="8" width="22.5703125" bestFit="1" customWidth="1"/>
    <col min="10" max="10" width="18" bestFit="1" customWidth="1"/>
    <col min="11" max="11" width="21.7109375" bestFit="1" customWidth="1"/>
  </cols>
  <sheetData>
    <row r="2" spans="1:11" x14ac:dyDescent="0.25">
      <c r="B2" s="8">
        <f>GETPIVOTDATA("QTD",$A$3)</f>
        <v>1468</v>
      </c>
      <c r="E2" s="4">
        <f>GETPIVOTDATA("VENDA TOTAL",$D$3)</f>
        <v>186940.39039999997</v>
      </c>
      <c r="H2" s="4">
        <f>GETPIVOTDATA("VENDA TOTAL",$G$3)</f>
        <v>769.30201810699612</v>
      </c>
      <c r="K2" s="4" t="str">
        <f>J4</f>
        <v>Creatina 120 caps</v>
      </c>
    </row>
    <row r="3" spans="1:11" x14ac:dyDescent="0.25">
      <c r="A3" s="5" t="s">
        <v>1763</v>
      </c>
      <c r="B3" t="s">
        <v>1766</v>
      </c>
      <c r="D3" s="5" t="s">
        <v>1763</v>
      </c>
      <c r="E3" t="s">
        <v>1765</v>
      </c>
      <c r="G3" s="5" t="s">
        <v>1763</v>
      </c>
      <c r="H3" t="s">
        <v>1772</v>
      </c>
      <c r="J3" s="5" t="s">
        <v>1763</v>
      </c>
      <c r="K3" t="s">
        <v>1765</v>
      </c>
    </row>
    <row r="4" spans="1:11" x14ac:dyDescent="0.25">
      <c r="A4" s="6" t="s">
        <v>1767</v>
      </c>
      <c r="B4" s="10">
        <v>303</v>
      </c>
      <c r="D4" s="6" t="s">
        <v>1767</v>
      </c>
      <c r="E4" s="7">
        <v>40620.595999999998</v>
      </c>
      <c r="G4" s="6" t="s">
        <v>1767</v>
      </c>
      <c r="H4" s="7">
        <v>828.99175510204077</v>
      </c>
      <c r="J4" s="6" t="s">
        <v>26</v>
      </c>
      <c r="K4" s="7">
        <v>78210.11</v>
      </c>
    </row>
    <row r="5" spans="1:11" x14ac:dyDescent="0.25">
      <c r="A5" s="6" t="s">
        <v>1768</v>
      </c>
      <c r="B5" s="10">
        <v>276</v>
      </c>
      <c r="D5" s="6" t="s">
        <v>1768</v>
      </c>
      <c r="E5" s="7">
        <v>33039.502400000005</v>
      </c>
      <c r="G5" s="6" t="s">
        <v>1768</v>
      </c>
      <c r="H5" s="7">
        <v>718.2500521739131</v>
      </c>
      <c r="J5" s="6" t="s">
        <v>31</v>
      </c>
      <c r="K5" s="7">
        <v>28459.200000000004</v>
      </c>
    </row>
    <row r="6" spans="1:11" x14ac:dyDescent="0.25">
      <c r="A6" s="6" t="s">
        <v>1769</v>
      </c>
      <c r="B6" s="10">
        <v>347</v>
      </c>
      <c r="D6" s="6" t="s">
        <v>1769</v>
      </c>
      <c r="E6" s="7">
        <v>42981.805599999985</v>
      </c>
      <c r="G6" s="6" t="s">
        <v>1769</v>
      </c>
      <c r="H6" s="7">
        <v>810.97746415094309</v>
      </c>
      <c r="J6" s="6" t="s">
        <v>94</v>
      </c>
      <c r="K6" s="7">
        <v>23643.576000000001</v>
      </c>
    </row>
    <row r="7" spans="1:11" x14ac:dyDescent="0.25">
      <c r="A7" s="6" t="s">
        <v>1770</v>
      </c>
      <c r="B7" s="10">
        <v>276</v>
      </c>
      <c r="D7" s="6" t="s">
        <v>1770</v>
      </c>
      <c r="E7" s="7">
        <v>35552.432399999983</v>
      </c>
      <c r="G7" s="6" t="s">
        <v>1770</v>
      </c>
      <c r="H7" s="7">
        <v>725.5598448979589</v>
      </c>
      <c r="J7" s="6" t="s">
        <v>215</v>
      </c>
      <c r="K7" s="7">
        <v>18055.094399999994</v>
      </c>
    </row>
    <row r="8" spans="1:11" x14ac:dyDescent="0.25">
      <c r="A8" s="6" t="s">
        <v>1771</v>
      </c>
      <c r="B8" s="10">
        <v>262</v>
      </c>
      <c r="D8" s="6" t="s">
        <v>1771</v>
      </c>
      <c r="E8" s="7">
        <v>33550.054000000004</v>
      </c>
      <c r="G8" s="6" t="s">
        <v>1771</v>
      </c>
      <c r="H8" s="7">
        <v>745.55675555555558</v>
      </c>
      <c r="J8" s="6" t="s">
        <v>146</v>
      </c>
      <c r="K8" s="7">
        <v>12965.619999999995</v>
      </c>
    </row>
    <row r="9" spans="1:11" x14ac:dyDescent="0.25">
      <c r="A9" s="6" t="s">
        <v>1798</v>
      </c>
      <c r="B9" s="10">
        <v>4</v>
      </c>
      <c r="D9" s="6" t="s">
        <v>1798</v>
      </c>
      <c r="E9" s="7">
        <v>1196</v>
      </c>
      <c r="G9" s="6" t="s">
        <v>1798</v>
      </c>
      <c r="H9" s="7">
        <v>1196</v>
      </c>
      <c r="J9" s="6" t="s">
        <v>136</v>
      </c>
      <c r="K9" s="7">
        <v>9079.9</v>
      </c>
    </row>
    <row r="10" spans="1:11" x14ac:dyDescent="0.25">
      <c r="A10" s="6" t="s">
        <v>1764</v>
      </c>
      <c r="B10" s="10">
        <v>1468</v>
      </c>
      <c r="D10" s="6" t="s">
        <v>1764</v>
      </c>
      <c r="E10" s="7">
        <v>186940.39039999997</v>
      </c>
      <c r="G10" s="6" t="s">
        <v>1764</v>
      </c>
      <c r="H10" s="7">
        <v>769.30201810699612</v>
      </c>
      <c r="J10" s="6" t="s">
        <v>166</v>
      </c>
      <c r="K10" s="7">
        <v>8790</v>
      </c>
    </row>
    <row r="11" spans="1:11" x14ac:dyDescent="0.25">
      <c r="J11" s="6" t="s">
        <v>14</v>
      </c>
      <c r="K11" s="7">
        <v>7736.8899999999967</v>
      </c>
    </row>
    <row r="12" spans="1:11" x14ac:dyDescent="0.25">
      <c r="J12" s="6" t="s">
        <v>1764</v>
      </c>
      <c r="K12" s="7">
        <v>186940.39039999997</v>
      </c>
    </row>
    <row r="14" spans="1:11" x14ac:dyDescent="0.25">
      <c r="B14" s="4">
        <f>GETPIVOTDATA("VENDA TOTAL",$A$15)</f>
        <v>186940.39040000003</v>
      </c>
      <c r="E14" s="1">
        <f>GETPIVOTDATA("DATA",$D$15)</f>
        <v>243</v>
      </c>
    </row>
    <row r="15" spans="1:11" x14ac:dyDescent="0.25">
      <c r="A15" s="5" t="s">
        <v>1763</v>
      </c>
      <c r="B15" t="s">
        <v>1765</v>
      </c>
      <c r="D15" s="5" t="s">
        <v>1763</v>
      </c>
      <c r="E15" t="s">
        <v>1773</v>
      </c>
    </row>
    <row r="16" spans="1:11" x14ac:dyDescent="0.25">
      <c r="A16" s="6" t="s">
        <v>15</v>
      </c>
      <c r="B16" s="7">
        <v>186940.39040000003</v>
      </c>
      <c r="D16" s="6" t="s">
        <v>1767</v>
      </c>
      <c r="E16" s="10">
        <v>49</v>
      </c>
    </row>
    <row r="17" spans="1:5" x14ac:dyDescent="0.25">
      <c r="A17" s="6" t="s">
        <v>1764</v>
      </c>
      <c r="B17" s="7">
        <v>186940.39040000003</v>
      </c>
      <c r="D17" s="6" t="s">
        <v>1768</v>
      </c>
      <c r="E17" s="10">
        <v>46</v>
      </c>
    </row>
    <row r="18" spans="1:5" x14ac:dyDescent="0.25">
      <c r="D18" s="6" t="s">
        <v>1769</v>
      </c>
      <c r="E18" s="10">
        <v>53</v>
      </c>
    </row>
    <row r="19" spans="1:5" x14ac:dyDescent="0.25">
      <c r="D19" s="6" t="s">
        <v>1770</v>
      </c>
      <c r="E19" s="10">
        <v>49</v>
      </c>
    </row>
    <row r="20" spans="1:5" x14ac:dyDescent="0.25">
      <c r="D20" s="6" t="s">
        <v>1771</v>
      </c>
      <c r="E20" s="10">
        <v>45</v>
      </c>
    </row>
    <row r="21" spans="1:5" x14ac:dyDescent="0.25">
      <c r="D21" s="6" t="s">
        <v>1798</v>
      </c>
      <c r="E21" s="10">
        <v>1</v>
      </c>
    </row>
    <row r="22" spans="1:5" x14ac:dyDescent="0.25">
      <c r="D22" s="6" t="s">
        <v>1764</v>
      </c>
      <c r="E22" s="10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7802-A747-4980-8EB2-F267B018840C}">
  <dimension ref="A1"/>
  <sheetViews>
    <sheetView showGridLines="0" tabSelected="1" zoomScale="77" zoomScaleNormal="77" workbookViewId="0">
      <selection activeCell="AA19" sqref="AA19"/>
    </sheetView>
  </sheetViews>
  <sheetFormatPr defaultRowHeight="15" x14ac:dyDescent="0.25"/>
  <cols>
    <col min="1" max="1" width="2.7109375" style="9" customWidth="1"/>
    <col min="2" max="4" width="9.140625" style="9"/>
    <col min="5" max="5" width="2.7109375" style="9" customWidth="1"/>
    <col min="6" max="7" width="9.140625" style="9"/>
    <col min="8" max="8" width="2.7109375" style="9" customWidth="1"/>
    <col min="9" max="13" width="9.140625" style="9"/>
    <col min="14" max="14" width="2.7109375" style="9" customWidth="1"/>
    <col min="15" max="23" width="9.140625" style="9"/>
    <col min="24" max="24" width="2.7109375" style="9" customWidth="1"/>
    <col min="25" max="16384" width="9.140625" style="9"/>
  </cols>
  <sheetData/>
  <sheetProtection algorithmName="SHA-512" hashValue="a3IivoSi91tB5vovTYWw0MJ5/8OHqJi4wvkxNoa27X9iKsOxRu35A9Qj/yegrjIrTy0K7dgH7S7lx3wKObfmsA==" saltValue="ElPB5TZiRkyNRb+zioO5fw==" spinCount="100000"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DB</vt:lpstr>
      <vt:lpstr>análises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Izaias Sousa</dc:creator>
  <cp:lastModifiedBy>iesco</cp:lastModifiedBy>
  <dcterms:created xsi:type="dcterms:W3CDTF">2024-03-16T15:29:23Z</dcterms:created>
  <dcterms:modified xsi:type="dcterms:W3CDTF">2025-03-08T18:28:21Z</dcterms:modified>
</cp:coreProperties>
</file>