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ella\Downloads\"/>
    </mc:Choice>
  </mc:AlternateContent>
  <xr:revisionPtr revIDLastSave="0" documentId="8_{7E0CDD5A-BD17-4E7E-B9F8-72851BC25BA4}" xr6:coauthVersionLast="47" xr6:coauthVersionMax="47" xr10:uidLastSave="{00000000-0000-0000-0000-000000000000}"/>
  <bookViews>
    <workbookView xWindow="-120" yWindow="-120" windowWidth="20730" windowHeight="11040" xr2:uid="{FE43FF6B-CB73-45D5-9E32-DB198CCC2421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9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<sst xmlns="http://schemas.openxmlformats.org/spreadsheetml/2006/main" count="146" uniqueCount="47">
  <si>
    <t>Data</t>
  </si>
  <si>
    <t>Tipo</t>
  </si>
  <si>
    <t>Descrição</t>
  </si>
  <si>
    <t>Valor</t>
  </si>
  <si>
    <t>Categoria</t>
  </si>
  <si>
    <t xml:space="preserve">Operação Bancária </t>
  </si>
  <si>
    <t>Status</t>
  </si>
  <si>
    <t>Condomínio</t>
  </si>
  <si>
    <t>Conta luz</t>
  </si>
  <si>
    <t>ármarios</t>
  </si>
  <si>
    <t>padaria</t>
  </si>
  <si>
    <t>cafeteria</t>
  </si>
  <si>
    <t>mcdonald's</t>
  </si>
  <si>
    <t>sorvetes</t>
  </si>
  <si>
    <t>mcdonalds</t>
  </si>
  <si>
    <t>Internet</t>
  </si>
  <si>
    <t>Pago</t>
  </si>
  <si>
    <t>Estacionamento</t>
  </si>
  <si>
    <t>Mercado</t>
  </si>
  <si>
    <t>Hambúrguer</t>
  </si>
  <si>
    <t>SAÍDA</t>
  </si>
  <si>
    <t>ENTRADA</t>
  </si>
  <si>
    <t>Renda Fixa</t>
  </si>
  <si>
    <t>Salário Mensal</t>
  </si>
  <si>
    <t>Serviços</t>
  </si>
  <si>
    <t>Casa</t>
  </si>
  <si>
    <t>Alimentação</t>
  </si>
  <si>
    <t>Lazer</t>
  </si>
  <si>
    <t>Bar</t>
  </si>
  <si>
    <t>Almoço fora</t>
  </si>
  <si>
    <t>Recebido</t>
  </si>
  <si>
    <t>Renda Variável</t>
  </si>
  <si>
    <t>Rendimentos</t>
  </si>
  <si>
    <t>Investimento</t>
  </si>
  <si>
    <t>Tesouro Direto</t>
  </si>
  <si>
    <t>Transferência</t>
  </si>
  <si>
    <t>Pendente</t>
  </si>
  <si>
    <t>Diarista-limpeza</t>
  </si>
  <si>
    <t>Pix</t>
  </si>
  <si>
    <t>Débito</t>
  </si>
  <si>
    <t>Boleto</t>
  </si>
  <si>
    <t>Jantar fora</t>
  </si>
  <si>
    <t>Rótulos de Linha</t>
  </si>
  <si>
    <t>Total Geral</t>
  </si>
  <si>
    <t>Soma de Valor</t>
  </si>
  <si>
    <t xml:space="preserve">Quanto tive de saída por categoria, sumarizando em reais 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</si>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</sst>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6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49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7">
    <dxf>
      <font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rgb="FF92D050"/>
      </font>
      <border diagonalUp="0" diagonalDown="0">
        <left/>
        <right/>
        <top/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numFmt numFmtId="166" formatCode="_-[$R$-416]\ * #,##0.00_-;\-[$R$-416]\ * #,##0.00_-;_-[$R$-416]\ * &quot;-&quot;??_-;_-@_-"/>
    </dxf>
    <dxf>
      <alignment horizontal="general" vertical="bottom" textRotation="0" wrapText="1" indent="0" justifyLastLine="0" shrinkToFit="0" readingOrder="0"/>
    </dxf>
  </dxfs>
  <tableStyles count="4" defaultTableStyle="TableStyleMedium2" defaultPivotStyle="PivotStyleLight16">
    <tableStyle name="Estilo de Segmentação de Dados 1" pivot="0" table="0" count="1" xr9:uid="{64D7D669-7FE1-40A6-9C28-76F6D8C41CBF}">
      <tableStyleElement type="wholeTable" dxfId="3"/>
    </tableStyle>
    <tableStyle name="Estilo de Segmentação de Dados 2" pivot="0" table="0" count="1" xr9:uid="{1A73470F-273A-4B18-8746-ECABB2017A80}">
      <tableStyleElement type="wholeTable" dxfId="2"/>
    </tableStyle>
    <tableStyle name="Estilo de Segmentação de Dados 3" pivot="0" table="0" count="1" xr9:uid="{0CEA16CE-27E4-46BA-90AE-81F7CE9D99D1}">
      <tableStyleElement type="wholeTable" dxfId="1"/>
    </tableStyle>
    <tableStyle name="Estilo de Segmentação de Dados 4" pivot="0" table="0" count="1" xr9:uid="{2DB9C2F4-1A33-417F-ABA2-8EA6C3DC120F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 Iza.xlsx]Controller!Tbl_entrada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Controller!$A$5:$A$10</c:f>
              <c:strCache>
                <c:ptCount val="5"/>
                <c:pt idx="0">
                  <c:v>Alimentação</c:v>
                </c:pt>
                <c:pt idx="1">
                  <c:v>Casa</c:v>
                </c:pt>
                <c:pt idx="2">
                  <c:v>Investimento</c:v>
                </c:pt>
                <c:pt idx="3">
                  <c:v>Lazer</c:v>
                </c:pt>
                <c:pt idx="4">
                  <c:v>Serviços</c:v>
                </c:pt>
              </c:strCache>
            </c:strRef>
          </c:cat>
          <c:val>
            <c:numRef>
              <c:f>Controller!$B$5:$B$10</c:f>
              <c:numCache>
                <c:formatCode>_-[$R$-416]\ * #,##0.00_-;\-[$R$-416]\ * #,##0.00_-;_-[$R$-416]\ * "-"??_-;_-@_-</c:formatCode>
                <c:ptCount val="5"/>
                <c:pt idx="0">
                  <c:v>1267.8200000000002</c:v>
                </c:pt>
                <c:pt idx="1">
                  <c:v>800</c:v>
                </c:pt>
                <c:pt idx="2">
                  <c:v>2000</c:v>
                </c:pt>
                <c:pt idx="3">
                  <c:v>226.5</c:v>
                </c:pt>
                <c:pt idx="4">
                  <c:v>862.9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6-4154-813C-248A5AF07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5234895"/>
        <c:axId val="835235375"/>
      </c:barChart>
      <c:catAx>
        <c:axId val="835234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35375"/>
        <c:crosses val="autoZero"/>
        <c:auto val="1"/>
        <c:lblAlgn val="ctr"/>
        <c:lblOffset val="100"/>
        <c:noMultiLvlLbl val="0"/>
      </c:catAx>
      <c:valAx>
        <c:axId val="83523537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8352348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[Finanças Iza.xlsx]Controller!Tbl_saída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33170858850976959"/>
          <c:w val="0.93888888888888888"/>
          <c:h val="0.4465423592884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Controller!$J$4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Controller!$I$5:$I$7</c:f>
              <c:strCache>
                <c:ptCount val="2"/>
                <c:pt idx="0">
                  <c:v>Renda Fixa</c:v>
                </c:pt>
                <c:pt idx="1">
                  <c:v>Renda Variável</c:v>
                </c:pt>
              </c:strCache>
            </c:strRef>
          </c:cat>
          <c:val>
            <c:numRef>
              <c:f>Controller!$J$5:$J$7</c:f>
              <c:numCache>
                <c:formatCode>_-[$R$-416]\ * #,##0.00_-;\-[$R$-416]\ * #,##0.00_-;_-[$R$-416]\ * "-"??_-;_-@_-</c:formatCode>
                <c:ptCount val="2"/>
                <c:pt idx="0">
                  <c:v>10000</c:v>
                </c:pt>
                <c:pt idx="1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4A76-A7F8-6CD5CF0A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4714559"/>
        <c:axId val="944712639"/>
      </c:barChart>
      <c:catAx>
        <c:axId val="9447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712639"/>
        <c:crosses val="autoZero"/>
        <c:auto val="1"/>
        <c:lblAlgn val="ctr"/>
        <c:lblOffset val="100"/>
        <c:noMultiLvlLbl val="0"/>
      </c:catAx>
      <c:valAx>
        <c:axId val="944712639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447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 Iza.xlsx]Controller!Tbl_entrada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Controller!$A$5:$A$10</c:f>
              <c:strCache>
                <c:ptCount val="5"/>
                <c:pt idx="0">
                  <c:v>Alimentação</c:v>
                </c:pt>
                <c:pt idx="1">
                  <c:v>Casa</c:v>
                </c:pt>
                <c:pt idx="2">
                  <c:v>Investimento</c:v>
                </c:pt>
                <c:pt idx="3">
                  <c:v>Lazer</c:v>
                </c:pt>
                <c:pt idx="4">
                  <c:v>Serviços</c:v>
                </c:pt>
              </c:strCache>
            </c:strRef>
          </c:cat>
          <c:val>
            <c:numRef>
              <c:f>Controller!$B$5:$B$10</c:f>
              <c:numCache>
                <c:formatCode>_-[$R$-416]\ * #,##0.00_-;\-[$R$-416]\ * #,##0.00_-;_-[$R$-416]\ * "-"??_-;_-@_-</c:formatCode>
                <c:ptCount val="5"/>
                <c:pt idx="0">
                  <c:v>1267.8200000000002</c:v>
                </c:pt>
                <c:pt idx="1">
                  <c:v>800</c:v>
                </c:pt>
                <c:pt idx="2">
                  <c:v>2000</c:v>
                </c:pt>
                <c:pt idx="3">
                  <c:v>226.5</c:v>
                </c:pt>
                <c:pt idx="4">
                  <c:v>862.9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478-9B44-76021D3D4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5234895"/>
        <c:axId val="835235375"/>
      </c:barChart>
      <c:catAx>
        <c:axId val="835234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35375"/>
        <c:crosses val="autoZero"/>
        <c:auto val="1"/>
        <c:lblAlgn val="ctr"/>
        <c:lblOffset val="100"/>
        <c:noMultiLvlLbl val="0"/>
      </c:catAx>
      <c:valAx>
        <c:axId val="83523537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8352348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[Finanças Iza.xlsx]Controller!Tbl_saída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33170858850976959"/>
          <c:w val="0.93888888888888888"/>
          <c:h val="0.4465423592884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Controller!$J$4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Controller!$I$5:$I$7</c:f>
              <c:strCache>
                <c:ptCount val="2"/>
                <c:pt idx="0">
                  <c:v>Renda Fixa</c:v>
                </c:pt>
                <c:pt idx="1">
                  <c:v>Renda Variável</c:v>
                </c:pt>
              </c:strCache>
            </c:strRef>
          </c:cat>
          <c:val>
            <c:numRef>
              <c:f>Controller!$J$5:$J$7</c:f>
              <c:numCache>
                <c:formatCode>_-[$R$-416]\ * #,##0.00_-;\-[$R$-416]\ * #,##0.00_-;_-[$R$-416]\ * "-"??_-;_-@_-</c:formatCode>
                <c:ptCount val="2"/>
                <c:pt idx="0">
                  <c:v>10000</c:v>
                </c:pt>
                <c:pt idx="1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7-43B6-9788-717699DD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4714559"/>
        <c:axId val="944712639"/>
      </c:barChart>
      <c:catAx>
        <c:axId val="9447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712639"/>
        <c:crosses val="autoZero"/>
        <c:auto val="1"/>
        <c:lblAlgn val="ctr"/>
        <c:lblOffset val="100"/>
        <c:noMultiLvlLbl val="0"/>
      </c:catAx>
      <c:valAx>
        <c:axId val="944712639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447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52387</xdr:rowOff>
    </xdr:from>
    <xdr:to>
      <xdr:col>5</xdr:col>
      <xdr:colOff>590550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E087B-926F-AE64-DA84-BD92BA58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10</xdr:row>
      <xdr:rowOff>42862</xdr:rowOff>
    </xdr:from>
    <xdr:to>
      <xdr:col>12</xdr:col>
      <xdr:colOff>561975</xdr:colOff>
      <xdr:row>24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9A871B-507B-6D3C-7D9C-865078035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447675</xdr:colOff>
      <xdr:row>4</xdr:row>
      <xdr:rowOff>57150</xdr:rowOff>
    </xdr:from>
    <xdr:to>
      <xdr:col>6</xdr:col>
      <xdr:colOff>438150</xdr:colOff>
      <xdr:row>8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64770003-B104-2ED1-1133-32542590BF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9925" y="819150"/>
              <a:ext cx="1819275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23</xdr:row>
      <xdr:rowOff>28575</xdr:rowOff>
    </xdr:from>
    <xdr:to>
      <xdr:col>10</xdr:col>
      <xdr:colOff>447675</xdr:colOff>
      <xdr:row>38</xdr:row>
      <xdr:rowOff>114300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298820A-EB04-3BB3-466A-A1E2255F07C6}"/>
            </a:ext>
          </a:extLst>
        </xdr:cNvPr>
        <xdr:cNvGrpSpPr/>
      </xdr:nvGrpSpPr>
      <xdr:grpSpPr>
        <a:xfrm>
          <a:off x="1895474" y="4410075"/>
          <a:ext cx="5448301" cy="2943225"/>
          <a:chOff x="1828799" y="2847975"/>
          <a:chExt cx="5448301" cy="294322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95274910-0EB2-100F-A0D9-FDD28612E303}"/>
              </a:ext>
            </a:extLst>
          </xdr:cNvPr>
          <xdr:cNvGrpSpPr/>
        </xdr:nvGrpSpPr>
        <xdr:grpSpPr>
          <a:xfrm>
            <a:off x="1828799" y="2867025"/>
            <a:ext cx="5448301" cy="2924175"/>
            <a:chOff x="1828799" y="2867025"/>
            <a:chExt cx="5448301" cy="2924175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2ED2E089-E93D-49EA-BCC8-DDCFE7F354AA}"/>
                </a:ext>
              </a:extLst>
            </xdr:cNvPr>
            <xdr:cNvSpPr/>
          </xdr:nvSpPr>
          <xdr:spPr>
            <a:xfrm>
              <a:off x="1838324" y="2886075"/>
              <a:ext cx="5419725" cy="287655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648CDC4-EA29-464B-9D63-7FF72B003EC1}"/>
                </a:ext>
              </a:extLst>
            </xdr:cNvPr>
            <xdr:cNvGraphicFramePr>
              <a:graphicFrameLocks/>
            </xdr:cNvGraphicFramePr>
          </xdr:nvGraphicFramePr>
          <xdr:xfrm>
            <a:off x="2276475" y="30480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6E250857-E948-4BD5-AEBE-62186F055AD2}"/>
                </a:ext>
              </a:extLst>
            </xdr:cNvPr>
            <xdr:cNvSpPr/>
          </xdr:nvSpPr>
          <xdr:spPr>
            <a:xfrm>
              <a:off x="1828799" y="2867025"/>
              <a:ext cx="5448301" cy="4572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85ADD43-92AA-4DEB-AFDA-5B70293C6C48}"/>
                </a:ext>
              </a:extLst>
            </xdr:cNvPr>
            <xdr:cNvSpPr txBox="1"/>
          </xdr:nvSpPr>
          <xdr:spPr>
            <a:xfrm>
              <a:off x="2505075" y="2905125"/>
              <a:ext cx="4276724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>
                  <a:solidFill>
                    <a:schemeClr val="bg1"/>
                  </a:solidFill>
                  <a:latin typeface="Abadi" panose="020F0502020204030204" pitchFamily="34" charset="0"/>
                </a:rPr>
                <a:t>SAÍDAS</a:t>
              </a:r>
            </a:p>
          </xdr:txBody>
        </xdr:sp>
      </xdr:grpSp>
      <xdr:pic>
        <xdr:nvPicPr>
          <xdr:cNvPr id="22" name="Gráfico 21" descr="Dinheiro voador com preenchimento sólido">
            <a:extLst>
              <a:ext uri="{FF2B5EF4-FFF2-40B4-BE49-F238E27FC236}">
                <a16:creationId xmlns:a16="http://schemas.microsoft.com/office/drawing/2014/main" id="{5C006FA1-E4AB-6B23-E7A6-F796C35738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52625" y="2847975"/>
            <a:ext cx="495300" cy="4953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57150</xdr:colOff>
      <xdr:row>0</xdr:row>
      <xdr:rowOff>171450</xdr:rowOff>
    </xdr:from>
    <xdr:to>
      <xdr:col>0</xdr:col>
      <xdr:colOff>1228726</xdr:colOff>
      <xdr:row>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 1">
              <a:extLst>
                <a:ext uri="{FF2B5EF4-FFF2-40B4-BE49-F238E27FC236}">
                  <a16:creationId xmlns:a16="http://schemas.microsoft.com/office/drawing/2014/main" id="{938F21B4-F1CB-42EC-B51C-E41B9ED02B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71450"/>
              <a:ext cx="1171576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485774</xdr:colOff>
      <xdr:row>7</xdr:row>
      <xdr:rowOff>133350</xdr:rowOff>
    </xdr:from>
    <xdr:to>
      <xdr:col>10</xdr:col>
      <xdr:colOff>257174</xdr:colOff>
      <xdr:row>22</xdr:row>
      <xdr:rowOff>19050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EF71F82C-9763-D09C-4CC6-D276677954D7}"/>
            </a:ext>
          </a:extLst>
        </xdr:cNvPr>
        <xdr:cNvGrpSpPr/>
      </xdr:nvGrpSpPr>
      <xdr:grpSpPr>
        <a:xfrm>
          <a:off x="1895474" y="1466850"/>
          <a:ext cx="5257800" cy="2743200"/>
          <a:chOff x="1828799" y="0"/>
          <a:chExt cx="5257800" cy="274320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31398518-FCC0-970C-A2B0-5C4C8FEC4220}"/>
              </a:ext>
            </a:extLst>
          </xdr:cNvPr>
          <xdr:cNvGrpSpPr/>
        </xdr:nvGrpSpPr>
        <xdr:grpSpPr>
          <a:xfrm>
            <a:off x="1828799" y="0"/>
            <a:ext cx="5257800" cy="2743200"/>
            <a:chOff x="1914525" y="0"/>
            <a:chExt cx="5257800" cy="2743200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D44A7EC4-1F0D-ABC8-F2A6-5BE08A062004}"/>
                </a:ext>
              </a:extLst>
            </xdr:cNvPr>
            <xdr:cNvGrpSpPr/>
          </xdr:nvGrpSpPr>
          <xdr:grpSpPr>
            <a:xfrm>
              <a:off x="1914525" y="0"/>
              <a:ext cx="5257800" cy="2743200"/>
              <a:chOff x="1914525" y="0"/>
              <a:chExt cx="5257800" cy="274320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F54F8432-163C-6656-1564-24A8A400DA06}"/>
                  </a:ext>
                </a:extLst>
              </xdr:cNvPr>
              <xdr:cNvSpPr/>
            </xdr:nvSpPr>
            <xdr:spPr>
              <a:xfrm>
                <a:off x="1914525" y="142875"/>
                <a:ext cx="5257800" cy="239077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1A129D03-8A41-910A-88AB-56994EDA4704}"/>
                  </a:ext>
                </a:extLst>
              </xdr:cNvPr>
              <xdr:cNvSpPr/>
            </xdr:nvSpPr>
            <xdr:spPr>
              <a:xfrm>
                <a:off x="1914525" y="133350"/>
                <a:ext cx="5257800" cy="4572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D5AAC6F7-8F53-411B-945E-E0F1186CB41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57425" y="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4186B30F-4AAF-B7B3-0EE7-D01713811331}"/>
                </a:ext>
              </a:extLst>
            </xdr:cNvPr>
            <xdr:cNvSpPr txBox="1"/>
          </xdr:nvSpPr>
          <xdr:spPr>
            <a:xfrm>
              <a:off x="2524126" y="209550"/>
              <a:ext cx="4200524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>
                  <a:solidFill>
                    <a:schemeClr val="bg1"/>
                  </a:solidFill>
                  <a:latin typeface="Abadi" panose="020F0502020204030204" pitchFamily="34" charset="0"/>
                </a:rPr>
                <a:t>ENTRADAS</a:t>
              </a:r>
            </a:p>
          </xdr:txBody>
        </xdr:sp>
      </xdr:grpSp>
      <xdr:pic>
        <xdr:nvPicPr>
          <xdr:cNvPr id="24" name="Gráfico 23" descr="Registrar com preenchimento sólido">
            <a:extLst>
              <a:ext uri="{FF2B5EF4-FFF2-40B4-BE49-F238E27FC236}">
                <a16:creationId xmlns:a16="http://schemas.microsoft.com/office/drawing/2014/main" id="{F120D9A0-2236-F0DC-898D-6894957AC9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775" y="952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438150</xdr:colOff>
      <xdr:row>0</xdr:row>
      <xdr:rowOff>123825</xdr:rowOff>
    </xdr:from>
    <xdr:to>
      <xdr:col>16</xdr:col>
      <xdr:colOff>476250</xdr:colOff>
      <xdr:row>6</xdr:row>
      <xdr:rowOff>47625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73A6360A-8ED5-671F-CC65-F73A6C08C830}"/>
            </a:ext>
          </a:extLst>
        </xdr:cNvPr>
        <xdr:cNvSpPr/>
      </xdr:nvSpPr>
      <xdr:spPr>
        <a:xfrm>
          <a:off x="1847850" y="123825"/>
          <a:ext cx="9182100" cy="10668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438150</xdr:colOff>
      <xdr:row>2</xdr:row>
      <xdr:rowOff>19050</xdr:rowOff>
    </xdr:from>
    <xdr:to>
      <xdr:col>9</xdr:col>
      <xdr:colOff>533400</xdr:colOff>
      <xdr:row>5</xdr:row>
      <xdr:rowOff>38100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965D9F7-A130-9221-B82D-FC032638E71D}"/>
            </a:ext>
          </a:extLst>
        </xdr:cNvPr>
        <xdr:cNvSpPr txBox="1"/>
      </xdr:nvSpPr>
      <xdr:spPr>
        <a:xfrm>
          <a:off x="1847850" y="400050"/>
          <a:ext cx="497205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rgbClr val="92D050"/>
              </a:solidFill>
            </a:rPr>
            <a:t>Hello, Iza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la Oliveira Natividade" refreshedDate="45688.383364351852" createdVersion="8" refreshedVersion="8" minRefreshableVersion="3" recordCount="24" xr:uid="{3B9F0EB7-08A8-444C-B865-C4EA8B1A3FA7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5-01-01T00:00:00" maxDate="2025-01-21T00:00:00"/>
    </cacheField>
    <cacheField name="Mês" numFmtId="49">
      <sharedItems containsSemiMixedTypes="0" containsString="0" containsNumber="1" containsInteger="1" minValue="1" maxValue="1" count="1"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7">
        <s v="Renda Fixa"/>
        <s v="Renda Variável"/>
        <s v="Serviços"/>
        <s v="Casa"/>
        <s v="Alimentação"/>
        <s v="Lazer"/>
        <s v="Investimento"/>
      </sharedItems>
    </cacheField>
    <cacheField name="Descrição" numFmtId="0">
      <sharedItems/>
    </cacheField>
    <cacheField name="Valor" numFmtId="166">
      <sharedItems containsSemiMixedTypes="0" containsString="0" containsNumber="1" minValue="14.68" maxValue="10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576370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5-01-01T00:00:00"/>
    <x v="0"/>
    <x v="0"/>
    <x v="0"/>
    <s v="Salário Mensal"/>
    <n v="10000"/>
    <s v="Transferência"/>
    <s v="Recebido"/>
  </r>
  <r>
    <d v="2025-01-05T00:00:00"/>
    <x v="0"/>
    <x v="0"/>
    <x v="1"/>
    <s v="Rendimentos"/>
    <n v="463"/>
    <s v="Transferência"/>
    <s v="Recebido"/>
  </r>
  <r>
    <d v="2025-01-05T00:00:00"/>
    <x v="0"/>
    <x v="1"/>
    <x v="2"/>
    <s v="Condomínio"/>
    <n v="515"/>
    <s v="Boleto"/>
    <s v="Pago"/>
  </r>
  <r>
    <d v="2025-01-05T00:00:00"/>
    <x v="0"/>
    <x v="1"/>
    <x v="2"/>
    <s v="Conta luz"/>
    <n v="96"/>
    <s v="Boleto"/>
    <s v="Pago"/>
  </r>
  <r>
    <d v="2025-01-05T00:00:00"/>
    <x v="0"/>
    <x v="1"/>
    <x v="3"/>
    <s v="ármarios"/>
    <n v="800"/>
    <s v="Débito"/>
    <s v="Pago"/>
  </r>
  <r>
    <d v="2025-01-05T00:00:00"/>
    <x v="0"/>
    <x v="1"/>
    <x v="2"/>
    <s v="Internet"/>
    <n v="119.9"/>
    <s v="Boleto"/>
    <s v="Pago"/>
  </r>
  <r>
    <d v="2025-01-06T00:00:00"/>
    <x v="0"/>
    <x v="1"/>
    <x v="4"/>
    <s v="padaria"/>
    <n v="39.4"/>
    <s v="Débito"/>
    <s v="Pago"/>
  </r>
  <r>
    <d v="2025-01-07T00:00:00"/>
    <x v="0"/>
    <x v="1"/>
    <x v="4"/>
    <s v="Mercado"/>
    <n v="264.22000000000003"/>
    <s v="Débito"/>
    <s v="Pago"/>
  </r>
  <r>
    <d v="2025-01-08T00:00:00"/>
    <x v="0"/>
    <x v="1"/>
    <x v="4"/>
    <s v="Mercado"/>
    <n v="14.68"/>
    <s v="Débito"/>
    <s v="Pago"/>
  </r>
  <r>
    <d v="2025-01-09T00:00:00"/>
    <x v="0"/>
    <x v="1"/>
    <x v="4"/>
    <s v="cafeteria"/>
    <n v="44"/>
    <s v="Débito"/>
    <s v="Pago"/>
  </r>
  <r>
    <d v="2025-01-10T00:00:00"/>
    <x v="0"/>
    <x v="1"/>
    <x v="5"/>
    <s v="Bar"/>
    <n v="226.5"/>
    <s v="Débito"/>
    <s v="Pago"/>
  </r>
  <r>
    <d v="2025-01-11T00:00:00"/>
    <x v="0"/>
    <x v="1"/>
    <x v="4"/>
    <s v="mcdonald's"/>
    <n v="64"/>
    <s v="Débito"/>
    <s v="Pago"/>
  </r>
  <r>
    <d v="2025-01-11T00:00:00"/>
    <x v="0"/>
    <x v="1"/>
    <x v="4"/>
    <s v="sorvetes"/>
    <n v="24"/>
    <s v="Débito"/>
    <s v="Pago"/>
  </r>
  <r>
    <d v="2025-01-13T00:00:00"/>
    <x v="0"/>
    <x v="1"/>
    <x v="4"/>
    <s v="Almoço fora"/>
    <n v="232.52"/>
    <s v="Débito"/>
    <s v="Pago"/>
  </r>
  <r>
    <d v="2025-01-14T00:00:00"/>
    <x v="0"/>
    <x v="1"/>
    <x v="4"/>
    <s v="cafeteria"/>
    <n v="30.6"/>
    <s v="Débito"/>
    <s v="Pago"/>
  </r>
  <r>
    <d v="2025-01-15T00:00:00"/>
    <x v="0"/>
    <x v="1"/>
    <x v="4"/>
    <s v="Mercado"/>
    <n v="270"/>
    <s v="Débito"/>
    <s v="Pago"/>
  </r>
  <r>
    <d v="2025-01-16T00:00:00"/>
    <x v="0"/>
    <x v="1"/>
    <x v="4"/>
    <s v="cafeteria"/>
    <n v="84.7"/>
    <s v="Débito"/>
    <s v="Pago"/>
  </r>
  <r>
    <d v="2025-01-17T00:00:00"/>
    <x v="0"/>
    <x v="1"/>
    <x v="2"/>
    <s v="Estacionamento"/>
    <n v="22"/>
    <s v="Débito"/>
    <s v="Pago"/>
  </r>
  <r>
    <d v="2025-01-17T00:00:00"/>
    <x v="0"/>
    <x v="1"/>
    <x v="4"/>
    <s v="Hambúrguer"/>
    <n v="56"/>
    <s v="Débito"/>
    <s v="Pago"/>
  </r>
  <r>
    <d v="2025-01-19T00:00:00"/>
    <x v="0"/>
    <x v="1"/>
    <x v="4"/>
    <s v="padaria"/>
    <n v="21"/>
    <s v="Débito"/>
    <s v="Pago"/>
  </r>
  <r>
    <d v="2025-01-20T00:00:00"/>
    <x v="0"/>
    <x v="1"/>
    <x v="4"/>
    <s v="mcdonalds"/>
    <n v="67.7"/>
    <s v="Débito"/>
    <s v="Pago"/>
  </r>
  <r>
    <d v="2025-01-20T00:00:00"/>
    <x v="0"/>
    <x v="1"/>
    <x v="4"/>
    <s v="Jantar fora"/>
    <n v="55"/>
    <s v="Débito"/>
    <s v="Pago"/>
  </r>
  <r>
    <d v="2025-01-14T00:00:00"/>
    <x v="0"/>
    <x v="1"/>
    <x v="2"/>
    <s v="Diarista-limpeza"/>
    <n v="110"/>
    <s v="Pix"/>
    <s v="Pendente"/>
  </r>
  <r>
    <d v="2025-01-15T00:00:00"/>
    <x v="0"/>
    <x v="1"/>
    <x v="6"/>
    <s v="Tesouro Direto"/>
    <n v="2000"/>
    <s v="Transferência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22F29-F55A-4EA8-A877-75C8A7A472C4}" name="Tbl_saída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I4:J7" firstHeaderRow="1" firstDataRow="1" firstDataCol="1" rowPageCount="1" colPageCount="1"/>
  <pivotFields count="8">
    <pivotField numFmtId="14" showAll="0"/>
    <pivotField numFmtId="49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4"/>
        <item x="3"/>
        <item x="6"/>
        <item x="5"/>
        <item x="0"/>
        <item x="1"/>
        <item x="2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3"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ADE9B-7F00-4542-9334-9D68F22A0DAF}" name="Tbl_entrada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:B10" firstHeaderRow="1" firstDataRow="1" firstDataCol="1" rowPageCount="1" colPageCount="1"/>
  <pivotFields count="8">
    <pivotField numFmtId="14" showAll="0"/>
    <pivotField numFmtId="49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4"/>
        <item x="3"/>
        <item x="6"/>
        <item x="5"/>
        <item x="0"/>
        <item x="1"/>
        <item x="2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A9DC2C7-0943-4650-84B3-DB6A8EF53B28}" sourceName="Mês">
  <pivotTables>
    <pivotTable tabId="2" name="Tbl_entrada"/>
    <pivotTable tabId="2" name="Tbl_saída"/>
  </pivotTables>
  <data>
    <tabular pivotCacheId="957637076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7F51BBE-F836-4A67-9FB5-E314DD3C1EF3}" cache="SegmentaçãodeDados_Mês" caption="Mês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A8DCAF0E-BEF3-4757-BD9C-2B7DC3913FCD}" cache="SegmentaçãodeDados_Mês" caption="Mês" style="Estilo de Segmentação de Dados 4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336B4-B359-4003-9C99-322F1DCC171D}" name="Tbl_operation" displayName="Tbl_operation" ref="A1:H25" totalsRowShown="0">
  <autoFilter ref="A1:H25" xr:uid="{96C336B4-B359-4003-9C99-322F1DCC171D}"/>
  <tableColumns count="8">
    <tableColumn id="1" xr3:uid="{08BD2891-44D2-4382-8A31-F1F095E7EF12}" name="Data"/>
    <tableColumn id="8" xr3:uid="{B771FEAF-065D-4500-8711-C3AE7578209E}" name="Mês" dataDxfId="4">
      <calculatedColumnFormula>MONTH(Tbl_operation[[#This Row],[Data]])</calculatedColumnFormula>
    </tableColumn>
    <tableColumn id="2" xr3:uid="{582ACB72-10B3-49CF-B8F2-E36A063C043D}" name="Tipo"/>
    <tableColumn id="3" xr3:uid="{D188DB77-1272-4750-81D4-6584277F9923}" name="Categoria"/>
    <tableColumn id="4" xr3:uid="{17E808B4-DD19-4089-8BB8-57B20896F9AB}" name="Descrição" dataDxfId="6"/>
    <tableColumn id="5" xr3:uid="{2E2DB497-4A6A-4D4A-A9CD-3DF8309D3EE6}" name="Valor" dataDxfId="5"/>
    <tableColumn id="6" xr3:uid="{E5C768FC-C90B-4641-8EF3-9F3F3EB3F6E6}" name="Operação Bancária "/>
    <tableColumn id="7" xr3:uid="{7178B5BC-1ACC-4C12-A16C-AD786DCD7FC9}" name="Statu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503A-9602-4685-AAC5-59D6E37EF454}">
  <sheetPr>
    <tabColor rgb="FF00B0F0"/>
  </sheetPr>
  <dimension ref="A1:H25"/>
  <sheetViews>
    <sheetView tabSelected="1" workbookViewId="0">
      <selection activeCell="M8" sqref="M8"/>
    </sheetView>
  </sheetViews>
  <sheetFormatPr defaultRowHeight="15" x14ac:dyDescent="0.25"/>
  <cols>
    <col min="1" max="2" width="10.42578125" bestFit="1" customWidth="1"/>
    <col min="3" max="3" width="11.5703125" customWidth="1"/>
    <col min="4" max="4" width="17.85546875" customWidth="1"/>
    <col min="5" max="5" width="13.28515625" bestFit="1" customWidth="1"/>
    <col min="6" max="6" width="20.7109375" customWidth="1"/>
  </cols>
  <sheetData>
    <row r="1" spans="1:8" x14ac:dyDescent="0.25">
      <c r="A1" t="s">
        <v>0</v>
      </c>
      <c r="B1" t="s">
        <v>46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1">
        <v>45658</v>
      </c>
      <c r="B2" s="10">
        <f>MONTH(Tbl_operation[[#This Row],[Data]])</f>
        <v>1</v>
      </c>
      <c r="C2" t="s">
        <v>21</v>
      </c>
      <c r="D2" t="s">
        <v>22</v>
      </c>
      <c r="E2" s="2" t="s">
        <v>23</v>
      </c>
      <c r="F2" s="4">
        <v>10000</v>
      </c>
      <c r="G2" t="s">
        <v>35</v>
      </c>
      <c r="H2" t="s">
        <v>30</v>
      </c>
    </row>
    <row r="3" spans="1:8" x14ac:dyDescent="0.25">
      <c r="A3" s="1">
        <v>45662</v>
      </c>
      <c r="B3" s="10">
        <f>MONTH(Tbl_operation[[#This Row],[Data]])</f>
        <v>1</v>
      </c>
      <c r="C3" t="s">
        <v>21</v>
      </c>
      <c r="D3" t="s">
        <v>31</v>
      </c>
      <c r="E3" s="2" t="s">
        <v>32</v>
      </c>
      <c r="F3" s="4">
        <v>463</v>
      </c>
      <c r="G3" t="s">
        <v>35</v>
      </c>
      <c r="H3" t="s">
        <v>30</v>
      </c>
    </row>
    <row r="4" spans="1:8" x14ac:dyDescent="0.25">
      <c r="A4" s="1">
        <v>45662</v>
      </c>
      <c r="B4" s="10">
        <f>MONTH(Tbl_operation[[#This Row],[Data]])</f>
        <v>1</v>
      </c>
      <c r="C4" t="s">
        <v>20</v>
      </c>
      <c r="D4" t="s">
        <v>24</v>
      </c>
      <c r="E4" s="2" t="s">
        <v>7</v>
      </c>
      <c r="F4" s="5">
        <v>515</v>
      </c>
      <c r="G4" t="s">
        <v>40</v>
      </c>
      <c r="H4" t="s">
        <v>16</v>
      </c>
    </row>
    <row r="5" spans="1:8" x14ac:dyDescent="0.25">
      <c r="A5" s="1">
        <v>45662</v>
      </c>
      <c r="B5" s="10">
        <f>MONTH(Tbl_operation[[#This Row],[Data]])</f>
        <v>1</v>
      </c>
      <c r="C5" t="s">
        <v>20</v>
      </c>
      <c r="D5" t="s">
        <v>24</v>
      </c>
      <c r="E5" t="s">
        <v>8</v>
      </c>
      <c r="F5" s="5">
        <v>96</v>
      </c>
      <c r="G5" t="s">
        <v>40</v>
      </c>
      <c r="H5" t="s">
        <v>16</v>
      </c>
    </row>
    <row r="6" spans="1:8" x14ac:dyDescent="0.25">
      <c r="A6" s="1">
        <v>45662</v>
      </c>
      <c r="B6" s="10">
        <f>MONTH(Tbl_operation[[#This Row],[Data]])</f>
        <v>1</v>
      </c>
      <c r="C6" t="s">
        <v>20</v>
      </c>
      <c r="D6" t="s">
        <v>25</v>
      </c>
      <c r="E6" t="s">
        <v>9</v>
      </c>
      <c r="F6" s="5">
        <v>800</v>
      </c>
      <c r="G6" t="s">
        <v>39</v>
      </c>
      <c r="H6" t="s">
        <v>16</v>
      </c>
    </row>
    <row r="7" spans="1:8" x14ac:dyDescent="0.25">
      <c r="A7" s="1">
        <v>45662</v>
      </c>
      <c r="B7" s="10">
        <f>MONTH(Tbl_operation[[#This Row],[Data]])</f>
        <v>1</v>
      </c>
      <c r="C7" t="s">
        <v>20</v>
      </c>
      <c r="D7" t="s">
        <v>24</v>
      </c>
      <c r="E7" s="2" t="s">
        <v>15</v>
      </c>
      <c r="F7" s="5">
        <v>119.9</v>
      </c>
      <c r="G7" t="s">
        <v>40</v>
      </c>
      <c r="H7" t="s">
        <v>16</v>
      </c>
    </row>
    <row r="8" spans="1:8" x14ac:dyDescent="0.25">
      <c r="A8" s="1">
        <v>45663</v>
      </c>
      <c r="B8" s="10">
        <f>MONTH(Tbl_operation[[#This Row],[Data]])</f>
        <v>1</v>
      </c>
      <c r="C8" t="s">
        <v>20</v>
      </c>
      <c r="D8" t="s">
        <v>26</v>
      </c>
      <c r="E8" t="s">
        <v>10</v>
      </c>
      <c r="F8" s="5">
        <v>39.4</v>
      </c>
      <c r="G8" t="s">
        <v>39</v>
      </c>
      <c r="H8" t="s">
        <v>16</v>
      </c>
    </row>
    <row r="9" spans="1:8" x14ac:dyDescent="0.25">
      <c r="A9" s="1">
        <v>45664</v>
      </c>
      <c r="B9" s="10">
        <f>MONTH(Tbl_operation[[#This Row],[Data]])</f>
        <v>1</v>
      </c>
      <c r="C9" t="s">
        <v>20</v>
      </c>
      <c r="D9" t="s">
        <v>26</v>
      </c>
      <c r="E9" t="s">
        <v>18</v>
      </c>
      <c r="F9" s="5">
        <v>264.22000000000003</v>
      </c>
      <c r="G9" t="s">
        <v>39</v>
      </c>
      <c r="H9" t="s">
        <v>16</v>
      </c>
    </row>
    <row r="10" spans="1:8" x14ac:dyDescent="0.25">
      <c r="A10" s="1">
        <v>45665</v>
      </c>
      <c r="B10" s="10">
        <f>MONTH(Tbl_operation[[#This Row],[Data]])</f>
        <v>1</v>
      </c>
      <c r="C10" t="s">
        <v>20</v>
      </c>
      <c r="D10" t="s">
        <v>26</v>
      </c>
      <c r="E10" t="s">
        <v>18</v>
      </c>
      <c r="F10" s="5">
        <v>14.68</v>
      </c>
      <c r="G10" t="s">
        <v>39</v>
      </c>
      <c r="H10" t="s">
        <v>16</v>
      </c>
    </row>
    <row r="11" spans="1:8" x14ac:dyDescent="0.25">
      <c r="A11" s="1">
        <v>45666</v>
      </c>
      <c r="B11" s="10">
        <f>MONTH(Tbl_operation[[#This Row],[Data]])</f>
        <v>1</v>
      </c>
      <c r="C11" t="s">
        <v>20</v>
      </c>
      <c r="D11" t="s">
        <v>26</v>
      </c>
      <c r="E11" t="s">
        <v>11</v>
      </c>
      <c r="F11" s="5">
        <v>44</v>
      </c>
      <c r="G11" t="s">
        <v>39</v>
      </c>
      <c r="H11" t="s">
        <v>16</v>
      </c>
    </row>
    <row r="12" spans="1:8" x14ac:dyDescent="0.25">
      <c r="A12" s="1">
        <v>45667</v>
      </c>
      <c r="B12" s="10">
        <f>MONTH(Tbl_operation[[#This Row],[Data]])</f>
        <v>1</v>
      </c>
      <c r="C12" t="s">
        <v>20</v>
      </c>
      <c r="D12" t="s">
        <v>27</v>
      </c>
      <c r="E12" t="s">
        <v>28</v>
      </c>
      <c r="F12" s="5">
        <v>226.5</v>
      </c>
      <c r="G12" t="s">
        <v>39</v>
      </c>
      <c r="H12" t="s">
        <v>16</v>
      </c>
    </row>
    <row r="13" spans="1:8" x14ac:dyDescent="0.25">
      <c r="A13" s="1">
        <v>45668</v>
      </c>
      <c r="B13" s="10">
        <f>MONTH(Tbl_operation[[#This Row],[Data]])</f>
        <v>1</v>
      </c>
      <c r="C13" t="s">
        <v>20</v>
      </c>
      <c r="D13" t="s">
        <v>26</v>
      </c>
      <c r="E13" s="3" t="s">
        <v>12</v>
      </c>
      <c r="F13" s="5">
        <v>64</v>
      </c>
      <c r="G13" t="s">
        <v>39</v>
      </c>
      <c r="H13" t="s">
        <v>16</v>
      </c>
    </row>
    <row r="14" spans="1:8" x14ac:dyDescent="0.25">
      <c r="A14" s="1">
        <v>45668</v>
      </c>
      <c r="B14" s="10">
        <f>MONTH(Tbl_operation[[#This Row],[Data]])</f>
        <v>1</v>
      </c>
      <c r="C14" t="s">
        <v>20</v>
      </c>
      <c r="D14" t="s">
        <v>26</v>
      </c>
      <c r="E14" s="3" t="s">
        <v>13</v>
      </c>
      <c r="F14" s="5">
        <v>24</v>
      </c>
      <c r="G14" t="s">
        <v>39</v>
      </c>
      <c r="H14" t="s">
        <v>16</v>
      </c>
    </row>
    <row r="15" spans="1:8" x14ac:dyDescent="0.25">
      <c r="A15" s="1">
        <v>45670</v>
      </c>
      <c r="B15" s="10">
        <f>MONTH(Tbl_operation[[#This Row],[Data]])</f>
        <v>1</v>
      </c>
      <c r="C15" t="s">
        <v>20</v>
      </c>
      <c r="D15" t="s">
        <v>26</v>
      </c>
      <c r="E15" s="2" t="s">
        <v>29</v>
      </c>
      <c r="F15" s="5">
        <v>232.52</v>
      </c>
      <c r="G15" t="s">
        <v>39</v>
      </c>
      <c r="H15" t="s">
        <v>16</v>
      </c>
    </row>
    <row r="16" spans="1:8" x14ac:dyDescent="0.25">
      <c r="A16" s="1">
        <v>45671</v>
      </c>
      <c r="B16" s="10">
        <f>MONTH(Tbl_operation[[#This Row],[Data]])</f>
        <v>1</v>
      </c>
      <c r="C16" t="s">
        <v>20</v>
      </c>
      <c r="D16" t="s">
        <v>26</v>
      </c>
      <c r="E16" s="2" t="s">
        <v>11</v>
      </c>
      <c r="F16" s="5">
        <v>30.6</v>
      </c>
      <c r="G16" t="s">
        <v>39</v>
      </c>
      <c r="H16" t="s">
        <v>16</v>
      </c>
    </row>
    <row r="17" spans="1:8" x14ac:dyDescent="0.25">
      <c r="A17" s="1">
        <v>45672</v>
      </c>
      <c r="B17" s="10">
        <f>MONTH(Tbl_operation[[#This Row],[Data]])</f>
        <v>1</v>
      </c>
      <c r="C17" t="s">
        <v>20</v>
      </c>
      <c r="D17" t="s">
        <v>26</v>
      </c>
      <c r="E17" s="2" t="s">
        <v>18</v>
      </c>
      <c r="F17" s="5">
        <v>270</v>
      </c>
      <c r="G17" t="s">
        <v>39</v>
      </c>
      <c r="H17" t="s">
        <v>16</v>
      </c>
    </row>
    <row r="18" spans="1:8" x14ac:dyDescent="0.25">
      <c r="A18" s="1">
        <v>45673</v>
      </c>
      <c r="B18" s="10">
        <f>MONTH(Tbl_operation[[#This Row],[Data]])</f>
        <v>1</v>
      </c>
      <c r="C18" t="s">
        <v>20</v>
      </c>
      <c r="D18" t="s">
        <v>26</v>
      </c>
      <c r="E18" s="2" t="s">
        <v>11</v>
      </c>
      <c r="F18" s="5">
        <v>84.7</v>
      </c>
      <c r="G18" t="s">
        <v>39</v>
      </c>
      <c r="H18" t="s">
        <v>16</v>
      </c>
    </row>
    <row r="19" spans="1:8" ht="30" x14ac:dyDescent="0.25">
      <c r="A19" s="1">
        <v>45674</v>
      </c>
      <c r="B19" s="10">
        <f>MONTH(Tbl_operation[[#This Row],[Data]])</f>
        <v>1</v>
      </c>
      <c r="C19" t="s">
        <v>20</v>
      </c>
      <c r="D19" t="s">
        <v>24</v>
      </c>
      <c r="E19" s="2" t="s">
        <v>17</v>
      </c>
      <c r="F19" s="5">
        <v>22</v>
      </c>
      <c r="G19" t="s">
        <v>39</v>
      </c>
      <c r="H19" t="s">
        <v>16</v>
      </c>
    </row>
    <row r="20" spans="1:8" x14ac:dyDescent="0.25">
      <c r="A20" s="1">
        <v>45674</v>
      </c>
      <c r="B20" s="10">
        <f>MONTH(Tbl_operation[[#This Row],[Data]])</f>
        <v>1</v>
      </c>
      <c r="C20" t="s">
        <v>20</v>
      </c>
      <c r="D20" t="s">
        <v>26</v>
      </c>
      <c r="E20" s="2" t="s">
        <v>19</v>
      </c>
      <c r="F20" s="5">
        <v>56</v>
      </c>
      <c r="G20" t="s">
        <v>39</v>
      </c>
      <c r="H20" t="s">
        <v>16</v>
      </c>
    </row>
    <row r="21" spans="1:8" x14ac:dyDescent="0.25">
      <c r="A21" s="1">
        <v>45676</v>
      </c>
      <c r="B21" s="10">
        <f>MONTH(Tbl_operation[[#This Row],[Data]])</f>
        <v>1</v>
      </c>
      <c r="C21" t="s">
        <v>20</v>
      </c>
      <c r="D21" t="s">
        <v>26</v>
      </c>
      <c r="E21" s="2" t="s">
        <v>10</v>
      </c>
      <c r="F21" s="5">
        <v>21</v>
      </c>
      <c r="G21" t="s">
        <v>39</v>
      </c>
      <c r="H21" t="s">
        <v>16</v>
      </c>
    </row>
    <row r="22" spans="1:8" x14ac:dyDescent="0.25">
      <c r="A22" s="1">
        <v>45677</v>
      </c>
      <c r="B22" s="10">
        <f>MONTH(Tbl_operation[[#This Row],[Data]])</f>
        <v>1</v>
      </c>
      <c r="C22" t="s">
        <v>20</v>
      </c>
      <c r="D22" t="s">
        <v>26</v>
      </c>
      <c r="E22" s="2" t="s">
        <v>14</v>
      </c>
      <c r="F22" s="5">
        <v>67.7</v>
      </c>
      <c r="G22" t="s">
        <v>39</v>
      </c>
      <c r="H22" t="s">
        <v>16</v>
      </c>
    </row>
    <row r="23" spans="1:8" x14ac:dyDescent="0.25">
      <c r="A23" s="1">
        <v>45677</v>
      </c>
      <c r="B23" s="10">
        <f>MONTH(Tbl_operation[[#This Row],[Data]])</f>
        <v>1</v>
      </c>
      <c r="C23" t="s">
        <v>20</v>
      </c>
      <c r="D23" t="s">
        <v>26</v>
      </c>
      <c r="E23" s="2" t="s">
        <v>41</v>
      </c>
      <c r="F23" s="5">
        <v>55</v>
      </c>
      <c r="G23" t="s">
        <v>39</v>
      </c>
      <c r="H23" t="s">
        <v>16</v>
      </c>
    </row>
    <row r="24" spans="1:8" ht="30" x14ac:dyDescent="0.25">
      <c r="A24" s="1">
        <v>45671</v>
      </c>
      <c r="B24" s="10">
        <f>MONTH(Tbl_operation[[#This Row],[Data]])</f>
        <v>1</v>
      </c>
      <c r="C24" t="s">
        <v>20</v>
      </c>
      <c r="D24" t="s">
        <v>24</v>
      </c>
      <c r="E24" s="2" t="s">
        <v>37</v>
      </c>
      <c r="F24" s="5">
        <v>110</v>
      </c>
      <c r="G24" t="s">
        <v>38</v>
      </c>
      <c r="H24" t="s">
        <v>36</v>
      </c>
    </row>
    <row r="25" spans="1:8" ht="30" x14ac:dyDescent="0.25">
      <c r="A25" s="1">
        <v>45672</v>
      </c>
      <c r="B25" s="10">
        <f>MONTH(Tbl_operation[[#This Row],[Data]])</f>
        <v>1</v>
      </c>
      <c r="C25" t="s">
        <v>20</v>
      </c>
      <c r="D25" t="s">
        <v>33</v>
      </c>
      <c r="E25" s="2" t="s">
        <v>34</v>
      </c>
      <c r="F25" s="5">
        <v>2000</v>
      </c>
      <c r="G25" t="s">
        <v>35</v>
      </c>
      <c r="H25" t="s">
        <v>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8CE9-CE0B-41E2-A3EE-BA9FA20B91AC}">
  <sheetPr>
    <tabColor rgb="FF002060"/>
  </sheetPr>
  <dimension ref="A1:J10"/>
  <sheetViews>
    <sheetView workbookViewId="0">
      <selection activeCell="C10" sqref="C10"/>
    </sheetView>
  </sheetViews>
  <sheetFormatPr defaultRowHeight="15" x14ac:dyDescent="0.25"/>
  <cols>
    <col min="1" max="1" width="18.42578125" bestFit="1" customWidth="1"/>
    <col min="2" max="2" width="13.85546875" bestFit="1" customWidth="1"/>
    <col min="9" max="9" width="18.42578125" bestFit="1" customWidth="1"/>
    <col min="10" max="10" width="13.85546875" bestFit="1" customWidth="1"/>
  </cols>
  <sheetData>
    <row r="1" spans="1:10" x14ac:dyDescent="0.25">
      <c r="A1" t="s">
        <v>45</v>
      </c>
    </row>
    <row r="2" spans="1:10" x14ac:dyDescent="0.25">
      <c r="A2" s="6" t="s">
        <v>1</v>
      </c>
      <c r="B2" t="s">
        <v>20</v>
      </c>
      <c r="I2" s="6" t="s">
        <v>1</v>
      </c>
      <c r="J2" t="s">
        <v>21</v>
      </c>
    </row>
    <row r="4" spans="1:10" x14ac:dyDescent="0.25">
      <c r="A4" s="6" t="s">
        <v>42</v>
      </c>
      <c r="B4" t="s">
        <v>44</v>
      </c>
      <c r="I4" s="6" t="s">
        <v>42</v>
      </c>
      <c r="J4" t="s">
        <v>44</v>
      </c>
    </row>
    <row r="5" spans="1:10" x14ac:dyDescent="0.25">
      <c r="A5" s="7" t="s">
        <v>26</v>
      </c>
      <c r="B5" s="5">
        <v>1267.8200000000002</v>
      </c>
      <c r="I5" s="7" t="s">
        <v>22</v>
      </c>
      <c r="J5" s="5">
        <v>10000</v>
      </c>
    </row>
    <row r="6" spans="1:10" x14ac:dyDescent="0.25">
      <c r="A6" s="7" t="s">
        <v>25</v>
      </c>
      <c r="B6" s="5">
        <v>800</v>
      </c>
      <c r="I6" s="7" t="s">
        <v>31</v>
      </c>
      <c r="J6" s="5">
        <v>463</v>
      </c>
    </row>
    <row r="7" spans="1:10" x14ac:dyDescent="0.25">
      <c r="A7" s="7" t="s">
        <v>33</v>
      </c>
      <c r="B7" s="5">
        <v>2000</v>
      </c>
      <c r="I7" s="7" t="s">
        <v>43</v>
      </c>
      <c r="J7" s="5">
        <v>10463</v>
      </c>
    </row>
    <row r="8" spans="1:10" x14ac:dyDescent="0.25">
      <c r="A8" s="7" t="s">
        <v>27</v>
      </c>
      <c r="B8" s="5">
        <v>226.5</v>
      </c>
    </row>
    <row r="9" spans="1:10" x14ac:dyDescent="0.25">
      <c r="A9" s="7" t="s">
        <v>24</v>
      </c>
      <c r="B9" s="5">
        <v>862.9</v>
      </c>
    </row>
    <row r="10" spans="1:10" x14ac:dyDescent="0.25">
      <c r="A10" s="7" t="s">
        <v>43</v>
      </c>
      <c r="B10" s="5">
        <v>5157.2199999999993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E41B-6319-461C-8FEB-81AC6646FB0E}">
  <sheetPr>
    <tabColor rgb="FF00B050"/>
  </sheetPr>
  <dimension ref="A1:T43"/>
  <sheetViews>
    <sheetView showGridLines="0" showRowColHeaders="0" workbookViewId="0">
      <selection activeCell="N23" sqref="N23"/>
    </sheetView>
  </sheetViews>
  <sheetFormatPr defaultRowHeight="15" x14ac:dyDescent="0.25"/>
  <cols>
    <col min="1" max="1" width="21.140625" style="8" customWidth="1"/>
  </cols>
  <sheetData>
    <row r="1" spans="2:20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2:20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2:20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2:20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2:20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2:20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2:20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2:20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0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2:20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2:20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2:20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2:20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2:20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2:20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2:20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2:20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2:20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2:20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2:20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2:20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2:20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2:20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2:20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2:20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2:20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2:20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2:20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Izabella Oliveira Natividade</dc:creator>
  <cp:lastModifiedBy>Izabella Oliveira Natividade</cp:lastModifiedBy>
  <dcterms:created xsi:type="dcterms:W3CDTF">2025-01-31T11:14:23Z</dcterms:created>
  <dcterms:modified xsi:type="dcterms:W3CDTF">2025-01-31T12:33:32Z</dcterms:modified>
</cp:coreProperties>
</file>