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ike\Desktop\"/>
    </mc:Choice>
  </mc:AlternateContent>
  <bookViews>
    <workbookView minimized="1" xWindow="480" yWindow="156" windowWidth="18312" windowHeight="7092" activeTab="1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externalReferences>
    <externalReference r:id="rId7"/>
  </externalReference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Y28" i="3" l="1"/>
  <c r="I28" i="3"/>
  <c r="F4" i="1"/>
  <c r="E4" i="1"/>
  <c r="J37" i="1" l="1"/>
  <c r="J38" i="1"/>
  <c r="J26" i="1" l="1"/>
  <c r="J25" i="1"/>
  <c r="J24" i="1"/>
  <c r="J23" i="1"/>
  <c r="J40" i="1"/>
  <c r="J39" i="1"/>
  <c r="J36" i="1"/>
  <c r="J35" i="1"/>
  <c r="J44" i="1"/>
  <c r="J43" i="1"/>
  <c r="J52" i="1"/>
  <c r="J51" i="1"/>
  <c r="J50" i="1"/>
  <c r="J49" i="1"/>
  <c r="J48" i="1"/>
  <c r="J47" i="1"/>
  <c r="J58" i="1"/>
  <c r="J57" i="1"/>
  <c r="J56" i="1"/>
  <c r="J55" i="1"/>
  <c r="J65" i="1"/>
  <c r="J66" i="1"/>
  <c r="J70" i="1"/>
  <c r="J69" i="1"/>
  <c r="J68" i="1"/>
  <c r="J67" i="1"/>
  <c r="J64" i="1"/>
  <c r="J63" i="1"/>
  <c r="J62" i="1"/>
  <c r="J61" i="1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2" i="1"/>
  <c r="L142" i="1" s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K141" i="1" s="1"/>
  <c r="J11" i="1"/>
  <c r="J9" i="1"/>
  <c r="J6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I30" i="3"/>
  <c r="DI29" i="3"/>
  <c r="DE30" i="3"/>
  <c r="DE29" i="3"/>
  <c r="DH30" i="3"/>
  <c r="DH29" i="3"/>
  <c r="DD30" i="3"/>
  <c r="DD29" i="3"/>
  <c r="DG30" i="3"/>
  <c r="DG29" i="3"/>
  <c r="DF30" i="3"/>
  <c r="DF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I34" i="3"/>
  <c r="DI32" i="3"/>
  <c r="DG34" i="3"/>
  <c r="DG32" i="3"/>
  <c r="DH34" i="3"/>
  <c r="DH32" i="3"/>
  <c r="DF32" i="3"/>
  <c r="DF34" i="3"/>
  <c r="DD32" i="3"/>
  <c r="DD34" i="3"/>
  <c r="DE34" i="3"/>
  <c r="D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J42" i="1"/>
  <c r="J17" i="1"/>
  <c r="J18" i="1"/>
  <c r="J19" i="1"/>
  <c r="J20" i="1"/>
  <c r="K147" i="1"/>
  <c r="J27" i="1"/>
  <c r="J28" i="1"/>
  <c r="J29" i="1"/>
  <c r="J30" i="1"/>
  <c r="J31" i="1"/>
  <c r="J32" i="1"/>
  <c r="J33" i="1"/>
  <c r="J34" i="1"/>
  <c r="J21" i="1"/>
  <c r="J22" i="1"/>
  <c r="J45" i="1"/>
  <c r="J46" i="1"/>
  <c r="J53" i="1"/>
  <c r="J54" i="1"/>
  <c r="J59" i="1"/>
  <c r="J60" i="1"/>
  <c r="J8" i="1"/>
  <c r="J7" i="1"/>
  <c r="J5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M147" i="1" l="1"/>
  <c r="N14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M130" i="1" l="1"/>
  <c r="N130" i="1"/>
  <c r="O147" i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P147" i="1" l="1"/>
  <c r="Q147" i="1" s="1"/>
  <c r="Q130" i="1" s="1"/>
  <c r="O130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AW185" i="1" l="1"/>
  <c r="AX185" i="1" s="1"/>
  <c r="AY185" i="1" s="1"/>
  <c r="AZ185" i="1" s="1"/>
  <c r="BA185" i="1" s="1"/>
  <c r="BB185" i="1" s="1"/>
  <c r="BC185" i="1" s="1"/>
  <c r="BD185" i="1" s="1"/>
  <c r="BE185" i="1" s="1"/>
  <c r="BF185" i="1" s="1"/>
  <c r="R147" i="1"/>
  <c r="R130" i="1" s="1"/>
  <c r="P130" i="1"/>
  <c r="T137" i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S147" i="1" l="1"/>
  <c r="BG185" i="1"/>
  <c r="U13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S130" i="1" l="1"/>
  <c r="T147" i="1"/>
  <c r="V137" i="1"/>
  <c r="W13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U147" i="1" l="1"/>
  <c r="T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30" i="1" l="1"/>
  <c r="V147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W147" i="1" l="1"/>
  <c r="V130" i="1"/>
  <c r="U133" i="1"/>
  <c r="L29" i="3" s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X147" i="1" l="1"/>
  <c r="W130" i="1"/>
  <c r="V133" i="1"/>
  <c r="M29" i="3" s="1"/>
  <c r="AA137" i="1"/>
  <c r="V132" i="1"/>
  <c r="M28" i="3" s="1"/>
  <c r="X130" i="1" l="1"/>
  <c r="Y147" i="1"/>
  <c r="W133" i="1"/>
  <c r="N29" i="3" s="1"/>
  <c r="AB137" i="1"/>
  <c r="W132" i="1"/>
  <c r="N28" i="3" s="1"/>
  <c r="Z147" i="1" l="1"/>
  <c r="Y130" i="1"/>
  <c r="X133" i="1"/>
  <c r="O29" i="3" s="1"/>
  <c r="AC137" i="1"/>
  <c r="X132" i="1"/>
  <c r="O28" i="3" s="1"/>
  <c r="AA147" i="1" l="1"/>
  <c r="AA130" i="1" s="1"/>
  <c r="Z130" i="1"/>
  <c r="Y133" i="1"/>
  <c r="P29" i="3" s="1"/>
  <c r="AD137" i="1"/>
  <c r="Y132" i="1"/>
  <c r="P28" i="3" s="1"/>
  <c r="AB147" i="1" l="1"/>
  <c r="Z133" i="1"/>
  <c r="Q29" i="3" s="1"/>
  <c r="AE137" i="1"/>
  <c r="Z132" i="1"/>
  <c r="Q28" i="3" s="1"/>
  <c r="AB130" i="1" l="1"/>
  <c r="AC147" i="1"/>
  <c r="AA133" i="1"/>
  <c r="R29" i="3" s="1"/>
  <c r="AF137" i="1"/>
  <c r="AA132" i="1"/>
  <c r="R28" i="3" s="1"/>
  <c r="AD147" i="1" l="1"/>
  <c r="AC130" i="1"/>
  <c r="AB133" i="1"/>
  <c r="S29" i="3" s="1"/>
  <c r="AG137" i="1"/>
  <c r="AB132" i="1"/>
  <c r="S28" i="3" s="1"/>
  <c r="AE147" i="1" l="1"/>
  <c r="AD130" i="1"/>
  <c r="AC133" i="1"/>
  <c r="T29" i="3" s="1"/>
  <c r="AH137" i="1"/>
  <c r="AC132" i="1"/>
  <c r="T28" i="3" s="1"/>
  <c r="AF147" i="1" l="1"/>
  <c r="AE130" i="1"/>
  <c r="AD133" i="1"/>
  <c r="U29" i="3" s="1"/>
  <c r="AI137" i="1"/>
  <c r="AD132" i="1"/>
  <c r="U28" i="3" s="1"/>
  <c r="AG147" i="1" l="1"/>
  <c r="AF130" i="1"/>
  <c r="AE133" i="1"/>
  <c r="V29" i="3" s="1"/>
  <c r="AJ137" i="1"/>
  <c r="AE132" i="1"/>
  <c r="V28" i="3" s="1"/>
  <c r="AH147" i="1" l="1"/>
  <c r="AG130" i="1"/>
  <c r="AF133" i="1"/>
  <c r="W29" i="3" s="1"/>
  <c r="AK137" i="1"/>
  <c r="AF132" i="1"/>
  <c r="W28" i="3" s="1"/>
  <c r="AI147" i="1" l="1"/>
  <c r="AH130" i="1"/>
  <c r="AG133" i="1"/>
  <c r="X29" i="3" s="1"/>
  <c r="AL137" i="1"/>
  <c r="AG132" i="1"/>
  <c r="X28" i="3" s="1"/>
  <c r="AJ147" i="1" l="1"/>
  <c r="AI130" i="1"/>
  <c r="AH133" i="1"/>
  <c r="Y29" i="3" s="1"/>
  <c r="AM137" i="1"/>
  <c r="AH132" i="1"/>
  <c r="Y28" i="3" s="1"/>
  <c r="AK147" i="1" l="1"/>
  <c r="AJ130" i="1"/>
  <c r="AI133" i="1"/>
  <c r="Z29" i="3" s="1"/>
  <c r="AN137" i="1"/>
  <c r="AI132" i="1"/>
  <c r="Z28" i="3" s="1"/>
  <c r="AL147" i="1" l="1"/>
  <c r="AK130" i="1"/>
  <c r="AJ133" i="1"/>
  <c r="AA29" i="3" s="1"/>
  <c r="AO137" i="1"/>
  <c r="AJ132" i="1"/>
  <c r="AA28" i="3" s="1"/>
  <c r="AM147" i="1" l="1"/>
  <c r="AL130" i="1"/>
  <c r="AK133" i="1"/>
  <c r="AB29" i="3" s="1"/>
  <c r="AP137" i="1"/>
  <c r="AK132" i="1"/>
  <c r="AB28" i="3" s="1"/>
  <c r="AN147" i="1" l="1"/>
  <c r="AM130" i="1"/>
  <c r="AL133" i="1"/>
  <c r="AC29" i="3" s="1"/>
  <c r="AQ137" i="1"/>
  <c r="AL132" i="1"/>
  <c r="AC28" i="3" s="1"/>
  <c r="AO147" i="1" l="1"/>
  <c r="AN130" i="1"/>
  <c r="AM133" i="1"/>
  <c r="AD29" i="3" s="1"/>
  <c r="AR137" i="1"/>
  <c r="AM132" i="1"/>
  <c r="AD28" i="3" s="1"/>
  <c r="AP147" i="1" l="1"/>
  <c r="AO130" i="1"/>
  <c r="AN133" i="1"/>
  <c r="AE29" i="3" s="1"/>
  <c r="AS137" i="1"/>
  <c r="AN132" i="1"/>
  <c r="AE28" i="3" s="1"/>
  <c r="AQ147" i="1" l="1"/>
  <c r="AP130" i="1"/>
  <c r="AO133" i="1"/>
  <c r="AF29" i="3" s="1"/>
  <c r="AT137" i="1"/>
  <c r="AO132" i="1"/>
  <c r="AF28" i="3" s="1"/>
  <c r="AR147" i="1" l="1"/>
  <c r="AQ130" i="1"/>
  <c r="AP133" i="1"/>
  <c r="AG29" i="3" s="1"/>
  <c r="AU137" i="1"/>
  <c r="AP132" i="1"/>
  <c r="AG28" i="3" s="1"/>
  <c r="AS147" i="1" l="1"/>
  <c r="AR130" i="1"/>
  <c r="AQ133" i="1"/>
  <c r="AH29" i="3" s="1"/>
  <c r="AV137" i="1"/>
  <c r="AQ132" i="1"/>
  <c r="AH28" i="3" s="1"/>
  <c r="AT147" i="1" l="1"/>
  <c r="AS130" i="1"/>
  <c r="AR133" i="1"/>
  <c r="AI29" i="3" s="1"/>
  <c r="AW137" i="1"/>
  <c r="AR132" i="1"/>
  <c r="AI28" i="3" s="1"/>
  <c r="AU147" i="1" l="1"/>
  <c r="AT130" i="1"/>
  <c r="AS133" i="1"/>
  <c r="AJ29" i="3" s="1"/>
  <c r="AX137" i="1"/>
  <c r="AS132" i="1"/>
  <c r="AJ28" i="3" s="1"/>
  <c r="AV147" i="1" l="1"/>
  <c r="AU130" i="1"/>
  <c r="AT133" i="1"/>
  <c r="AK29" i="3" s="1"/>
  <c r="AY137" i="1"/>
  <c r="AT132" i="1"/>
  <c r="AK28" i="3" s="1"/>
  <c r="AW147" i="1" l="1"/>
  <c r="AV130" i="1"/>
  <c r="AU133" i="1"/>
  <c r="AZ137" i="1"/>
  <c r="AU132" i="1"/>
  <c r="AL28" i="3" s="1"/>
  <c r="AX147" i="1" l="1"/>
  <c r="AW130" i="1"/>
  <c r="AV133" i="1"/>
  <c r="AM29" i="3" s="1"/>
  <c r="AL29" i="3"/>
  <c r="BA137" i="1"/>
  <c r="AV132" i="1"/>
  <c r="AM28" i="3" s="1"/>
  <c r="AY147" i="1" l="1"/>
  <c r="AX130" i="1"/>
  <c r="AW133" i="1"/>
  <c r="AN29" i="3" s="1"/>
  <c r="BB137" i="1"/>
  <c r="AW132" i="1"/>
  <c r="AN28" i="3" s="1"/>
  <c r="AZ147" i="1" l="1"/>
  <c r="AY130" i="1"/>
  <c r="AX133" i="1"/>
  <c r="AO29" i="3" s="1"/>
  <c r="BC137" i="1"/>
  <c r="AX132" i="1"/>
  <c r="AO28" i="3" s="1"/>
  <c r="BA147" i="1" l="1"/>
  <c r="AZ130" i="1"/>
  <c r="AY133" i="1"/>
  <c r="AP29" i="3" s="1"/>
  <c r="BD137" i="1"/>
  <c r="AY132" i="1"/>
  <c r="AP28" i="3" s="1"/>
  <c r="AZ133" i="1" l="1"/>
  <c r="AQ29" i="3" s="1"/>
  <c r="BB147" i="1"/>
  <c r="BA130" i="1"/>
  <c r="BE137" i="1"/>
  <c r="AZ132" i="1"/>
  <c r="AQ28" i="3" s="1"/>
  <c r="BA133" i="1" l="1"/>
  <c r="AR29" i="3" s="1"/>
  <c r="BC147" i="1"/>
  <c r="BB130" i="1"/>
  <c r="BF137" i="1"/>
  <c r="BA132" i="1"/>
  <c r="AR28" i="3" s="1"/>
  <c r="BB133" i="1" l="1"/>
  <c r="AS29" i="3" s="1"/>
  <c r="BD147" i="1"/>
  <c r="BC130" i="1"/>
  <c r="BG137" i="1"/>
  <c r="BB132" i="1"/>
  <c r="AS28" i="3" s="1"/>
  <c r="BC133" i="1" l="1"/>
  <c r="AT29" i="3" s="1"/>
  <c r="BE147" i="1"/>
  <c r="BD130" i="1"/>
  <c r="BH137" i="1"/>
  <c r="BC132" i="1"/>
  <c r="AT28" i="3" s="1"/>
  <c r="BD133" i="1" l="1"/>
  <c r="AU29" i="3" s="1"/>
  <c r="BF147" i="1"/>
  <c r="BE130" i="1"/>
  <c r="BI137" i="1"/>
  <c r="BD132" i="1"/>
  <c r="AU28" i="3" s="1"/>
  <c r="BE133" i="1" l="1"/>
  <c r="AV29" i="3" s="1"/>
  <c r="BG147" i="1"/>
  <c r="BF130" i="1"/>
  <c r="BJ137" i="1"/>
  <c r="BE132" i="1"/>
  <c r="AV28" i="3" s="1"/>
  <c r="BF133" i="1" l="1"/>
  <c r="AW29" i="3" s="1"/>
  <c r="BH147" i="1"/>
  <c r="BG130" i="1"/>
  <c r="BK137" i="1"/>
  <c r="BF132" i="1"/>
  <c r="AW28" i="3" s="1"/>
  <c r="BG133" i="1" l="1"/>
  <c r="AX29" i="3" s="1"/>
  <c r="BI147" i="1"/>
  <c r="BH130" i="1"/>
  <c r="BL137" i="1"/>
  <c r="BG132" i="1"/>
  <c r="AX28" i="3" s="1"/>
  <c r="BH133" i="1" l="1"/>
  <c r="AY29" i="3" s="1"/>
  <c r="BJ147" i="1"/>
  <c r="BI130" i="1"/>
  <c r="BM137" i="1"/>
  <c r="BH132" i="1"/>
  <c r="BI133" i="1" l="1"/>
  <c r="AZ29" i="3" s="1"/>
  <c r="BK147" i="1"/>
  <c r="BJ130" i="1"/>
  <c r="BN137" i="1"/>
  <c r="BI132" i="1"/>
  <c r="AZ28" i="3" s="1"/>
  <c r="BJ133" i="1" l="1"/>
  <c r="BA29" i="3" s="1"/>
  <c r="BL147" i="1"/>
  <c r="BK130" i="1"/>
  <c r="BO137" i="1"/>
  <c r="BJ132" i="1"/>
  <c r="BA28" i="3" s="1"/>
  <c r="BK133" i="1" l="1"/>
  <c r="BB29" i="3" s="1"/>
  <c r="BM147" i="1"/>
  <c r="BL130" i="1"/>
  <c r="BP137" i="1"/>
  <c r="BK132" i="1"/>
  <c r="BB28" i="3" s="1"/>
  <c r="BL133" i="1" l="1"/>
  <c r="BC29" i="3" s="1"/>
  <c r="BN147" i="1"/>
  <c r="BM130" i="1"/>
  <c r="BQ137" i="1"/>
  <c r="BL132" i="1"/>
  <c r="BC28" i="3" s="1"/>
  <c r="BM133" i="1" l="1"/>
  <c r="BD29" i="3" s="1"/>
  <c r="BO147" i="1"/>
  <c r="BN130" i="1"/>
  <c r="BR137" i="1"/>
  <c r="BM132" i="1"/>
  <c r="BD28" i="3" s="1"/>
  <c r="BN133" i="1" l="1"/>
  <c r="BE29" i="3" s="1"/>
  <c r="BP147" i="1"/>
  <c r="BO130" i="1"/>
  <c r="BS137" i="1"/>
  <c r="BN132" i="1"/>
  <c r="BE28" i="3" s="1"/>
  <c r="BO133" i="1" l="1"/>
  <c r="BF29" i="3" s="1"/>
  <c r="BQ147" i="1"/>
  <c r="BP130" i="1"/>
  <c r="BT137" i="1"/>
  <c r="BO132" i="1"/>
  <c r="BF28" i="3" s="1"/>
  <c r="BP133" i="1" l="1"/>
  <c r="BG29" i="3" s="1"/>
  <c r="BR147" i="1"/>
  <c r="BQ130" i="1"/>
  <c r="BU137" i="1"/>
  <c r="BP132" i="1"/>
  <c r="BG28" i="3" s="1"/>
  <c r="BQ133" i="1" l="1"/>
  <c r="BH29" i="3" s="1"/>
  <c r="BS147" i="1"/>
  <c r="BR130" i="1"/>
  <c r="BV137" i="1"/>
  <c r="BQ132" i="1"/>
  <c r="BH28" i="3" s="1"/>
  <c r="BR133" i="1" l="1"/>
  <c r="BI29" i="3" s="1"/>
  <c r="BT147" i="1"/>
  <c r="BS130" i="1"/>
  <c r="BW137" i="1"/>
  <c r="BR132" i="1"/>
  <c r="BI28" i="3" s="1"/>
  <c r="BS133" i="1" l="1"/>
  <c r="BJ29" i="3" s="1"/>
  <c r="BU147" i="1"/>
  <c r="BT130" i="1"/>
  <c r="BX137" i="1"/>
  <c r="BT133" i="1"/>
  <c r="BK29" i="3" s="1"/>
  <c r="BS132" i="1"/>
  <c r="BJ28" i="3" s="1"/>
  <c r="BV147" i="1" l="1"/>
  <c r="BU130" i="1"/>
  <c r="BY137" i="1"/>
  <c r="BT132" i="1"/>
  <c r="BK28" i="3" s="1"/>
  <c r="BU133" i="1"/>
  <c r="BL29" i="3" s="1"/>
  <c r="BW147" i="1" l="1"/>
  <c r="BV130" i="1"/>
  <c r="BZ137" i="1"/>
  <c r="BV133" i="1"/>
  <c r="BM29" i="3" s="1"/>
  <c r="BU132" i="1"/>
  <c r="BL28" i="3" s="1"/>
  <c r="BX147" i="1" l="1"/>
  <c r="BW130" i="1"/>
  <c r="CA137" i="1"/>
  <c r="BV132" i="1"/>
  <c r="BM28" i="3" s="1"/>
  <c r="BW133" i="1"/>
  <c r="BN29" i="3" s="1"/>
  <c r="BY147" i="1" l="1"/>
  <c r="BX130" i="1"/>
  <c r="CB137" i="1"/>
  <c r="BW132" i="1"/>
  <c r="BN28" i="3" s="1"/>
  <c r="BX133" i="1"/>
  <c r="BO29" i="3" s="1"/>
  <c r="BZ147" i="1" l="1"/>
  <c r="BY130" i="1"/>
  <c r="CC137" i="1"/>
  <c r="BY133" i="1"/>
  <c r="BP29" i="3" s="1"/>
  <c r="BX132" i="1"/>
  <c r="BO28" i="3" s="1"/>
  <c r="CA147" i="1" l="1"/>
  <c r="BZ130" i="1"/>
  <c r="CD137" i="1"/>
  <c r="BY132" i="1"/>
  <c r="BP28" i="3" s="1"/>
  <c r="BZ133" i="1"/>
  <c r="BQ29" i="3" s="1"/>
  <c r="CB147" i="1" l="1"/>
  <c r="CA130" i="1"/>
  <c r="CE137" i="1"/>
  <c r="CA133" i="1"/>
  <c r="BR29" i="3" s="1"/>
  <c r="BZ132" i="1"/>
  <c r="BQ28" i="3" s="1"/>
  <c r="CC147" i="1" l="1"/>
  <c r="CB130" i="1"/>
  <c r="CF137" i="1"/>
  <c r="CA132" i="1"/>
  <c r="BR28" i="3" s="1"/>
  <c r="CB133" i="1"/>
  <c r="BS29" i="3" s="1"/>
  <c r="CD147" i="1" l="1"/>
  <c r="CC130" i="1"/>
  <c r="CG137" i="1"/>
  <c r="CB132" i="1"/>
  <c r="BS28" i="3" s="1"/>
  <c r="CC133" i="1"/>
  <c r="BT29" i="3" s="1"/>
  <c r="CE147" i="1" l="1"/>
  <c r="CD130" i="1"/>
  <c r="CH137" i="1"/>
  <c r="CC132" i="1"/>
  <c r="BT28" i="3" s="1"/>
  <c r="CD133" i="1"/>
  <c r="BU29" i="3" s="1"/>
  <c r="CF147" i="1" l="1"/>
  <c r="CE130" i="1"/>
  <c r="CI137" i="1"/>
  <c r="CE133" i="1"/>
  <c r="BV29" i="3" s="1"/>
  <c r="CD132" i="1"/>
  <c r="BU28" i="3" s="1"/>
  <c r="CG147" i="1" l="1"/>
  <c r="CF130" i="1"/>
  <c r="CJ137" i="1"/>
  <c r="CF133" i="1"/>
  <c r="BW29" i="3" s="1"/>
  <c r="CE132" i="1"/>
  <c r="BV28" i="3" s="1"/>
  <c r="CH147" i="1" l="1"/>
  <c r="CG130" i="1"/>
  <c r="CK137" i="1"/>
  <c r="CG133" i="1"/>
  <c r="BX29" i="3" s="1"/>
  <c r="CF132" i="1"/>
  <c r="BW28" i="3" s="1"/>
  <c r="CI147" i="1" l="1"/>
  <c r="CH130" i="1"/>
  <c r="CL137" i="1"/>
  <c r="CG132" i="1"/>
  <c r="BX28" i="3" s="1"/>
  <c r="CH133" i="1"/>
  <c r="BY29" i="3" s="1"/>
  <c r="CJ147" i="1" l="1"/>
  <c r="CI130" i="1"/>
  <c r="CM137" i="1"/>
  <c r="CI133" i="1"/>
  <c r="BZ29" i="3" s="1"/>
  <c r="CH132" i="1"/>
  <c r="BY28" i="3" s="1"/>
  <c r="CK147" i="1" l="1"/>
  <c r="CJ130" i="1"/>
  <c r="CN137" i="1"/>
  <c r="CI132" i="1"/>
  <c r="BZ28" i="3" s="1"/>
  <c r="CJ133" i="1"/>
  <c r="CA29" i="3" s="1"/>
  <c r="CL147" i="1" l="1"/>
  <c r="CK130" i="1"/>
  <c r="CO137" i="1"/>
  <c r="CJ132" i="1"/>
  <c r="CA28" i="3" s="1"/>
  <c r="CK133" i="1"/>
  <c r="CB29" i="3" s="1"/>
  <c r="CM147" i="1" l="1"/>
  <c r="CL130" i="1"/>
  <c r="CP137" i="1"/>
  <c r="CK132" i="1"/>
  <c r="CB28" i="3" s="1"/>
  <c r="CL133" i="1"/>
  <c r="CC29" i="3" s="1"/>
  <c r="CN147" i="1" l="1"/>
  <c r="CM130" i="1"/>
  <c r="CQ137" i="1"/>
  <c r="CM133" i="1"/>
  <c r="CD29" i="3" s="1"/>
  <c r="CL132" i="1"/>
  <c r="CC28" i="3" s="1"/>
  <c r="CO147" i="1" l="1"/>
  <c r="CN130" i="1"/>
  <c r="CR137" i="1"/>
  <c r="CN133" i="1"/>
  <c r="CE29" i="3" s="1"/>
  <c r="CM132" i="1"/>
  <c r="CD28" i="3" s="1"/>
  <c r="CP147" i="1" l="1"/>
  <c r="CO130" i="1"/>
  <c r="CS137" i="1"/>
  <c r="CN132" i="1"/>
  <c r="CE28" i="3" s="1"/>
  <c r="CO133" i="1"/>
  <c r="CF29" i="3" s="1"/>
  <c r="CQ147" i="1" l="1"/>
  <c r="CP130" i="1"/>
  <c r="CT137" i="1"/>
  <c r="CP133" i="1"/>
  <c r="CG29" i="3" s="1"/>
  <c r="CO132" i="1"/>
  <c r="CF28" i="3" s="1"/>
  <c r="CR147" i="1" l="1"/>
  <c r="CQ130" i="1"/>
  <c r="CU137" i="1"/>
  <c r="CP132" i="1"/>
  <c r="CG28" i="3" s="1"/>
  <c r="CQ133" i="1"/>
  <c r="CH29" i="3" s="1"/>
  <c r="CS147" i="1" l="1"/>
  <c r="CR130" i="1"/>
  <c r="CV137" i="1"/>
  <c r="CR133" i="1"/>
  <c r="CI29" i="3" s="1"/>
  <c r="CQ132" i="1"/>
  <c r="CH28" i="3" s="1"/>
  <c r="CT147" i="1" l="1"/>
  <c r="CS130" i="1"/>
  <c r="CW137" i="1"/>
  <c r="CR132" i="1"/>
  <c r="CI28" i="3" s="1"/>
  <c r="CS133" i="1"/>
  <c r="CJ29" i="3" s="1"/>
  <c r="CU147" i="1" l="1"/>
  <c r="CT130" i="1"/>
  <c r="CX137" i="1"/>
  <c r="CS132" i="1"/>
  <c r="CJ28" i="3" s="1"/>
  <c r="CT133" i="1"/>
  <c r="CK29" i="3" s="1"/>
  <c r="CV147" i="1" l="1"/>
  <c r="CU130" i="1"/>
  <c r="CY137" i="1"/>
  <c r="CU133" i="1"/>
  <c r="CL29" i="3" s="1"/>
  <c r="CT132" i="1"/>
  <c r="CK28" i="3" s="1"/>
  <c r="CW147" i="1" l="1"/>
  <c r="CV130" i="1"/>
  <c r="CZ137" i="1"/>
  <c r="CU132" i="1"/>
  <c r="CL28" i="3" s="1"/>
  <c r="CV133" i="1"/>
  <c r="CM29" i="3" s="1"/>
  <c r="CX147" i="1" l="1"/>
  <c r="CW130" i="1"/>
  <c r="DA137" i="1"/>
  <c r="CW133" i="1"/>
  <c r="CN29" i="3" s="1"/>
  <c r="CV132" i="1"/>
  <c r="CM28" i="3" s="1"/>
  <c r="CY147" i="1" l="1"/>
  <c r="CX130" i="1"/>
  <c r="DB137" i="1"/>
  <c r="CW132" i="1"/>
  <c r="CN28" i="3" s="1"/>
  <c r="CX133" i="1"/>
  <c r="CO29" i="3" s="1"/>
  <c r="CZ147" i="1" l="1"/>
  <c r="CY130" i="1"/>
  <c r="DC137" i="1"/>
  <c r="CX132" i="1"/>
  <c r="CO28" i="3" s="1"/>
  <c r="CY133" i="1"/>
  <c r="CP29" i="3" s="1"/>
  <c r="DA147" i="1" l="1"/>
  <c r="CZ130" i="1"/>
  <c r="DD137" i="1"/>
  <c r="DE137" i="1" s="1"/>
  <c r="CY132" i="1"/>
  <c r="CP28" i="3" s="1"/>
  <c r="CZ133" i="1"/>
  <c r="CQ29" i="3" s="1"/>
  <c r="DB147" i="1" l="1"/>
  <c r="DA130" i="1"/>
  <c r="DA133" i="1"/>
  <c r="CR29" i="3" s="1"/>
  <c r="CZ132" i="1"/>
  <c r="CQ28" i="3" s="1"/>
  <c r="DC147" i="1" l="1"/>
  <c r="DB130" i="1"/>
  <c r="DF137" i="1"/>
  <c r="DA132" i="1"/>
  <c r="CR28" i="3" s="1"/>
  <c r="DB133" i="1"/>
  <c r="CS29" i="3" s="1"/>
  <c r="DD147" i="1" l="1"/>
  <c r="DC130" i="1"/>
  <c r="DG137" i="1"/>
  <c r="DB132" i="1"/>
  <c r="CS28" i="3" s="1"/>
  <c r="DC133" i="1"/>
  <c r="CT29" i="3" s="1"/>
  <c r="DE147" i="1" l="1"/>
  <c r="DD130" i="1"/>
  <c r="DH137" i="1"/>
  <c r="DD133" i="1"/>
  <c r="CU29" i="3" s="1"/>
  <c r="DC132" i="1"/>
  <c r="CT28" i="3" s="1"/>
  <c r="DF147" i="1" l="1"/>
  <c r="DE130" i="1"/>
  <c r="DI137" i="1"/>
  <c r="DD132" i="1"/>
  <c r="CU28" i="3" s="1"/>
  <c r="DE133" i="1"/>
  <c r="CV29" i="3" s="1"/>
  <c r="DG147" i="1" l="1"/>
  <c r="DF130" i="1"/>
  <c r="DJ137" i="1"/>
  <c r="DE132" i="1"/>
  <c r="CV28" i="3" s="1"/>
  <c r="DF133" i="1"/>
  <c r="CW29" i="3" s="1"/>
  <c r="DH147" i="1" l="1"/>
  <c r="DG130" i="1"/>
  <c r="DK137" i="1"/>
  <c r="DL137" i="1" s="1"/>
  <c r="DG133" i="1"/>
  <c r="CX29" i="3" s="1"/>
  <c r="DF132" i="1"/>
  <c r="CW28" i="3" s="1"/>
  <c r="DI147" i="1" l="1"/>
  <c r="DH130" i="1"/>
  <c r="DG132" i="1"/>
  <c r="CX28" i="3" s="1"/>
  <c r="DH133" i="1"/>
  <c r="CY29" i="3" s="1"/>
  <c r="DJ147" i="1" l="1"/>
  <c r="DI130" i="1"/>
  <c r="DM137" i="1"/>
  <c r="DH132" i="1"/>
  <c r="CY28" i="3" s="1"/>
  <c r="DI133" i="1"/>
  <c r="CZ29" i="3" s="1"/>
  <c r="DK147" i="1" l="1"/>
  <c r="DJ130" i="1"/>
  <c r="DN137" i="1"/>
  <c r="DJ133" i="1"/>
  <c r="DA29" i="3" s="1"/>
  <c r="DI132" i="1"/>
  <c r="CZ28" i="3" s="1"/>
  <c r="DL147" i="1" l="1"/>
  <c r="DK130" i="1"/>
  <c r="DO137" i="1"/>
  <c r="DJ132" i="1"/>
  <c r="DA28" i="3" s="1"/>
  <c r="DK133" i="1"/>
  <c r="DB29" i="3" s="1"/>
  <c r="DM147" i="1" l="1"/>
  <c r="DL130" i="1"/>
  <c r="DP137" i="1"/>
  <c r="DK132" i="1"/>
  <c r="DB28" i="3" s="1"/>
  <c r="DL133" i="1"/>
  <c r="DN147" i="1" l="1"/>
  <c r="DM130" i="1"/>
  <c r="DQ137" i="1"/>
  <c r="DM133" i="1"/>
  <c r="DL132" i="1"/>
  <c r="DC28" i="3" s="1"/>
  <c r="DO147" i="1" l="1"/>
  <c r="DN130" i="1"/>
  <c r="DR137" i="1"/>
  <c r="DC31" i="3"/>
  <c r="DC33" i="3"/>
  <c r="DN133" i="1"/>
  <c r="DM132" i="1"/>
  <c r="DD28" i="3" s="1"/>
  <c r="DP147" i="1" l="1"/>
  <c r="DO130" i="1"/>
  <c r="DD33" i="3"/>
  <c r="DD31" i="3"/>
  <c r="DN132" i="1"/>
  <c r="DE28" i="3" s="1"/>
  <c r="DO133" i="1"/>
  <c r="DQ147" i="1" l="1"/>
  <c r="DP130" i="1"/>
  <c r="DE33" i="3"/>
  <c r="DE31" i="3"/>
  <c r="DP133" i="1"/>
  <c r="DO132" i="1"/>
  <c r="DF28" i="3" s="1"/>
  <c r="DR147" i="1" l="1"/>
  <c r="DR130" i="1" s="1"/>
  <c r="DQ130" i="1"/>
  <c r="DF31" i="3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3" i="3"/>
  <c r="AD31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2" i="3" l="1"/>
  <c r="AN34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1" i="3"/>
  <c r="AT33" i="3"/>
  <c r="BD134" i="1"/>
  <c r="AU30" i="3" s="1"/>
  <c r="AU32" i="3" l="1"/>
  <c r="AU34" i="3"/>
  <c r="AU31" i="3"/>
  <c r="AU33" i="3"/>
  <c r="BE134" i="1"/>
  <c r="AV30" i="3" s="1"/>
  <c r="AV34" i="3" l="1"/>
  <c r="AV32" i="3"/>
  <c r="AV31" i="3"/>
  <c r="AV33" i="3"/>
  <c r="BF134" i="1"/>
  <c r="AW30" i="3" s="1"/>
  <c r="AW32" i="3" l="1"/>
  <c r="AW34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4" i="3" l="1"/>
  <c r="BA32" i="3"/>
  <c r="BA31" i="3"/>
  <c r="BA33" i="3"/>
  <c r="BK134" i="1"/>
  <c r="BB30" i="3" s="1"/>
  <c r="BB34" i="3" l="1"/>
  <c r="BB32" i="3"/>
  <c r="BB31" i="3"/>
  <c r="BB33" i="3"/>
  <c r="BL134" i="1"/>
  <c r="BC30" i="3" s="1"/>
  <c r="BC32" i="3" l="1"/>
  <c r="BC34" i="3"/>
  <c r="BC31" i="3"/>
  <c r="BC33" i="3"/>
  <c r="BM134" i="1"/>
  <c r="BD30" i="3" s="1"/>
  <c r="BD34" i="3" l="1"/>
  <c r="BD32" i="3"/>
  <c r="BD31" i="3"/>
  <c r="BD33" i="3"/>
  <c r="BN134" i="1"/>
  <c r="BE30" i="3" s="1"/>
  <c r="BE34" i="3" l="1"/>
  <c r="BE32" i="3"/>
  <c r="BE31" i="3"/>
  <c r="BE33" i="3"/>
  <c r="BO134" i="1"/>
  <c r="BF30" i="3" s="1"/>
  <c r="BF34" i="3" l="1"/>
  <c r="BF32" i="3"/>
  <c r="BF31" i="3"/>
  <c r="BF33" i="3"/>
  <c r="BP134" i="1"/>
  <c r="BG30" i="3" s="1"/>
  <c r="BG34" i="3" l="1"/>
  <c r="BG32" i="3"/>
  <c r="BG33" i="3"/>
  <c r="BG31" i="3"/>
  <c r="BQ134" i="1"/>
  <c r="BH30" i="3" s="1"/>
  <c r="BH34" i="3" l="1"/>
  <c r="BH32" i="3"/>
  <c r="BH33" i="3"/>
  <c r="BH31" i="3"/>
  <c r="BR134" i="1"/>
  <c r="BI30" i="3" s="1"/>
  <c r="BI34" i="3" l="1"/>
  <c r="BI32" i="3"/>
  <c r="BI31" i="3"/>
  <c r="BI33" i="3"/>
  <c r="BS134" i="1"/>
  <c r="BJ30" i="3" s="1"/>
  <c r="BJ34" i="3" l="1"/>
  <c r="BJ32" i="3"/>
  <c r="BJ31" i="3"/>
  <c r="BJ33" i="3"/>
  <c r="BT134" i="1"/>
  <c r="BK30" i="3" s="1"/>
  <c r="BK34" i="3" l="1"/>
  <c r="BK32" i="3"/>
  <c r="BK31" i="3"/>
  <c r="BK33" i="3"/>
  <c r="BU134" i="1"/>
  <c r="BL30" i="3" s="1"/>
  <c r="BL32" i="3" l="1"/>
  <c r="BL34" i="3"/>
  <c r="BL31" i="3"/>
  <c r="BL33" i="3"/>
  <c r="BV134" i="1"/>
  <c r="BM30" i="3" s="1"/>
  <c r="BM32" i="3" l="1"/>
  <c r="BM34" i="3"/>
  <c r="BM31" i="3"/>
  <c r="BM33" i="3"/>
  <c r="BW134" i="1"/>
  <c r="BN30" i="3" s="1"/>
  <c r="BN32" i="3" l="1"/>
  <c r="BN34" i="3"/>
  <c r="BN31" i="3"/>
  <c r="BN33" i="3"/>
  <c r="BX134" i="1"/>
  <c r="BO30" i="3" s="1"/>
  <c r="BO34" i="3" l="1"/>
  <c r="BO32" i="3"/>
  <c r="BO31" i="3"/>
  <c r="BO33" i="3"/>
  <c r="BY134" i="1"/>
  <c r="BP30" i="3" s="1"/>
  <c r="BP34" i="3" l="1"/>
  <c r="BP32" i="3"/>
  <c r="BP31" i="3"/>
  <c r="BP33" i="3"/>
  <c r="BZ134" i="1"/>
  <c r="BQ30" i="3" s="1"/>
  <c r="BQ32" i="3" l="1"/>
  <c r="BQ34" i="3"/>
  <c r="BQ33" i="3"/>
  <c r="BQ31" i="3"/>
  <c r="CA134" i="1"/>
  <c r="BR30" i="3" s="1"/>
  <c r="BR32" i="3" l="1"/>
  <c r="BR34" i="3"/>
  <c r="BR33" i="3"/>
  <c r="BR31" i="3"/>
  <c r="CB134" i="1"/>
  <c r="BS30" i="3" s="1"/>
  <c r="BS32" i="3" l="1"/>
  <c r="BS34" i="3"/>
  <c r="BS31" i="3"/>
  <c r="BS33" i="3"/>
  <c r="CC134" i="1"/>
  <c r="BT34" i="3" l="1"/>
  <c r="BT32" i="3"/>
  <c r="BT33" i="3"/>
  <c r="BT31" i="3"/>
  <c r="CD134" i="1"/>
  <c r="BU30" i="3" s="1"/>
  <c r="BU32" i="3" l="1"/>
  <c r="BU34" i="3"/>
  <c r="BU31" i="3"/>
  <c r="BU33" i="3"/>
  <c r="CE134" i="1"/>
  <c r="BV30" i="3" s="1"/>
  <c r="BV34" i="3" l="1"/>
  <c r="BV32" i="3"/>
  <c r="BV31" i="3"/>
  <c r="BV33" i="3"/>
  <c r="CF134" i="1"/>
  <c r="BW30" i="3" s="1"/>
  <c r="BW32" i="3" l="1"/>
  <c r="BW34" i="3"/>
  <c r="BW33" i="3"/>
  <c r="BW31" i="3"/>
  <c r="CG134" i="1"/>
  <c r="BX30" i="3" s="1"/>
  <c r="BX34" i="3" l="1"/>
  <c r="BX32" i="3"/>
  <c r="BX33" i="3"/>
  <c r="BX31" i="3"/>
  <c r="CH134" i="1"/>
  <c r="BY30" i="3" s="1"/>
  <c r="BY34" i="3" l="1"/>
  <c r="BY32" i="3"/>
  <c r="BY31" i="3"/>
  <c r="BY33" i="3"/>
  <c r="CI134" i="1"/>
  <c r="BZ30" i="3" s="1"/>
  <c r="BZ32" i="3" l="1"/>
  <c r="BZ34" i="3"/>
  <c r="BZ31" i="3"/>
  <c r="BZ33" i="3"/>
  <c r="CJ134" i="1"/>
  <c r="CA32" i="3" l="1"/>
  <c r="CA34" i="3"/>
  <c r="CA33" i="3"/>
  <c r="CA31" i="3"/>
  <c r="CK134" i="1"/>
  <c r="CB30" i="3" s="1"/>
  <c r="CB34" i="3" l="1"/>
  <c r="CB32" i="3"/>
  <c r="CB31" i="3"/>
  <c r="CB33" i="3"/>
  <c r="CL134" i="1"/>
  <c r="CC30" i="3" s="1"/>
  <c r="CC32" i="3" l="1"/>
  <c r="CC34" i="3"/>
  <c r="CC31" i="3"/>
  <c r="CC33" i="3"/>
  <c r="CM134" i="1"/>
  <c r="CD30" i="3" s="1"/>
  <c r="CD32" i="3" l="1"/>
  <c r="CD34" i="3"/>
  <c r="CD33" i="3"/>
  <c r="CD31" i="3"/>
  <c r="CN134" i="1"/>
  <c r="CE30" i="3" s="1"/>
  <c r="CE34" i="3" l="1"/>
  <c r="CE32" i="3"/>
  <c r="CE31" i="3"/>
  <c r="CE33" i="3"/>
  <c r="CO134" i="1"/>
  <c r="CF30" i="3" s="1"/>
  <c r="CF32" i="3" l="1"/>
  <c r="CF34" i="3"/>
  <c r="CF33" i="3"/>
  <c r="CF31" i="3"/>
  <c r="CP134" i="1"/>
  <c r="CG30" i="3" s="1"/>
  <c r="CG32" i="3" l="1"/>
  <c r="CG34" i="3"/>
  <c r="CG31" i="3"/>
  <c r="CG33" i="3"/>
  <c r="CQ134" i="1"/>
  <c r="CH32" i="3" l="1"/>
  <c r="CH34" i="3"/>
  <c r="CH31" i="3"/>
  <c r="CH33" i="3"/>
  <c r="CR134" i="1"/>
  <c r="CI30" i="3" s="1"/>
  <c r="CI32" i="3" l="1"/>
  <c r="CI34" i="3"/>
  <c r="CI33" i="3"/>
  <c r="CI31" i="3"/>
  <c r="CS134" i="1"/>
  <c r="CJ30" i="3" s="1"/>
  <c r="CJ34" i="3" l="1"/>
  <c r="CJ32" i="3"/>
  <c r="CJ31" i="3"/>
  <c r="CJ33" i="3"/>
  <c r="CT134" i="1"/>
  <c r="CK30" i="3" s="1"/>
  <c r="CK34" i="3" l="1"/>
  <c r="CK32" i="3"/>
  <c r="CK31" i="3"/>
  <c r="CK33" i="3"/>
  <c r="CU134" i="1"/>
  <c r="CL30" i="3" s="1"/>
  <c r="CL34" i="3" l="1"/>
  <c r="CL32" i="3"/>
  <c r="CL33" i="3"/>
  <c r="CL31" i="3"/>
  <c r="CV134" i="1"/>
  <c r="CM30" i="3" s="1"/>
  <c r="CM34" i="3" l="1"/>
  <c r="CM32" i="3"/>
  <c r="CM31" i="3"/>
  <c r="CM33" i="3"/>
  <c r="CW134" i="1"/>
  <c r="CN30" i="3" s="1"/>
  <c r="CN32" i="3" l="1"/>
  <c r="CN34" i="3"/>
  <c r="CN33" i="3"/>
  <c r="CN31" i="3"/>
  <c r="CX134" i="1"/>
  <c r="CO34" i="3" l="1"/>
  <c r="CO32" i="3"/>
  <c r="CO31" i="3"/>
  <c r="CO33" i="3"/>
  <c r="CY134" i="1"/>
  <c r="CP30" i="3" s="1"/>
  <c r="CP32" i="3" l="1"/>
  <c r="CP34" i="3"/>
  <c r="CP31" i="3"/>
  <c r="CP33" i="3"/>
  <c r="CZ134" i="1"/>
  <c r="CQ30" i="3" s="1"/>
  <c r="CQ34" i="3" l="1"/>
  <c r="CQ32" i="3"/>
  <c r="CQ31" i="3"/>
  <c r="CQ33" i="3"/>
  <c r="DA134" i="1"/>
  <c r="CR30" i="3" s="1"/>
  <c r="CR32" i="3" l="1"/>
  <c r="CR34" i="3"/>
  <c r="CR31" i="3"/>
  <c r="CR33" i="3"/>
  <c r="DB134" i="1"/>
  <c r="CS30" i="3" s="1"/>
  <c r="CS34" i="3" l="1"/>
  <c r="CS32" i="3"/>
  <c r="CS31" i="3"/>
  <c r="CS33" i="3"/>
  <c r="DC134" i="1"/>
  <c r="CT30" i="3" s="1"/>
  <c r="CT34" i="3" l="1"/>
  <c r="CT32" i="3"/>
  <c r="CT31" i="3"/>
  <c r="CT33" i="3"/>
  <c r="DD134" i="1"/>
  <c r="CU30" i="3" s="1"/>
  <c r="CU34" i="3" l="1"/>
  <c r="CU32" i="3"/>
  <c r="CU33" i="3"/>
  <c r="CU31" i="3"/>
  <c r="DE134" i="1"/>
  <c r="CV32" i="3" l="1"/>
  <c r="CV34" i="3"/>
  <c r="CV33" i="3"/>
  <c r="CV31" i="3"/>
  <c r="DF134" i="1"/>
  <c r="CW30" i="3" s="1"/>
  <c r="CW32" i="3" l="1"/>
  <c r="CW34" i="3"/>
  <c r="CW31" i="3"/>
  <c r="CW33" i="3"/>
  <c r="DG134" i="1"/>
  <c r="CX30" i="3" s="1"/>
  <c r="CX32" i="3" l="1"/>
  <c r="CX34" i="3"/>
  <c r="CX31" i="3"/>
  <c r="CX33" i="3"/>
  <c r="DH134" i="1"/>
  <c r="CY30" i="3" s="1"/>
  <c r="CY32" i="3" l="1"/>
  <c r="CY34" i="3"/>
  <c r="CY31" i="3"/>
  <c r="CY33" i="3"/>
  <c r="DI134" i="1"/>
  <c r="CZ30" i="3" s="1"/>
  <c r="CZ32" i="3" l="1"/>
  <c r="CZ34" i="3"/>
  <c r="CZ33" i="3"/>
  <c r="CZ31" i="3"/>
  <c r="DJ134" i="1"/>
  <c r="DA30" i="3" s="1"/>
  <c r="DA34" i="3" l="1"/>
  <c r="DA32" i="3"/>
  <c r="DA31" i="3"/>
  <c r="DA33" i="3"/>
  <c r="DK134" i="1"/>
  <c r="DB30" i="3" s="1"/>
  <c r="DB34" i="3" l="1"/>
  <c r="DB32" i="3"/>
  <c r="DB33" i="3"/>
  <c r="DB31" i="3"/>
  <c r="DL134" i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<sst xmlns="http://schemas.openxmlformats.org/spreadsheetml/2006/main" count="238" uniqueCount="153">
  <si>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</si>
  <si>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</si>
  <si>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</si>
  <si>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</si>
  <si>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</si>
  <si>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</si>
  <si>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</si>
  <si>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</si>
  <si>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</si>
  <si>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</si>
  <si>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</si>
  <si>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</si>
  <si>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</si>
  <si>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</si>
  <si>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</si>
  <si>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</si>
  <si>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</si>
  <si>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</si>
  <si>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</si>
  <si>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</si>
  <si>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</si>
  <si>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</si>
  <si>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</si>
  <si>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</si>
  <si>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</si>
  <si>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</si>
  <si>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</si>
  <si>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</si>
  <si>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</si>
  <si>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</si>
  <si>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</si>
  <si>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</si>
  <si>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</si>
  <si>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</si>
  <si>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</si>
  <si>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</si>
  <si>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</si>
  <si>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</si>
  <si>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</si>
  <si>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</si>
  <si>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</si>
  <si>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</si>
  <si>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</si>
  <si>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</si>
  <si>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</si>
  <si>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</si>
  <si>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</si>
  <si>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</si>
  <si>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</si>
  <si>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</si>
  <si>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</si>
  <si>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</si>
  <si>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</si>
  <si>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</si>
  <si>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</si>
  <si>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</si>
  <si>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</si>
  <si>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</si>
  <si>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</si>
  <si>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</si>
  <si>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</si>
  <si>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</si>
  <si>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</si>
  <si>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</si>
  <si>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</si>
  <si>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</si>
  <si>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</si>
  <si>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</si>
  <si>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</si>
  <si>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</si>
  <si>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</si>
  <si>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</si>
  <si>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</si>
  <si>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</si>
  <si>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</si>
  <si>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</si>
  <si>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</si>
  <si>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</si>
  <si>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</si>
  <si>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</si>
  <si>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</si>
  <si>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</si>
  <si>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</si>
  <si>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</si>
  <si>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</si>
  <si>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</si>
  <si>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</si>
  <si>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</si>
  <si>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</si>
  <si>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</si>
  <si>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</si>
  <si>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</si>
  <si>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</si>
  <si>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</si>
  <si>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</si>
  <si>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</si>
  <si>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</si>
  <si>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</si>
  <si>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</si>
  <si>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</si>
  <si>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</si>
  <si>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</si>
  <si>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</si>
  <si>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要件を聞く</t>
    <phoneticPr fontId="1"/>
  </si>
  <si>
    <t>データベース保存項目定義</t>
    <phoneticPr fontId="1"/>
  </si>
  <si>
    <t>画面設計</t>
    <phoneticPr fontId="1"/>
  </si>
  <si>
    <t>発表</t>
    <phoneticPr fontId="1"/>
  </si>
  <si>
    <t>テスト</t>
    <phoneticPr fontId="1"/>
  </si>
  <si>
    <t>予定成果物</t>
    <phoneticPr fontId="1"/>
  </si>
  <si>
    <t>三宅</t>
    <phoneticPr fontId="1"/>
  </si>
  <si>
    <t>吉野</t>
    <phoneticPr fontId="1"/>
  </si>
  <si>
    <t>小池</t>
    <phoneticPr fontId="1"/>
  </si>
  <si>
    <t>○</t>
    <phoneticPr fontId="1"/>
  </si>
  <si>
    <t>完了</t>
  </si>
  <si>
    <t>三宅メッセンジャー開発</t>
    <phoneticPr fontId="1"/>
  </si>
  <si>
    <t>三宅メッセンジャー開発</t>
    <phoneticPr fontId="1"/>
  </si>
  <si>
    <t>○</t>
    <phoneticPr fontId="1"/>
  </si>
  <si>
    <t>要件定義</t>
    <phoneticPr fontId="1"/>
  </si>
  <si>
    <t>設計</t>
    <phoneticPr fontId="1"/>
  </si>
  <si>
    <t>○</t>
  </si>
  <si>
    <t>基本設計</t>
    <phoneticPr fontId="1"/>
  </si>
  <si>
    <t>プロジェクト計画書</t>
    <rPh sb="6" eb="9">
      <t>ケイカクショ</t>
    </rPh>
    <phoneticPr fontId="1"/>
  </si>
  <si>
    <t>中間発表資料作成</t>
    <phoneticPr fontId="1"/>
  </si>
  <si>
    <t>中間発表資料</t>
    <phoneticPr fontId="1"/>
  </si>
  <si>
    <t>発表</t>
    <phoneticPr fontId="1"/>
  </si>
  <si>
    <t>発注</t>
    <phoneticPr fontId="1"/>
  </si>
  <si>
    <t>詳細設計所</t>
    <rPh sb="0" eb="2">
      <t>ショウサイ</t>
    </rPh>
    <rPh sb="2" eb="4">
      <t>セッケイ</t>
    </rPh>
    <rPh sb="4" eb="5">
      <t>ショ</t>
    </rPh>
    <phoneticPr fontId="1"/>
  </si>
  <si>
    <t>テスト計画書</t>
    <rPh sb="3" eb="6">
      <t>ケイカクショ</t>
    </rPh>
    <phoneticPr fontId="1"/>
  </si>
  <si>
    <t>受け入れ</t>
    <rPh sb="0" eb="1">
      <t>ウ</t>
    </rPh>
    <rPh sb="2" eb="3">
      <t>イ</t>
    </rPh>
    <phoneticPr fontId="1"/>
  </si>
  <si>
    <t>10.2.1</t>
    <phoneticPr fontId="1"/>
  </si>
  <si>
    <t>最終発表</t>
    <rPh sb="0" eb="2">
      <t>サイシュウ</t>
    </rPh>
    <rPh sb="2" eb="4">
      <t>ハッピョウ</t>
    </rPh>
    <phoneticPr fontId="1"/>
  </si>
  <si>
    <t>ＰＭ</t>
    <phoneticPr fontId="1"/>
  </si>
  <si>
    <t>EVM</t>
    <phoneticPr fontId="1"/>
  </si>
  <si>
    <t>作業時間作成</t>
    <rPh sb="0" eb="2">
      <t>サギョウ</t>
    </rPh>
    <rPh sb="2" eb="4">
      <t>ジカン</t>
    </rPh>
    <rPh sb="4" eb="6">
      <t>サクセイ</t>
    </rPh>
    <phoneticPr fontId="1"/>
  </si>
  <si>
    <t>WBS</t>
    <phoneticPr fontId="1"/>
  </si>
  <si>
    <t>体制図</t>
    <phoneticPr fontId="1"/>
  </si>
  <si>
    <t>体制図</t>
    <phoneticPr fontId="1"/>
  </si>
  <si>
    <t>最終発表資料作成</t>
    <phoneticPr fontId="1"/>
  </si>
  <si>
    <t>最終発表資料</t>
    <phoneticPr fontId="1"/>
  </si>
  <si>
    <t>マニュアル作成</t>
    <phoneticPr fontId="1"/>
  </si>
  <si>
    <t>マニュアル</t>
    <phoneticPr fontId="1"/>
  </si>
  <si>
    <t>テスト報告書</t>
    <phoneticPr fontId="1"/>
  </si>
  <si>
    <t>納品書作成</t>
    <phoneticPr fontId="1"/>
  </si>
  <si>
    <t>納品書</t>
    <phoneticPr fontId="1"/>
  </si>
  <si>
    <t>契約書</t>
    <phoneticPr fontId="1"/>
  </si>
  <si>
    <t>実装</t>
    <phoneticPr fontId="1"/>
  </si>
  <si>
    <t>テスト</t>
    <phoneticPr fontId="1"/>
  </si>
  <si>
    <t>プロジェクト計画書</t>
    <phoneticPr fontId="1"/>
  </si>
  <si>
    <t>プロジェクト計画書作成</t>
    <rPh sb="9" eb="11">
      <t>サクセイ</t>
    </rPh>
    <phoneticPr fontId="1"/>
  </si>
  <si>
    <t>実装の発注書</t>
    <rPh sb="0" eb="2">
      <t>ジッソウ</t>
    </rPh>
    <rPh sb="3" eb="5">
      <t>ハッチュウ</t>
    </rPh>
    <rPh sb="5" eb="6">
      <t>ショ</t>
    </rPh>
    <phoneticPr fontId="1"/>
  </si>
  <si>
    <t>詳細設計所</t>
    <phoneticPr fontId="1"/>
  </si>
  <si>
    <t>実装の発注書</t>
    <phoneticPr fontId="1"/>
  </si>
  <si>
    <t>テスト計画書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</si>
</sst>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4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46</c:v>
                </c:pt>
                <c:pt idx="5">
                  <c:v>72</c:v>
                </c:pt>
                <c:pt idx="6">
                  <c:v>100</c:v>
                </c:pt>
                <c:pt idx="7">
                  <c:v>126</c:v>
                </c:pt>
                <c:pt idx="8">
                  <c:v>167</c:v>
                </c:pt>
                <c:pt idx="9">
                  <c:v>199</c:v>
                </c:pt>
                <c:pt idx="10">
                  <c:v>259</c:v>
                </c:pt>
                <c:pt idx="11">
                  <c:v>317</c:v>
                </c:pt>
                <c:pt idx="12">
                  <c:v>363</c:v>
                </c:pt>
                <c:pt idx="13">
                  <c:v>386</c:v>
                </c:pt>
                <c:pt idx="14">
                  <c:v>399</c:v>
                </c:pt>
                <c:pt idx="15">
                  <c:v>407</c:v>
                </c:pt>
                <c:pt idx="16">
                  <c:v>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41</c:v>
                </c:pt>
                <c:pt idx="5">
                  <c:v>67</c:v>
                </c:pt>
                <c:pt idx="6">
                  <c:v>95</c:v>
                </c:pt>
                <c:pt idx="7">
                  <c:v>118</c:v>
                </c:pt>
                <c:pt idx="8">
                  <c:v>171</c:v>
                </c:pt>
                <c:pt idx="9">
                  <c:v>206</c:v>
                </c:pt>
                <c:pt idx="10">
                  <c:v>266</c:v>
                </c:pt>
                <c:pt idx="11">
                  <c:v>324</c:v>
                </c:pt>
                <c:pt idx="12">
                  <c:v>368</c:v>
                </c:pt>
                <c:pt idx="13">
                  <c:v>395</c:v>
                </c:pt>
                <c:pt idx="14">
                  <c:v>410</c:v>
                </c:pt>
                <c:pt idx="15">
                  <c:v>418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18</c:v>
                </c:pt>
                <c:pt idx="6">
                  <c:v>28</c:v>
                </c:pt>
                <c:pt idx="7">
                  <c:v>28</c:v>
                </c:pt>
                <c:pt idx="8">
                  <c:v>47</c:v>
                </c:pt>
                <c:pt idx="9">
                  <c:v>103</c:v>
                </c:pt>
                <c:pt idx="10">
                  <c:v>150</c:v>
                </c:pt>
                <c:pt idx="11">
                  <c:v>250</c:v>
                </c:pt>
                <c:pt idx="12">
                  <c:v>300</c:v>
                </c:pt>
                <c:pt idx="13">
                  <c:v>310</c:v>
                </c:pt>
                <c:pt idx="14">
                  <c:v>350</c:v>
                </c:pt>
                <c:pt idx="15">
                  <c:v>399.9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19360"/>
        <c:axId val="483619920"/>
      </c:lineChart>
      <c:dateAx>
        <c:axId val="4836193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483619920"/>
        <c:crosses val="autoZero"/>
        <c:auto val="1"/>
        <c:lblOffset val="100"/>
        <c:baseTimeUnit val="days"/>
      </c:dateAx>
      <c:valAx>
        <c:axId val="48361992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48361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12460;&#12531;&#12488;&#12481;&#12515;&#12540;&#12488;&amp;E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ガント"/>
      <sheetName val="EVM"/>
      <sheetName val="懸案"/>
      <sheetName val="参考→"/>
      <sheetName val="予定表"/>
      <sheetName val="データ"/>
    </sheetNames>
    <sheetDataSet>
      <sheetData sheetId="0"/>
      <sheetData sheetId="1"/>
      <sheetData sheetId="2"/>
      <sheetData sheetId="3"/>
      <sheetData sheetId="4"/>
      <sheetData sheetId="5">
        <row r="2">
          <cell r="D2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Normal="85" zoomScaleSheetLayoutView="100" workbookViewId="0">
      <pane xSplit="10" ySplit="4" topLeftCell="BH56" activePane="bottomRight" state="frozen"/>
      <selection pane="topRight" activeCell="J1" sqref="J1"/>
      <selection pane="bottomLeft" activeCell="A5" sqref="A5"/>
      <selection pane="bottomRight" activeCell="I5" sqref="I5:I6"/>
    </sheetView>
  </sheetViews>
  <sheetFormatPr defaultColWidth="2.6640625" defaultRowHeight="13.2" x14ac:dyDescent="0.2"/>
  <cols>
    <col min="1" max="1" width="5.6640625" style="24" bestFit="1" customWidth="1"/>
    <col min="2" max="3" width="16.77734375" style="2" customWidth="1"/>
    <col min="4" max="4" width="12.33203125" style="2" customWidth="1"/>
    <col min="5" max="8" width="4.77734375" style="2" customWidth="1"/>
    <col min="9" max="9" width="7.109375" style="2" bestFit="1" customWidth="1"/>
    <col min="10" max="10" width="7.6640625" style="2" customWidth="1"/>
    <col min="11" max="122" width="2.33203125" style="2" customWidth="1"/>
    <col min="123" max="16384" width="2.6640625" style="2"/>
  </cols>
  <sheetData>
    <row r="1" spans="1:122" ht="25.5" customHeight="1" x14ac:dyDescent="0.2">
      <c r="A1" s="15" t="s">
        <v>5</v>
      </c>
      <c r="B1" s="74" t="s">
        <v>114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2">
      <c r="A2" s="4"/>
      <c r="D2" s="10" t="s">
        <v>25</v>
      </c>
      <c r="E2" s="11">
        <f>SUM(J5,J7,J11,J9,J13,J15,J17,J19,J23,J25,J27,J29,J31,J33,J21,J35,J37,J39,J41,J43,J45,J47,J49,J51,J53,J55,J57,J59,J61,J63,J65,J67,J69)/20</f>
        <v>2.4437500000000001</v>
      </c>
      <c r="F2" s="1" t="s">
        <v>26</v>
      </c>
      <c r="G2" s="1"/>
      <c r="H2" s="10" t="s">
        <v>27</v>
      </c>
      <c r="I2" s="11">
        <f>SUM(J6,J8,J12,J10,J14,J16,J18,J20,J24,J26,J28,J30,J32,J34,J22,J36,J38,J40,J42,J44,J46,J48,J50,J52,J54,J56,J58,J60,J62,J64,J66,J68,J70)/20</f>
        <v>2.5687500000000001</v>
      </c>
      <c r="J2" s="1" t="s">
        <v>26</v>
      </c>
      <c r="K2" s="1"/>
      <c r="L2" s="1"/>
    </row>
    <row r="3" spans="1:122" ht="28.5" customHeight="1" x14ac:dyDescent="0.2">
      <c r="A3" s="90" t="s">
        <v>28</v>
      </c>
      <c r="B3" s="76" t="s">
        <v>15</v>
      </c>
      <c r="C3" s="76" t="s">
        <v>29</v>
      </c>
      <c r="D3" s="76" t="s">
        <v>108</v>
      </c>
      <c r="E3" s="76" t="s">
        <v>1</v>
      </c>
      <c r="F3" s="76"/>
      <c r="G3" s="76"/>
      <c r="H3" s="76"/>
      <c r="I3" s="76" t="s">
        <v>2</v>
      </c>
      <c r="J3" s="16" t="s">
        <v>19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2">
      <c r="A4" s="91"/>
      <c r="B4" s="76"/>
      <c r="C4" s="76"/>
      <c r="D4" s="76"/>
      <c r="E4" s="14" t="str">
        <f>データ!A2</f>
        <v>三宅</v>
      </c>
      <c r="F4" s="14" t="str">
        <f>データ!A3</f>
        <v>吉野</v>
      </c>
      <c r="G4" s="14" t="str">
        <f>データ!A4</f>
        <v>小池</v>
      </c>
      <c r="H4" s="14" t="str">
        <f>IF(データ!A5&lt;&gt;"",データ!A5,"－")</f>
        <v>－</v>
      </c>
      <c r="I4" s="76"/>
      <c r="J4" s="17" t="s">
        <v>20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2">
      <c r="A5" s="68">
        <v>0</v>
      </c>
      <c r="B5" s="70" t="s">
        <v>115</v>
      </c>
      <c r="C5" s="68" t="s">
        <v>37</v>
      </c>
      <c r="D5" s="68" t="s">
        <v>36</v>
      </c>
      <c r="E5" s="69"/>
      <c r="F5" s="69" t="s">
        <v>112</v>
      </c>
      <c r="G5" s="69"/>
      <c r="H5" s="69"/>
      <c r="I5" s="69" t="s">
        <v>113</v>
      </c>
      <c r="J5" s="12">
        <f>IF(C5&lt;&gt;"",SUM(K5:DR5)/データ!$D$2,"")</f>
        <v>7.75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>
        <v>9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9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2">
      <c r="A6" s="68"/>
      <c r="B6" s="71"/>
      <c r="C6" s="68"/>
      <c r="D6" s="68"/>
      <c r="E6" s="69"/>
      <c r="F6" s="69"/>
      <c r="G6" s="69"/>
      <c r="H6" s="69"/>
      <c r="I6" s="69"/>
      <c r="J6" s="13">
        <f>IF(C5&lt;&gt;"",SUM(K6:DR6)/データ!$D$2,"")</f>
        <v>7.625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>
        <v>12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5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2">
      <c r="A7" s="68">
        <v>1</v>
      </c>
      <c r="B7" s="68" t="s">
        <v>103</v>
      </c>
      <c r="C7" s="70"/>
      <c r="D7" s="70"/>
      <c r="E7" s="69"/>
      <c r="F7" s="69"/>
      <c r="G7" s="69"/>
      <c r="H7" s="69"/>
      <c r="I7" s="69" t="s">
        <v>113</v>
      </c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>
        <v>3</v>
      </c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2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>
        <v>3</v>
      </c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2">
      <c r="A9" s="68">
        <v>2</v>
      </c>
      <c r="B9" s="68" t="s">
        <v>117</v>
      </c>
      <c r="C9" s="70"/>
      <c r="D9" s="70"/>
      <c r="E9" s="72" t="s">
        <v>116</v>
      </c>
      <c r="F9" s="72" t="s">
        <v>23</v>
      </c>
      <c r="G9" s="72" t="s">
        <v>23</v>
      </c>
      <c r="H9" s="72"/>
      <c r="I9" s="72" t="s">
        <v>113</v>
      </c>
      <c r="J9" s="12" t="str">
        <f>IF(C9&lt;&gt;"",SUM(K9:DR9)/データ!$D$2,"")</f>
        <v/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>
        <v>9</v>
      </c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2">
      <c r="A10" s="68"/>
      <c r="B10" s="68"/>
      <c r="C10" s="71"/>
      <c r="D10" s="71"/>
      <c r="E10" s="73"/>
      <c r="F10" s="73"/>
      <c r="G10" s="73"/>
      <c r="H10" s="73"/>
      <c r="I10" s="73"/>
      <c r="J10" s="13" t="str">
        <f>IF(C9&lt;&gt;"",SUM(K10:DR10)/データ!$D$2,"")</f>
        <v/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>
        <v>6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2">
      <c r="A11" s="68">
        <v>3</v>
      </c>
      <c r="B11" s="68" t="s">
        <v>118</v>
      </c>
      <c r="C11" s="70"/>
      <c r="D11" s="70"/>
      <c r="E11" s="72"/>
      <c r="F11" s="72"/>
      <c r="G11" s="72"/>
      <c r="H11" s="72"/>
      <c r="I11" s="72" t="s">
        <v>113</v>
      </c>
      <c r="J11" s="12" t="str">
        <f>IF(C11&lt;&gt;"",SUM(K11:DR11)/データ!$D$2,"")</f>
        <v/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2">
      <c r="A12" s="68"/>
      <c r="B12" s="68"/>
      <c r="C12" s="71"/>
      <c r="D12" s="71"/>
      <c r="E12" s="73"/>
      <c r="F12" s="73"/>
      <c r="G12" s="73"/>
      <c r="H12" s="73"/>
      <c r="I12" s="73"/>
      <c r="J12" s="13" t="str">
        <f>IF(C11&lt;&gt;"",SUM(K12:DR12)/データ!$D$2,"")</f>
        <v/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2">
      <c r="A13" s="68">
        <v>3.1</v>
      </c>
      <c r="B13" s="68"/>
      <c r="C13" s="70" t="s">
        <v>104</v>
      </c>
      <c r="D13" s="70"/>
      <c r="E13" s="72" t="s">
        <v>23</v>
      </c>
      <c r="F13" s="72" t="s">
        <v>85</v>
      </c>
      <c r="G13" s="72" t="s">
        <v>85</v>
      </c>
      <c r="H13" s="72"/>
      <c r="I13" s="72" t="s">
        <v>113</v>
      </c>
      <c r="J13" s="12">
        <f>IF(C13&lt;&gt;"",SUM(K13:DR13)/データ!$D$2,"")</f>
        <v>1.125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>
        <v>9</v>
      </c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2">
      <c r="A14" s="68"/>
      <c r="B14" s="68"/>
      <c r="C14" s="71"/>
      <c r="D14" s="71"/>
      <c r="E14" s="73"/>
      <c r="F14" s="73"/>
      <c r="G14" s="73"/>
      <c r="H14" s="73"/>
      <c r="I14" s="73"/>
      <c r="J14" s="13">
        <f>IF(C13&lt;&gt;"",SUM(K14:DR14)/データ!$D$2,"")</f>
        <v>1.125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>
        <v>9</v>
      </c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2">
      <c r="A15" s="70">
        <v>3.2</v>
      </c>
      <c r="B15" s="70"/>
      <c r="C15" s="70" t="s">
        <v>105</v>
      </c>
      <c r="D15" s="70"/>
      <c r="E15" s="72" t="s">
        <v>119</v>
      </c>
      <c r="F15" s="72" t="s">
        <v>119</v>
      </c>
      <c r="G15" s="72" t="s">
        <v>119</v>
      </c>
      <c r="H15" s="72"/>
      <c r="I15" s="72" t="s">
        <v>113</v>
      </c>
      <c r="J15" s="12">
        <f>IF(C15&lt;&gt;"",SUM(K15:DR15)/データ!$D$2,"")</f>
        <v>0.75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>
        <v>6</v>
      </c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2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0.75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>
        <v>6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2">
      <c r="A17" s="70">
        <v>3.3</v>
      </c>
      <c r="B17" s="70"/>
      <c r="C17" s="70" t="s">
        <v>120</v>
      </c>
      <c r="D17" s="70"/>
      <c r="E17" s="72" t="s">
        <v>119</v>
      </c>
      <c r="F17" s="72" t="s">
        <v>119</v>
      </c>
      <c r="G17" s="72" t="s">
        <v>119</v>
      </c>
      <c r="H17" s="72"/>
      <c r="I17" s="72" t="s">
        <v>113</v>
      </c>
      <c r="J17" s="12">
        <f>IF(C17&lt;&gt;"",SUM(K17:DR17)/データ!$D$2,"")</f>
        <v>5.25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>
        <v>9</v>
      </c>
      <c r="BB17" s="37"/>
      <c r="BC17" s="37"/>
      <c r="BD17" s="37"/>
      <c r="BE17" s="37"/>
      <c r="BF17" s="37"/>
      <c r="BG17" s="37"/>
      <c r="BH17" s="37">
        <v>9</v>
      </c>
      <c r="BI17" s="38"/>
      <c r="BJ17" s="39"/>
      <c r="BK17" s="37">
        <v>3</v>
      </c>
      <c r="BL17" s="37">
        <v>3</v>
      </c>
      <c r="BM17" s="37">
        <v>9</v>
      </c>
      <c r="BN17" s="37"/>
      <c r="BO17" s="37">
        <v>9</v>
      </c>
      <c r="BP17" s="37"/>
      <c r="BQ17" s="37"/>
      <c r="BR17" s="37">
        <v>0</v>
      </c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2">
      <c r="A18" s="71"/>
      <c r="B18" s="71"/>
      <c r="C18" s="71"/>
      <c r="D18" s="71"/>
      <c r="E18" s="73"/>
      <c r="F18" s="73"/>
      <c r="G18" s="73"/>
      <c r="H18" s="73"/>
      <c r="I18" s="73"/>
      <c r="J18" s="13">
        <f>IF(C17&lt;&gt;"",SUM(K18:DR18)/データ!$D$2,"")</f>
        <v>6.625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>
        <v>1</v>
      </c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>
        <v>9</v>
      </c>
      <c r="BB18" s="40"/>
      <c r="BC18" s="40"/>
      <c r="BD18" s="40"/>
      <c r="BE18" s="40"/>
      <c r="BF18" s="40"/>
      <c r="BG18" s="40"/>
      <c r="BH18" s="40">
        <v>9</v>
      </c>
      <c r="BI18" s="41"/>
      <c r="BJ18" s="42"/>
      <c r="BK18" s="40">
        <v>3</v>
      </c>
      <c r="BL18" s="40">
        <v>10</v>
      </c>
      <c r="BM18" s="40">
        <v>9</v>
      </c>
      <c r="BN18" s="40"/>
      <c r="BO18" s="40">
        <v>9</v>
      </c>
      <c r="BP18" s="40"/>
      <c r="BQ18" s="40"/>
      <c r="BR18" s="40">
        <v>3</v>
      </c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2">
      <c r="A19" s="70">
        <v>4</v>
      </c>
      <c r="B19" s="70" t="s">
        <v>121</v>
      </c>
      <c r="C19" s="70" t="s">
        <v>148</v>
      </c>
      <c r="D19" s="70" t="s">
        <v>147</v>
      </c>
      <c r="E19" s="72" t="s">
        <v>119</v>
      </c>
      <c r="F19" s="72" t="s">
        <v>119</v>
      </c>
      <c r="G19" s="72" t="s">
        <v>119</v>
      </c>
      <c r="H19" s="72"/>
      <c r="I19" s="72" t="s">
        <v>113</v>
      </c>
      <c r="J19" s="12">
        <f>IF(C19&lt;&gt;"",SUM(K19:DR19)/データ!$D$2,"")</f>
        <v>2.375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>
        <v>1</v>
      </c>
      <c r="AY19" s="37">
        <v>1</v>
      </c>
      <c r="AZ19" s="37">
        <v>1</v>
      </c>
      <c r="BA19" s="37">
        <v>4</v>
      </c>
      <c r="BB19" s="37"/>
      <c r="BC19" s="37"/>
      <c r="BD19" s="37"/>
      <c r="BE19" s="37"/>
      <c r="BF19" s="37"/>
      <c r="BG19" s="37"/>
      <c r="BH19" s="37">
        <v>3</v>
      </c>
      <c r="BI19" s="38"/>
      <c r="BJ19" s="39"/>
      <c r="BK19" s="37"/>
      <c r="BL19" s="37">
        <v>0</v>
      </c>
      <c r="BM19" s="37">
        <v>9</v>
      </c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2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3.125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>
        <v>1</v>
      </c>
      <c r="AY20" s="40">
        <v>1</v>
      </c>
      <c r="AZ20" s="40">
        <v>1</v>
      </c>
      <c r="BA20" s="40">
        <v>4</v>
      </c>
      <c r="BB20" s="40"/>
      <c r="BC20" s="40"/>
      <c r="BD20" s="40"/>
      <c r="BE20" s="40"/>
      <c r="BF20" s="40"/>
      <c r="BG20" s="40"/>
      <c r="BH20" s="40">
        <v>3</v>
      </c>
      <c r="BI20" s="41"/>
      <c r="BJ20" s="42"/>
      <c r="BK20" s="40"/>
      <c r="BL20" s="40">
        <v>6</v>
      </c>
      <c r="BM20" s="40">
        <v>9</v>
      </c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2">
      <c r="A21" s="70">
        <v>5</v>
      </c>
      <c r="B21" s="70" t="s">
        <v>38</v>
      </c>
      <c r="C21" s="70"/>
      <c r="D21" s="70"/>
      <c r="E21" s="72"/>
      <c r="F21" s="72"/>
      <c r="G21" s="72"/>
      <c r="H21" s="72"/>
      <c r="I21" s="72" t="s">
        <v>113</v>
      </c>
      <c r="J21" s="12" t="str">
        <f>IF(C21&lt;&gt;"",SUM(K21:DR21)/データ!$D$2,"")</f>
        <v/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2">
      <c r="A22" s="71"/>
      <c r="B22" s="71"/>
      <c r="C22" s="71"/>
      <c r="D22" s="71"/>
      <c r="E22" s="73"/>
      <c r="F22" s="73"/>
      <c r="G22" s="73"/>
      <c r="H22" s="73"/>
      <c r="I22" s="73"/>
      <c r="J22" s="13" t="str">
        <f>IF(C21&lt;&gt;"",SUM(K22:DR22)/データ!$D$2,"")</f>
        <v/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ht="13.2" customHeight="1" x14ac:dyDescent="0.2">
      <c r="A23" s="70">
        <v>5.0999999999999996</v>
      </c>
      <c r="B23" s="70"/>
      <c r="C23" s="70" t="s">
        <v>122</v>
      </c>
      <c r="D23" s="70" t="s">
        <v>123</v>
      </c>
      <c r="E23" s="72" t="s">
        <v>119</v>
      </c>
      <c r="F23" s="72"/>
      <c r="G23" s="72" t="s">
        <v>119</v>
      </c>
      <c r="H23" s="72"/>
      <c r="I23" s="72" t="s">
        <v>113</v>
      </c>
      <c r="J23" s="12">
        <f>IF(C23&lt;&gt;"",SUM(K23:DR23)/[1]データ!$D$2,"")</f>
        <v>1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>
        <v>1</v>
      </c>
      <c r="BF23" s="37">
        <v>1</v>
      </c>
      <c r="BG23" s="37">
        <v>1</v>
      </c>
      <c r="BH23" s="37">
        <v>4</v>
      </c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>
        <v>1</v>
      </c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2">
      <c r="A24" s="71"/>
      <c r="B24" s="71"/>
      <c r="C24" s="71"/>
      <c r="D24" s="71"/>
      <c r="E24" s="73"/>
      <c r="F24" s="73"/>
      <c r="G24" s="73"/>
      <c r="H24" s="73"/>
      <c r="I24" s="73"/>
      <c r="J24" s="13">
        <f>IF(C23&lt;&gt;"",SUM(K24:DR24)/[1]データ!$D$2,"")</f>
        <v>0.625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>
        <v>0</v>
      </c>
      <c r="BF24" s="40">
        <v>0</v>
      </c>
      <c r="BG24" s="40">
        <v>0</v>
      </c>
      <c r="BH24" s="40">
        <v>4</v>
      </c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>
        <v>1</v>
      </c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2">
      <c r="A25" s="70">
        <v>5.2</v>
      </c>
      <c r="B25" s="70"/>
      <c r="C25" s="70" t="s">
        <v>106</v>
      </c>
      <c r="D25" s="70"/>
      <c r="E25" s="72"/>
      <c r="F25" s="72"/>
      <c r="G25" s="72"/>
      <c r="H25" s="72"/>
      <c r="I25" s="72" t="s">
        <v>113</v>
      </c>
      <c r="J25" s="12">
        <f>IF(C25&lt;&gt;"",SUM(K25:DR25)/[1]データ!$D$2,"")</f>
        <v>0.25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>
        <v>1</v>
      </c>
      <c r="BP25" s="37"/>
      <c r="BQ25" s="37"/>
      <c r="BR25" s="37"/>
      <c r="BS25" s="37"/>
      <c r="BT25" s="37"/>
      <c r="BU25" s="37"/>
      <c r="BV25" s="37">
        <v>1</v>
      </c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2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IF(C25&lt;&gt;"",SUM(K26:DR26)/[1]データ!$D$2,"")</f>
        <v>0.125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>
        <v>0</v>
      </c>
      <c r="BP26" s="40"/>
      <c r="BQ26" s="40"/>
      <c r="BR26" s="40"/>
      <c r="BS26" s="40"/>
      <c r="BT26" s="40"/>
      <c r="BU26" s="40"/>
      <c r="BV26" s="40">
        <v>1</v>
      </c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2">
      <c r="A27" s="70">
        <v>6</v>
      </c>
      <c r="B27" s="70" t="s">
        <v>125</v>
      </c>
      <c r="C27" s="70"/>
      <c r="D27" s="70"/>
      <c r="E27" s="72"/>
      <c r="F27" s="72"/>
      <c r="G27" s="72"/>
      <c r="H27" s="72"/>
      <c r="I27" s="72" t="s">
        <v>113</v>
      </c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2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2">
      <c r="A29" s="70">
        <v>6.1</v>
      </c>
      <c r="B29" s="70"/>
      <c r="C29" s="70" t="s">
        <v>126</v>
      </c>
      <c r="D29" s="70" t="s">
        <v>150</v>
      </c>
      <c r="E29" s="72"/>
      <c r="F29" s="72"/>
      <c r="G29" s="72"/>
      <c r="H29" s="72"/>
      <c r="I29" s="72" t="s">
        <v>113</v>
      </c>
      <c r="J29" s="12">
        <f>IF(C29&lt;&gt;"",SUM(K29:DR29)/データ!$D$2,"")</f>
        <v>7.125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>
        <v>4</v>
      </c>
      <c r="AN29" s="37"/>
      <c r="AO29" s="37"/>
      <c r="AP29" s="37"/>
      <c r="AQ29" s="37"/>
      <c r="AR29" s="37"/>
      <c r="AS29" s="37"/>
      <c r="AT29" s="37">
        <v>4</v>
      </c>
      <c r="AU29" s="37"/>
      <c r="AV29" s="37"/>
      <c r="AW29" s="37"/>
      <c r="AX29" s="37"/>
      <c r="AY29" s="37"/>
      <c r="AZ29" s="37"/>
      <c r="BA29" s="37">
        <v>4</v>
      </c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>
        <v>9</v>
      </c>
      <c r="BW29" s="37"/>
      <c r="BX29" s="37"/>
      <c r="BY29" s="37"/>
      <c r="BZ29" s="37">
        <v>3</v>
      </c>
      <c r="CA29" s="37">
        <v>3</v>
      </c>
      <c r="CB29" s="37">
        <v>3</v>
      </c>
      <c r="CC29" s="37">
        <v>9</v>
      </c>
      <c r="CD29" s="37"/>
      <c r="CE29" s="37"/>
      <c r="CF29" s="37"/>
      <c r="CG29" s="37">
        <v>3</v>
      </c>
      <c r="CH29" s="37">
        <v>3</v>
      </c>
      <c r="CI29" s="37">
        <v>3</v>
      </c>
      <c r="CJ29" s="37">
        <v>9</v>
      </c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2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7.125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>
        <v>4</v>
      </c>
      <c r="AN30" s="40"/>
      <c r="AO30" s="40"/>
      <c r="AP30" s="40"/>
      <c r="AQ30" s="40"/>
      <c r="AR30" s="40"/>
      <c r="AS30" s="40"/>
      <c r="AT30" s="40">
        <v>4</v>
      </c>
      <c r="AU30" s="40"/>
      <c r="AV30" s="40"/>
      <c r="AW30" s="40"/>
      <c r="AX30" s="40"/>
      <c r="AY30" s="40"/>
      <c r="AZ30" s="40"/>
      <c r="BA30" s="40">
        <v>4</v>
      </c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>
        <v>9</v>
      </c>
      <c r="BW30" s="40"/>
      <c r="BX30" s="40"/>
      <c r="BY30" s="40"/>
      <c r="BZ30" s="40">
        <v>3</v>
      </c>
      <c r="CA30" s="40">
        <v>3</v>
      </c>
      <c r="CB30" s="40">
        <v>3</v>
      </c>
      <c r="CC30" s="40">
        <v>9</v>
      </c>
      <c r="CD30" s="40"/>
      <c r="CE30" s="40"/>
      <c r="CF30" s="40"/>
      <c r="CG30" s="40">
        <v>3</v>
      </c>
      <c r="CH30" s="40">
        <v>3</v>
      </c>
      <c r="CI30" s="40">
        <v>3</v>
      </c>
      <c r="CJ30" s="40">
        <v>9</v>
      </c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2">
      <c r="A31" s="70">
        <v>6.2</v>
      </c>
      <c r="B31" s="70"/>
      <c r="C31" s="70" t="s">
        <v>149</v>
      </c>
      <c r="D31" s="70" t="s">
        <v>151</v>
      </c>
      <c r="E31" s="72"/>
      <c r="F31" s="72"/>
      <c r="G31" s="72"/>
      <c r="H31" s="72"/>
      <c r="I31" s="72" t="s">
        <v>113</v>
      </c>
      <c r="J31" s="12">
        <f>IF(C31&lt;&gt;"",SUM(K31:DR31)/データ!$D$2,"")</f>
        <v>0.125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>
        <v>1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2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0.125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>
        <v>1</v>
      </c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2">
      <c r="A33" s="70">
        <v>6.3</v>
      </c>
      <c r="B33" s="70"/>
      <c r="C33" s="70" t="s">
        <v>127</v>
      </c>
      <c r="D33" s="70" t="s">
        <v>152</v>
      </c>
      <c r="E33" s="72"/>
      <c r="F33" s="72"/>
      <c r="G33" s="72"/>
      <c r="H33" s="72"/>
      <c r="I33" s="72" t="s">
        <v>113</v>
      </c>
      <c r="J33" s="12">
        <f>IF(C33&lt;&gt;"",SUM(K33:DR33)/データ!$D$2,"")</f>
        <v>0.375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>
        <v>3</v>
      </c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2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0.375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>
        <v>3</v>
      </c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2">
      <c r="A35" s="70">
        <v>6.4</v>
      </c>
      <c r="B35" s="70"/>
      <c r="C35" s="70" t="s">
        <v>144</v>
      </c>
      <c r="D35" s="70" t="s">
        <v>144</v>
      </c>
      <c r="E35" s="72" t="s">
        <v>119</v>
      </c>
      <c r="F35" s="72" t="s">
        <v>119</v>
      </c>
      <c r="G35" s="72"/>
      <c r="H35" s="72"/>
      <c r="I35" s="72" t="s">
        <v>113</v>
      </c>
      <c r="J35" s="12">
        <f>IF(C35&lt;&gt;"",SUM(K35:DR35)/[1]データ!$D$2,"")</f>
        <v>0.375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>
        <v>1</v>
      </c>
      <c r="BW35" s="37"/>
      <c r="BX35" s="37"/>
      <c r="BY35" s="37"/>
      <c r="BZ35" s="37">
        <v>1</v>
      </c>
      <c r="CA35" s="37"/>
      <c r="CB35" s="37"/>
      <c r="CC35" s="37">
        <v>1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2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IF(C35&lt;&gt;"",SUM(K36:DR36)/[1]データ!$D$2,"")</f>
        <v>0.875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>
        <v>1</v>
      </c>
      <c r="BW36" s="40"/>
      <c r="BX36" s="40"/>
      <c r="BY36" s="40"/>
      <c r="BZ36" s="40">
        <v>1</v>
      </c>
      <c r="CA36" s="40"/>
      <c r="CB36" s="40"/>
      <c r="CC36" s="40">
        <v>1</v>
      </c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>
        <v>2</v>
      </c>
      <c r="CW36" s="40"/>
      <c r="CX36" s="40">
        <v>2</v>
      </c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2">
      <c r="A37" s="70">
        <v>6.5</v>
      </c>
      <c r="B37" s="70"/>
      <c r="C37" s="70" t="s">
        <v>145</v>
      </c>
      <c r="D37" s="70"/>
      <c r="E37" s="72"/>
      <c r="F37" s="72"/>
      <c r="G37" s="72"/>
      <c r="H37" s="72"/>
      <c r="I37" s="72" t="s">
        <v>113</v>
      </c>
      <c r="J37" s="12">
        <f>IF(C37&lt;&gt;"",SUM(K37:DR37)/[1]データ!$D$2,"")</f>
        <v>13.5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9</v>
      </c>
      <c r="BW37" s="37"/>
      <c r="BX37" s="37"/>
      <c r="BY37" s="37">
        <v>6</v>
      </c>
      <c r="BZ37" s="37">
        <v>6</v>
      </c>
      <c r="CA37" s="37">
        <v>6</v>
      </c>
      <c r="CB37" s="37">
        <v>6</v>
      </c>
      <c r="CC37" s="37">
        <v>9</v>
      </c>
      <c r="CD37" s="37"/>
      <c r="CE37" s="37"/>
      <c r="CF37" s="37">
        <v>6</v>
      </c>
      <c r="CG37" s="37">
        <v>6</v>
      </c>
      <c r="CH37" s="37">
        <v>6</v>
      </c>
      <c r="CI37" s="37">
        <v>6</v>
      </c>
      <c r="CJ37" s="37">
        <v>9</v>
      </c>
      <c r="CK37" s="37"/>
      <c r="CL37" s="37"/>
      <c r="CM37" s="38">
        <v>6</v>
      </c>
      <c r="CN37" s="39">
        <v>6</v>
      </c>
      <c r="CO37" s="37">
        <v>6</v>
      </c>
      <c r="CP37" s="37">
        <v>6</v>
      </c>
      <c r="CQ37" s="37">
        <v>9</v>
      </c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2">
      <c r="A38" s="71"/>
      <c r="B38" s="71"/>
      <c r="C38" s="71"/>
      <c r="D38" s="71"/>
      <c r="E38" s="73"/>
      <c r="F38" s="73"/>
      <c r="G38" s="73"/>
      <c r="H38" s="73"/>
      <c r="I38" s="73"/>
      <c r="J38" s="13">
        <f>IF(C37&lt;&gt;"",SUM(K38:DR38)/[1]データ!$D$2,"")</f>
        <v>13.5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9</v>
      </c>
      <c r="BW38" s="40"/>
      <c r="BX38" s="40"/>
      <c r="BY38" s="40">
        <v>6</v>
      </c>
      <c r="BZ38" s="40">
        <v>6</v>
      </c>
      <c r="CA38" s="40">
        <v>6</v>
      </c>
      <c r="CB38" s="40">
        <v>6</v>
      </c>
      <c r="CC38" s="40">
        <v>9</v>
      </c>
      <c r="CD38" s="40"/>
      <c r="CE38" s="40"/>
      <c r="CF38" s="40">
        <v>6</v>
      </c>
      <c r="CG38" s="40">
        <v>6</v>
      </c>
      <c r="CH38" s="40">
        <v>6</v>
      </c>
      <c r="CI38" s="40">
        <v>6</v>
      </c>
      <c r="CJ38" s="40">
        <v>9</v>
      </c>
      <c r="CK38" s="40"/>
      <c r="CL38" s="40"/>
      <c r="CM38" s="41">
        <v>6</v>
      </c>
      <c r="CN38" s="42">
        <v>6</v>
      </c>
      <c r="CO38" s="40">
        <v>6</v>
      </c>
      <c r="CP38" s="40">
        <v>6</v>
      </c>
      <c r="CQ38" s="40">
        <v>9</v>
      </c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2">
      <c r="A39" s="70">
        <v>6.6</v>
      </c>
      <c r="B39" s="70"/>
      <c r="C39" s="70" t="s">
        <v>146</v>
      </c>
      <c r="D39" s="70"/>
      <c r="E39" s="72"/>
      <c r="F39" s="72"/>
      <c r="G39" s="72"/>
      <c r="H39" s="72"/>
      <c r="I39" s="72" t="s">
        <v>113</v>
      </c>
      <c r="J39" s="12">
        <f>IF(C39&lt;&gt;"",SUM(K39:DR39)/[1]データ!$D$2,"")</f>
        <v>0.25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2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2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IF(C39&lt;&gt;"",SUM(K40:DR40)/[1]データ!$D$2,"")</f>
        <v>0.25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>
        <v>0</v>
      </c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>
        <v>2</v>
      </c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2">
      <c r="A41" s="70">
        <v>7</v>
      </c>
      <c r="B41" s="70" t="s">
        <v>128</v>
      </c>
      <c r="C41" s="70"/>
      <c r="D41" s="70"/>
      <c r="E41" s="72"/>
      <c r="F41" s="72"/>
      <c r="G41" s="72"/>
      <c r="H41" s="72"/>
      <c r="I41" s="72" t="s">
        <v>113</v>
      </c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>
        <v>4</v>
      </c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2">
      <c r="A42" s="71"/>
      <c r="B42" s="71"/>
      <c r="C42" s="71"/>
      <c r="D42" s="71"/>
      <c r="E42" s="73"/>
      <c r="F42" s="73"/>
      <c r="G42" s="73"/>
      <c r="H42" s="73"/>
      <c r="I42" s="73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>
        <v>4</v>
      </c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2">
      <c r="A43" s="68">
        <v>7.1</v>
      </c>
      <c r="B43" s="70"/>
      <c r="C43" s="70" t="s">
        <v>107</v>
      </c>
      <c r="D43" s="70"/>
      <c r="E43" s="72"/>
      <c r="F43" s="72"/>
      <c r="G43" s="72"/>
      <c r="H43" s="72"/>
      <c r="I43" s="72" t="s">
        <v>113</v>
      </c>
      <c r="J43" s="12">
        <f>IF(C43&lt;&gt;"",SUM(K43:DR43)/[1]データ!$D$2,"")</f>
        <v>0.5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>
        <v>4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2">
      <c r="A44" s="68"/>
      <c r="B44" s="71"/>
      <c r="C44" s="71"/>
      <c r="D44" s="71"/>
      <c r="E44" s="73"/>
      <c r="F44" s="73"/>
      <c r="G44" s="73"/>
      <c r="H44" s="73"/>
      <c r="I44" s="73"/>
      <c r="J44" s="13">
        <f>IF(C43&lt;&gt;"",SUM(K44:DR44)/[1]データ!$D$2,"")</f>
        <v>0.5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>
        <v>4</v>
      </c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2" customHeight="1" x14ac:dyDescent="0.2">
      <c r="A45" s="68">
        <v>8</v>
      </c>
      <c r="B45" s="70" t="s">
        <v>77</v>
      </c>
      <c r="C45" s="70"/>
      <c r="D45" s="70"/>
      <c r="E45" s="69"/>
      <c r="F45" s="69"/>
      <c r="G45" s="69"/>
      <c r="H45" s="69"/>
      <c r="I45" s="72" t="s">
        <v>113</v>
      </c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2">
      <c r="A46" s="68"/>
      <c r="B46" s="71"/>
      <c r="C46" s="71"/>
      <c r="D46" s="71"/>
      <c r="E46" s="69"/>
      <c r="F46" s="69"/>
      <c r="G46" s="69"/>
      <c r="H46" s="69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2">
      <c r="A47" s="68">
        <v>8.1</v>
      </c>
      <c r="B47" s="70"/>
      <c r="C47" s="70" t="s">
        <v>139</v>
      </c>
      <c r="D47" s="70" t="s">
        <v>140</v>
      </c>
      <c r="E47" s="72"/>
      <c r="F47" s="72"/>
      <c r="G47" s="72"/>
      <c r="H47" s="72"/>
      <c r="I47" s="72" t="s">
        <v>113</v>
      </c>
      <c r="J47" s="12">
        <f>IF(C47&lt;&gt;"",SUM(K47:DR47)/[1]データ!$D$2,"")</f>
        <v>0.75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>
        <v>6</v>
      </c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2">
      <c r="A48" s="68"/>
      <c r="B48" s="71"/>
      <c r="C48" s="71"/>
      <c r="D48" s="71"/>
      <c r="E48" s="73"/>
      <c r="F48" s="73"/>
      <c r="G48" s="73"/>
      <c r="H48" s="73"/>
      <c r="I48" s="73"/>
      <c r="J48" s="13">
        <f>IF(C47&lt;&gt;"",SUM(K48:DR48)/[1]データ!$D$2,"")</f>
        <v>0.75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>
        <v>6</v>
      </c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2">
      <c r="A49" s="68">
        <v>8.1999999999999993</v>
      </c>
      <c r="B49" s="70"/>
      <c r="C49" s="70" t="s">
        <v>141</v>
      </c>
      <c r="D49" s="70" t="s">
        <v>141</v>
      </c>
      <c r="E49" s="72"/>
      <c r="F49" s="72"/>
      <c r="G49" s="72"/>
      <c r="H49" s="72"/>
      <c r="I49" s="72" t="s">
        <v>113</v>
      </c>
      <c r="J49" s="12">
        <f>IF(C49&lt;&gt;"",SUM(K49:DR49)/[1]データ!$D$2,"")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>
        <v>3</v>
      </c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2">
      <c r="A50" s="68"/>
      <c r="B50" s="71"/>
      <c r="C50" s="71"/>
      <c r="D50" s="71"/>
      <c r="E50" s="73"/>
      <c r="F50" s="73"/>
      <c r="G50" s="73"/>
      <c r="H50" s="73"/>
      <c r="I50" s="73"/>
      <c r="J50" s="13">
        <f>IF(C49&lt;&gt;"",SUM(K50:DR50)/[1]データ!$D$2,"")</f>
        <v>0.625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>
        <v>3</v>
      </c>
      <c r="CY50" s="40"/>
      <c r="CZ50" s="40"/>
      <c r="DA50" s="40"/>
      <c r="DB50" s="40"/>
      <c r="DC50" s="40"/>
      <c r="DD50" s="40">
        <v>2</v>
      </c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2">
      <c r="A51" s="68">
        <v>8.3000000000000007</v>
      </c>
      <c r="B51" s="70"/>
      <c r="C51" s="70" t="s">
        <v>142</v>
      </c>
      <c r="D51" s="70" t="s">
        <v>143</v>
      </c>
      <c r="E51" s="72"/>
      <c r="F51" s="72"/>
      <c r="G51" s="72"/>
      <c r="H51" s="72"/>
      <c r="I51" s="72" t="s">
        <v>113</v>
      </c>
      <c r="J51" s="12">
        <f>IF(C51&lt;&gt;"",SUM(K51:DR51)/[1]データ!$D$2,"")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>
        <v>3</v>
      </c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2">
      <c r="A52" s="68"/>
      <c r="B52" s="71"/>
      <c r="C52" s="71"/>
      <c r="D52" s="71"/>
      <c r="E52" s="73"/>
      <c r="F52" s="73"/>
      <c r="G52" s="73"/>
      <c r="H52" s="73"/>
      <c r="I52" s="73"/>
      <c r="J52" s="13">
        <f>IF(C51&lt;&gt;"",SUM(K52:DR52)/[1]データ!$D$2,"")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>
        <v>3</v>
      </c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2">
      <c r="A53" s="68">
        <v>9</v>
      </c>
      <c r="B53" s="70" t="s">
        <v>130</v>
      </c>
      <c r="C53" s="70"/>
      <c r="D53" s="70"/>
      <c r="E53" s="69"/>
      <c r="F53" s="69"/>
      <c r="G53" s="69"/>
      <c r="H53" s="69"/>
      <c r="I53" s="72" t="s">
        <v>113</v>
      </c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2">
      <c r="A54" s="68"/>
      <c r="B54" s="71"/>
      <c r="C54" s="71"/>
      <c r="D54" s="71"/>
      <c r="E54" s="69"/>
      <c r="F54" s="69"/>
      <c r="G54" s="69"/>
      <c r="H54" s="69"/>
      <c r="I54" s="73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2">
      <c r="A55" s="68">
        <v>9.1</v>
      </c>
      <c r="B55" s="68"/>
      <c r="C55" s="68" t="s">
        <v>137</v>
      </c>
      <c r="D55" s="68" t="s">
        <v>138</v>
      </c>
      <c r="E55" s="69"/>
      <c r="F55" s="69"/>
      <c r="G55" s="69"/>
      <c r="H55" s="69"/>
      <c r="I55" s="72" t="s">
        <v>113</v>
      </c>
      <c r="J55" s="12">
        <f>IF(C55&lt;&gt;"",SUM(K55:DR55)/[1]データ!$D$2,"")</f>
        <v>0.75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>
        <v>6</v>
      </c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2">
      <c r="A56" s="68"/>
      <c r="B56" s="68"/>
      <c r="C56" s="68"/>
      <c r="D56" s="68"/>
      <c r="E56" s="69"/>
      <c r="F56" s="69"/>
      <c r="G56" s="69"/>
      <c r="H56" s="69"/>
      <c r="I56" s="73"/>
      <c r="J56" s="13">
        <f>IF(C55&lt;&gt;"",SUM(K56:DR56)/[1]データ!$D$2,"")</f>
        <v>1.25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>
        <v>4</v>
      </c>
      <c r="DF56" s="40"/>
      <c r="DG56" s="40"/>
      <c r="DH56" s="40"/>
      <c r="DI56" s="40"/>
      <c r="DJ56" s="40">
        <v>4</v>
      </c>
      <c r="DK56" s="40">
        <v>2</v>
      </c>
      <c r="DL56" s="40"/>
      <c r="DM56" s="40"/>
      <c r="DN56" s="40"/>
      <c r="DO56" s="40"/>
      <c r="DP56" s="40"/>
      <c r="DQ56" s="40"/>
      <c r="DR56" s="41"/>
    </row>
    <row r="57" spans="1:122" x14ac:dyDescent="0.2">
      <c r="A57" s="68">
        <v>9.1999999999999993</v>
      </c>
      <c r="B57" s="68"/>
      <c r="C57" s="68" t="s">
        <v>124</v>
      </c>
      <c r="D57" s="68"/>
      <c r="E57" s="69"/>
      <c r="F57" s="69"/>
      <c r="G57" s="69"/>
      <c r="H57" s="69"/>
      <c r="I57" s="72" t="s">
        <v>113</v>
      </c>
      <c r="J57" s="12">
        <f>IF(C57&lt;&gt;"",SUM(K57:DR57)/[1]データ!$D$2,"")</f>
        <v>0.125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>
        <v>1</v>
      </c>
      <c r="DM57" s="37"/>
      <c r="DN57" s="37"/>
      <c r="DO57" s="37"/>
      <c r="DP57" s="37"/>
      <c r="DQ57" s="37"/>
      <c r="DR57" s="38"/>
    </row>
    <row r="58" spans="1:122" x14ac:dyDescent="0.2">
      <c r="A58" s="68"/>
      <c r="B58" s="68"/>
      <c r="C58" s="68"/>
      <c r="D58" s="68"/>
      <c r="E58" s="69"/>
      <c r="F58" s="69"/>
      <c r="G58" s="69"/>
      <c r="H58" s="69"/>
      <c r="I58" s="73"/>
      <c r="J58" s="13">
        <f>IF(C57&lt;&gt;"",SUM(K58:DR58)/[1]データ!$D$2,"")</f>
        <v>0.125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>
        <v>1</v>
      </c>
      <c r="DM58" s="40"/>
      <c r="DN58" s="40"/>
      <c r="DO58" s="40"/>
      <c r="DP58" s="40"/>
      <c r="DQ58" s="40"/>
      <c r="DR58" s="41"/>
    </row>
    <row r="59" spans="1:122" x14ac:dyDescent="0.2">
      <c r="A59" s="68">
        <v>10</v>
      </c>
      <c r="B59" s="70" t="s">
        <v>131</v>
      </c>
      <c r="C59" s="70"/>
      <c r="D59" s="70"/>
      <c r="E59" s="69"/>
      <c r="F59" s="69" t="s">
        <v>119</v>
      </c>
      <c r="G59" s="69"/>
      <c r="H59" s="69"/>
      <c r="I59" s="69" t="s">
        <v>113</v>
      </c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2">
      <c r="A60" s="68"/>
      <c r="B60" s="71"/>
      <c r="C60" s="71"/>
      <c r="D60" s="71"/>
      <c r="E60" s="69"/>
      <c r="F60" s="69"/>
      <c r="G60" s="69"/>
      <c r="H60" s="69"/>
      <c r="I60" s="69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2">
      <c r="A61" s="68">
        <v>10.1</v>
      </c>
      <c r="B61" s="70"/>
      <c r="C61" s="68" t="s">
        <v>6</v>
      </c>
      <c r="D61" s="68" t="s">
        <v>6</v>
      </c>
      <c r="E61" s="69" t="s">
        <v>119</v>
      </c>
      <c r="F61" s="69"/>
      <c r="G61" s="69" t="s">
        <v>119</v>
      </c>
      <c r="H61" s="69"/>
      <c r="I61" s="72" t="s">
        <v>113</v>
      </c>
      <c r="J61" s="12">
        <f>IF(C61&lt;&gt;"",SUM(K61:DR61)/[1]データ!$D$2,"")</f>
        <v>1.375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>
        <v>1</v>
      </c>
      <c r="AU61" s="37"/>
      <c r="AV61" s="37"/>
      <c r="AW61" s="37"/>
      <c r="AX61" s="37"/>
      <c r="AY61" s="37"/>
      <c r="AZ61" s="37"/>
      <c r="BA61" s="37">
        <v>1</v>
      </c>
      <c r="BB61" s="37"/>
      <c r="BC61" s="37"/>
      <c r="BD61" s="37"/>
      <c r="BE61" s="37"/>
      <c r="BF61" s="37"/>
      <c r="BG61" s="37"/>
      <c r="BH61" s="37">
        <v>1</v>
      </c>
      <c r="BI61" s="38"/>
      <c r="BJ61" s="39"/>
      <c r="BK61" s="37"/>
      <c r="BL61" s="37"/>
      <c r="BM61" s="37"/>
      <c r="BN61" s="37"/>
      <c r="BO61" s="37">
        <v>1</v>
      </c>
      <c r="BP61" s="37"/>
      <c r="BQ61" s="37"/>
      <c r="BR61" s="37"/>
      <c r="BS61" s="37"/>
      <c r="BT61" s="37"/>
      <c r="BU61" s="37"/>
      <c r="BV61" s="37">
        <v>1</v>
      </c>
      <c r="BW61" s="37"/>
      <c r="BX61" s="37"/>
      <c r="BY61" s="37"/>
      <c r="BZ61" s="37"/>
      <c r="CA61" s="37"/>
      <c r="CB61" s="37"/>
      <c r="CC61" s="37">
        <v>1</v>
      </c>
      <c r="CD61" s="37"/>
      <c r="CE61" s="37"/>
      <c r="CF61" s="37"/>
      <c r="CG61" s="37"/>
      <c r="CH61" s="37"/>
      <c r="CI61" s="37"/>
      <c r="CJ61" s="37">
        <v>1</v>
      </c>
      <c r="CK61" s="37"/>
      <c r="CL61" s="37"/>
      <c r="CM61" s="38"/>
      <c r="CN61" s="39"/>
      <c r="CO61" s="37"/>
      <c r="CP61" s="37"/>
      <c r="CQ61" s="37">
        <v>1</v>
      </c>
      <c r="CR61" s="37"/>
      <c r="CS61" s="37"/>
      <c r="CT61" s="37"/>
      <c r="CU61" s="37"/>
      <c r="CV61" s="37"/>
      <c r="CW61" s="37"/>
      <c r="CX61" s="37">
        <v>1</v>
      </c>
      <c r="CY61" s="37"/>
      <c r="CZ61" s="37"/>
      <c r="DA61" s="37"/>
      <c r="DB61" s="37"/>
      <c r="DC61" s="37"/>
      <c r="DD61" s="37"/>
      <c r="DE61" s="37">
        <v>1</v>
      </c>
      <c r="DF61" s="37"/>
      <c r="DG61" s="37"/>
      <c r="DH61" s="37"/>
      <c r="DI61" s="37"/>
      <c r="DJ61" s="37"/>
      <c r="DK61" s="37"/>
      <c r="DL61" s="37">
        <v>1</v>
      </c>
      <c r="DM61" s="37"/>
      <c r="DN61" s="37"/>
      <c r="DO61" s="37"/>
      <c r="DP61" s="37"/>
      <c r="DQ61" s="37"/>
      <c r="DR61" s="38"/>
    </row>
    <row r="62" spans="1:122" x14ac:dyDescent="0.2">
      <c r="A62" s="68"/>
      <c r="B62" s="71"/>
      <c r="C62" s="68"/>
      <c r="D62" s="68"/>
      <c r="E62" s="69"/>
      <c r="F62" s="69"/>
      <c r="G62" s="69"/>
      <c r="H62" s="69"/>
      <c r="I62" s="73"/>
      <c r="J62" s="13">
        <f>IF(C61&lt;&gt;"",SUM(K62:DR62)/[1]データ!$D$2,"")</f>
        <v>1.375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>
        <v>1</v>
      </c>
      <c r="AU62" s="40"/>
      <c r="AV62" s="40"/>
      <c r="AW62" s="40"/>
      <c r="AX62" s="40"/>
      <c r="AY62" s="40"/>
      <c r="AZ62" s="40"/>
      <c r="BA62" s="40">
        <v>1</v>
      </c>
      <c r="BB62" s="40"/>
      <c r="BC62" s="40"/>
      <c r="BD62" s="40"/>
      <c r="BE62" s="40"/>
      <c r="BF62" s="40"/>
      <c r="BG62" s="40"/>
      <c r="BH62" s="40">
        <v>1</v>
      </c>
      <c r="BI62" s="41"/>
      <c r="BJ62" s="42"/>
      <c r="BK62" s="40"/>
      <c r="BL62" s="40"/>
      <c r="BM62" s="40"/>
      <c r="BN62" s="40"/>
      <c r="BO62" s="40">
        <v>1</v>
      </c>
      <c r="BP62" s="40"/>
      <c r="BQ62" s="40"/>
      <c r="BR62" s="40"/>
      <c r="BS62" s="40"/>
      <c r="BT62" s="40"/>
      <c r="BU62" s="40"/>
      <c r="BV62" s="40">
        <v>1</v>
      </c>
      <c r="BW62" s="40"/>
      <c r="BX62" s="40"/>
      <c r="BY62" s="40"/>
      <c r="BZ62" s="40"/>
      <c r="CA62" s="40"/>
      <c r="CB62" s="40"/>
      <c r="CC62" s="40">
        <v>1</v>
      </c>
      <c r="CD62" s="40"/>
      <c r="CE62" s="40"/>
      <c r="CF62" s="40"/>
      <c r="CG62" s="40"/>
      <c r="CH62" s="40"/>
      <c r="CI62" s="40"/>
      <c r="CJ62" s="40">
        <v>1</v>
      </c>
      <c r="CK62" s="40"/>
      <c r="CL62" s="40"/>
      <c r="CM62" s="41"/>
      <c r="CN62" s="42"/>
      <c r="CO62" s="40"/>
      <c r="CP62" s="40"/>
      <c r="CQ62" s="40">
        <v>1</v>
      </c>
      <c r="CR62" s="40"/>
      <c r="CS62" s="40"/>
      <c r="CT62" s="40"/>
      <c r="CU62" s="40"/>
      <c r="CV62" s="40"/>
      <c r="CW62" s="40"/>
      <c r="CX62" s="40">
        <v>1</v>
      </c>
      <c r="CY62" s="40"/>
      <c r="CZ62" s="40"/>
      <c r="DA62" s="40"/>
      <c r="DB62" s="40"/>
      <c r="DC62" s="40"/>
      <c r="DD62" s="40"/>
      <c r="DE62" s="40">
        <v>1</v>
      </c>
      <c r="DF62" s="40"/>
      <c r="DG62" s="40"/>
      <c r="DH62" s="40"/>
      <c r="DI62" s="40"/>
      <c r="DJ62" s="40"/>
      <c r="DK62" s="40"/>
      <c r="DL62" s="40">
        <v>1</v>
      </c>
      <c r="DM62" s="40"/>
      <c r="DN62" s="40"/>
      <c r="DO62" s="40"/>
      <c r="DP62" s="40"/>
      <c r="DQ62" s="40"/>
      <c r="DR62" s="41"/>
    </row>
    <row r="63" spans="1:122" x14ac:dyDescent="0.2">
      <c r="A63" s="68">
        <v>10.199999999999999</v>
      </c>
      <c r="B63" s="70"/>
      <c r="C63" s="68" t="s">
        <v>132</v>
      </c>
      <c r="D63" s="68" t="s">
        <v>132</v>
      </c>
      <c r="E63" s="69"/>
      <c r="F63" s="69" t="s">
        <v>119</v>
      </c>
      <c r="G63" s="69" t="s">
        <v>119</v>
      </c>
      <c r="H63" s="69"/>
      <c r="I63" s="72" t="s">
        <v>113</v>
      </c>
      <c r="J63" s="12">
        <f>IF(C63&lt;&gt;"",SUM(K63:DR63)/[1]データ!$D$2,"")</f>
        <v>1.375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>
        <v>1</v>
      </c>
      <c r="AU63" s="37"/>
      <c r="AV63" s="37"/>
      <c r="AW63" s="37"/>
      <c r="AX63" s="37"/>
      <c r="AY63" s="37"/>
      <c r="AZ63" s="37"/>
      <c r="BA63" s="37">
        <v>1</v>
      </c>
      <c r="BB63" s="37"/>
      <c r="BC63" s="37"/>
      <c r="BD63" s="37"/>
      <c r="BE63" s="37"/>
      <c r="BF63" s="37"/>
      <c r="BG63" s="37"/>
      <c r="BH63" s="37">
        <v>1</v>
      </c>
      <c r="BI63" s="38"/>
      <c r="BJ63" s="39"/>
      <c r="BK63" s="37"/>
      <c r="BL63" s="37"/>
      <c r="BM63" s="37"/>
      <c r="BN63" s="37"/>
      <c r="BO63" s="37">
        <v>1</v>
      </c>
      <c r="BP63" s="37"/>
      <c r="BQ63" s="37"/>
      <c r="BR63" s="37"/>
      <c r="BS63" s="37"/>
      <c r="BT63" s="37"/>
      <c r="BU63" s="37"/>
      <c r="BV63" s="37">
        <v>1</v>
      </c>
      <c r="BW63" s="37"/>
      <c r="BX63" s="37"/>
      <c r="BY63" s="37"/>
      <c r="BZ63" s="37"/>
      <c r="CA63" s="37"/>
      <c r="CB63" s="37"/>
      <c r="CC63" s="37">
        <v>1</v>
      </c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>
        <v>1</v>
      </c>
      <c r="CR63" s="37"/>
      <c r="CS63" s="37"/>
      <c r="CT63" s="37"/>
      <c r="CU63" s="37"/>
      <c r="CV63" s="37"/>
      <c r="CW63" s="37"/>
      <c r="CX63" s="37">
        <v>1</v>
      </c>
      <c r="CY63" s="37"/>
      <c r="CZ63" s="37"/>
      <c r="DA63" s="37"/>
      <c r="DB63" s="37"/>
      <c r="DC63" s="37"/>
      <c r="DD63" s="37"/>
      <c r="DE63" s="37">
        <v>1</v>
      </c>
      <c r="DF63" s="37"/>
      <c r="DG63" s="37"/>
      <c r="DH63" s="37"/>
      <c r="DI63" s="37"/>
      <c r="DJ63" s="37"/>
      <c r="DK63" s="37"/>
      <c r="DL63" s="37">
        <v>1</v>
      </c>
      <c r="DM63" s="37"/>
      <c r="DN63" s="37"/>
      <c r="DO63" s="37"/>
      <c r="DP63" s="37"/>
      <c r="DQ63" s="37"/>
      <c r="DR63" s="38"/>
    </row>
    <row r="64" spans="1:122" x14ac:dyDescent="0.2">
      <c r="A64" s="68"/>
      <c r="B64" s="71"/>
      <c r="C64" s="68"/>
      <c r="D64" s="68"/>
      <c r="E64" s="69"/>
      <c r="F64" s="69"/>
      <c r="G64" s="69"/>
      <c r="H64" s="69"/>
      <c r="I64" s="73"/>
      <c r="J64" s="13">
        <f>IF(C63&lt;&gt;"",SUM(K64:DR64)/[1]データ!$D$2,"")</f>
        <v>1.375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>
        <v>1</v>
      </c>
      <c r="AU64" s="40"/>
      <c r="AV64" s="40"/>
      <c r="AW64" s="40"/>
      <c r="AX64" s="40"/>
      <c r="AY64" s="40"/>
      <c r="AZ64" s="40"/>
      <c r="BA64" s="40">
        <v>1</v>
      </c>
      <c r="BB64" s="40"/>
      <c r="BC64" s="40"/>
      <c r="BD64" s="40"/>
      <c r="BE64" s="40"/>
      <c r="BF64" s="40"/>
      <c r="BG64" s="40"/>
      <c r="BH64" s="40">
        <v>1</v>
      </c>
      <c r="BI64" s="41"/>
      <c r="BJ64" s="42"/>
      <c r="BK64" s="40"/>
      <c r="BL64" s="40"/>
      <c r="BM64" s="40"/>
      <c r="BN64" s="40"/>
      <c r="BO64" s="40">
        <v>1</v>
      </c>
      <c r="BP64" s="40"/>
      <c r="BQ64" s="40"/>
      <c r="BR64" s="40"/>
      <c r="BS64" s="40"/>
      <c r="BT64" s="40"/>
      <c r="BU64" s="40"/>
      <c r="BV64" s="40">
        <v>1</v>
      </c>
      <c r="BW64" s="40"/>
      <c r="BX64" s="40"/>
      <c r="BY64" s="40"/>
      <c r="BZ64" s="40"/>
      <c r="CA64" s="40"/>
      <c r="CB64" s="40"/>
      <c r="CC64" s="40">
        <v>1</v>
      </c>
      <c r="CD64" s="40"/>
      <c r="CE64" s="40"/>
      <c r="CF64" s="40"/>
      <c r="CG64" s="40"/>
      <c r="CH64" s="40"/>
      <c r="CI64" s="40"/>
      <c r="CJ64" s="40">
        <v>1</v>
      </c>
      <c r="CK64" s="40"/>
      <c r="CL64" s="40"/>
      <c r="CM64" s="41"/>
      <c r="CN64" s="42"/>
      <c r="CO64" s="40"/>
      <c r="CP64" s="40"/>
      <c r="CQ64" s="40">
        <v>1</v>
      </c>
      <c r="CR64" s="40"/>
      <c r="CS64" s="40"/>
      <c r="CT64" s="40"/>
      <c r="CU64" s="40"/>
      <c r="CV64" s="40"/>
      <c r="CW64" s="40"/>
      <c r="CX64" s="40">
        <v>1</v>
      </c>
      <c r="CY64" s="40"/>
      <c r="CZ64" s="40"/>
      <c r="DA64" s="40"/>
      <c r="DB64" s="40"/>
      <c r="DC64" s="40"/>
      <c r="DD64" s="40"/>
      <c r="DE64" s="40">
        <v>1</v>
      </c>
      <c r="DF64" s="40"/>
      <c r="DG64" s="40"/>
      <c r="DH64" s="40"/>
      <c r="DI64" s="40"/>
      <c r="DJ64" s="40"/>
      <c r="DK64" s="40"/>
      <c r="DL64" s="40">
        <v>1</v>
      </c>
      <c r="DM64" s="40"/>
      <c r="DN64" s="40"/>
      <c r="DO64" s="40"/>
      <c r="DP64" s="40"/>
      <c r="DQ64" s="40"/>
      <c r="DR64" s="41"/>
    </row>
    <row r="65" spans="1:122" x14ac:dyDescent="0.2">
      <c r="A65" s="70" t="s">
        <v>129</v>
      </c>
      <c r="B65" s="70"/>
      <c r="C65" s="70" t="s">
        <v>133</v>
      </c>
      <c r="D65" s="70"/>
      <c r="E65" s="72"/>
      <c r="F65" s="72"/>
      <c r="G65" s="72"/>
      <c r="H65" s="72"/>
      <c r="I65" s="72" t="s">
        <v>113</v>
      </c>
      <c r="J65" s="12">
        <f>IF(C65&lt;&gt;"",SUM(K65:DR65)/データ!$D$2,"")</f>
        <v>1.375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>
        <v>1</v>
      </c>
      <c r="AU65" s="37"/>
      <c r="AV65" s="37"/>
      <c r="AW65" s="37"/>
      <c r="AX65" s="37"/>
      <c r="AY65" s="37"/>
      <c r="AZ65" s="37"/>
      <c r="BA65" s="37">
        <v>1</v>
      </c>
      <c r="BB65" s="37"/>
      <c r="BC65" s="37"/>
      <c r="BD65" s="37"/>
      <c r="BE65" s="37"/>
      <c r="BF65" s="37"/>
      <c r="BG65" s="37"/>
      <c r="BH65" s="37">
        <v>1</v>
      </c>
      <c r="BI65" s="38"/>
      <c r="BJ65" s="39"/>
      <c r="BK65" s="37"/>
      <c r="BL65" s="37"/>
      <c r="BM65" s="37"/>
      <c r="BN65" s="37"/>
      <c r="BO65" s="37">
        <v>1</v>
      </c>
      <c r="BP65" s="37"/>
      <c r="BQ65" s="37"/>
      <c r="BR65" s="37"/>
      <c r="BS65" s="37"/>
      <c r="BT65" s="37"/>
      <c r="BU65" s="37"/>
      <c r="BV65" s="37">
        <v>1</v>
      </c>
      <c r="BW65" s="37"/>
      <c r="BX65" s="37"/>
      <c r="BY65" s="37"/>
      <c r="BZ65" s="37"/>
      <c r="CA65" s="37"/>
      <c r="CB65" s="37"/>
      <c r="CC65" s="37">
        <v>1</v>
      </c>
      <c r="CD65" s="37"/>
      <c r="CE65" s="37"/>
      <c r="CF65" s="37"/>
      <c r="CG65" s="37"/>
      <c r="CH65" s="37"/>
      <c r="CI65" s="37"/>
      <c r="CJ65" s="37">
        <v>1</v>
      </c>
      <c r="CK65" s="37"/>
      <c r="CL65" s="37"/>
      <c r="CM65" s="38"/>
      <c r="CN65" s="39"/>
      <c r="CO65" s="37"/>
      <c r="CP65" s="37"/>
      <c r="CQ65" s="37">
        <v>1</v>
      </c>
      <c r="CR65" s="37"/>
      <c r="CS65" s="37"/>
      <c r="CT65" s="37"/>
      <c r="CU65" s="37"/>
      <c r="CV65" s="37"/>
      <c r="CW65" s="37"/>
      <c r="CX65" s="37">
        <v>1</v>
      </c>
      <c r="CY65" s="37"/>
      <c r="CZ65" s="37"/>
      <c r="DA65" s="37"/>
      <c r="DB65" s="37"/>
      <c r="DC65" s="37"/>
      <c r="DD65" s="37"/>
      <c r="DE65" s="37">
        <v>1</v>
      </c>
      <c r="DF65" s="37"/>
      <c r="DG65" s="37"/>
      <c r="DH65" s="37"/>
      <c r="DI65" s="37"/>
      <c r="DJ65" s="37"/>
      <c r="DK65" s="37"/>
      <c r="DL65" s="37">
        <v>1</v>
      </c>
      <c r="DM65" s="37"/>
      <c r="DN65" s="37"/>
      <c r="DO65" s="37"/>
      <c r="DP65" s="37"/>
      <c r="DQ65" s="37"/>
      <c r="DR65" s="38"/>
    </row>
    <row r="66" spans="1:122" x14ac:dyDescent="0.2">
      <c r="A66" s="71"/>
      <c r="B66" s="71"/>
      <c r="C66" s="71"/>
      <c r="D66" s="71"/>
      <c r="E66" s="73"/>
      <c r="F66" s="73"/>
      <c r="G66" s="73"/>
      <c r="H66" s="73"/>
      <c r="I66" s="73"/>
      <c r="J66" s="13">
        <f>IF(C65&lt;&gt;"",SUM(K66:DR66)/データ!$D$2,"")</f>
        <v>1.375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>
        <v>1</v>
      </c>
      <c r="AU66" s="40"/>
      <c r="AV66" s="40"/>
      <c r="AW66" s="40"/>
      <c r="AX66" s="40"/>
      <c r="AY66" s="40"/>
      <c r="AZ66" s="40"/>
      <c r="BA66" s="40">
        <v>1</v>
      </c>
      <c r="BB66" s="40"/>
      <c r="BC66" s="40"/>
      <c r="BD66" s="40"/>
      <c r="BE66" s="40"/>
      <c r="BF66" s="40"/>
      <c r="BG66" s="40"/>
      <c r="BH66" s="40">
        <v>1</v>
      </c>
      <c r="BI66" s="41"/>
      <c r="BJ66" s="42"/>
      <c r="BK66" s="40"/>
      <c r="BL66" s="40"/>
      <c r="BM66" s="40"/>
      <c r="BN66" s="40"/>
      <c r="BO66" s="40">
        <v>1</v>
      </c>
      <c r="BP66" s="40"/>
      <c r="BQ66" s="40"/>
      <c r="BR66" s="40"/>
      <c r="BS66" s="40"/>
      <c r="BT66" s="40"/>
      <c r="BU66" s="40"/>
      <c r="BV66" s="40">
        <v>1</v>
      </c>
      <c r="BW66" s="40"/>
      <c r="BX66" s="40"/>
      <c r="BY66" s="40"/>
      <c r="BZ66" s="40"/>
      <c r="CA66" s="40"/>
      <c r="CB66" s="40"/>
      <c r="CC66" s="40">
        <v>1</v>
      </c>
      <c r="CD66" s="40"/>
      <c r="CE66" s="40"/>
      <c r="CF66" s="40"/>
      <c r="CG66" s="40"/>
      <c r="CH66" s="40"/>
      <c r="CI66" s="40"/>
      <c r="CJ66" s="40">
        <v>1</v>
      </c>
      <c r="CK66" s="40"/>
      <c r="CL66" s="40"/>
      <c r="CM66" s="41"/>
      <c r="CN66" s="42"/>
      <c r="CO66" s="40"/>
      <c r="CP66" s="40"/>
      <c r="CQ66" s="40">
        <v>1</v>
      </c>
      <c r="CR66" s="40"/>
      <c r="CS66" s="40"/>
      <c r="CT66" s="40"/>
      <c r="CU66" s="40"/>
      <c r="CV66" s="40"/>
      <c r="CW66" s="40"/>
      <c r="CX66" s="40">
        <v>1</v>
      </c>
      <c r="CY66" s="40"/>
      <c r="CZ66" s="40"/>
      <c r="DA66" s="40"/>
      <c r="DB66" s="40"/>
      <c r="DC66" s="40"/>
      <c r="DD66" s="40"/>
      <c r="DE66" s="40">
        <v>1</v>
      </c>
      <c r="DF66" s="40"/>
      <c r="DG66" s="40"/>
      <c r="DH66" s="40"/>
      <c r="DI66" s="40"/>
      <c r="DJ66" s="40"/>
      <c r="DK66" s="40"/>
      <c r="DL66" s="40">
        <v>1</v>
      </c>
      <c r="DM66" s="40"/>
      <c r="DN66" s="40"/>
      <c r="DO66" s="40"/>
      <c r="DP66" s="40"/>
      <c r="DQ66" s="40"/>
      <c r="DR66" s="41"/>
    </row>
    <row r="67" spans="1:122" x14ac:dyDescent="0.2">
      <c r="A67" s="68">
        <v>10.3</v>
      </c>
      <c r="B67" s="70"/>
      <c r="C67" s="68" t="s">
        <v>134</v>
      </c>
      <c r="D67" s="68" t="s">
        <v>134</v>
      </c>
      <c r="E67" s="69" t="s">
        <v>119</v>
      </c>
      <c r="F67" s="69" t="s">
        <v>119</v>
      </c>
      <c r="G67" s="69" t="s">
        <v>119</v>
      </c>
      <c r="H67" s="69"/>
      <c r="I67" s="69" t="s">
        <v>113</v>
      </c>
      <c r="J67" s="12">
        <f>IF(C67&lt;&gt;"",SUM(K67:DR67)/[1]データ!$D$2,"")</f>
        <v>1.25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>
        <v>9</v>
      </c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>
        <v>1</v>
      </c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2">
      <c r="A68" s="68"/>
      <c r="B68" s="71"/>
      <c r="C68" s="68"/>
      <c r="D68" s="68"/>
      <c r="E68" s="69"/>
      <c r="F68" s="69"/>
      <c r="G68" s="69"/>
      <c r="H68" s="69"/>
      <c r="I68" s="69"/>
      <c r="J68" s="13">
        <f>IF(C67&lt;&gt;"",SUM(K68:DR68)/[1]データ!$D$2,"")</f>
        <v>1.25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>
        <v>9</v>
      </c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>
        <v>1</v>
      </c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2">
      <c r="A69" s="68">
        <v>10.4</v>
      </c>
      <c r="B69" s="70"/>
      <c r="C69" s="68" t="s">
        <v>135</v>
      </c>
      <c r="D69" s="68" t="s">
        <v>136</v>
      </c>
      <c r="E69" s="69"/>
      <c r="F69" s="69" t="s">
        <v>119</v>
      </c>
      <c r="G69" s="69"/>
      <c r="H69" s="69"/>
      <c r="I69" s="69" t="s">
        <v>113</v>
      </c>
      <c r="J69" s="12">
        <f>IF(C69&lt;&gt;"",SUM(K69:DR69)/[1]データ!$D$2,"")</f>
        <v>0.375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>
        <v>3</v>
      </c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2">
      <c r="A70" s="68"/>
      <c r="B70" s="71"/>
      <c r="C70" s="68"/>
      <c r="D70" s="68"/>
      <c r="E70" s="69"/>
      <c r="F70" s="69"/>
      <c r="G70" s="69"/>
      <c r="H70" s="69"/>
      <c r="I70" s="69"/>
      <c r="J70" s="13">
        <f>IF(C69&lt;&gt;"",SUM(K70:DR70)/[1]データ!$D$2,"")</f>
        <v>0.125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>
        <v>1</v>
      </c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2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2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2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2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2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2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2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2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2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2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2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2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2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2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2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2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2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2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2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2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2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2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2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2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2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2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2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2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2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2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2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2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2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2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2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2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2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2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2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2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2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2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2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2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2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2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2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2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2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2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2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2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2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2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2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2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2">
      <c r="A128" s="25"/>
      <c r="J128" s="27" t="s">
        <v>10</v>
      </c>
      <c r="K128" s="28">
        <f t="array" ref="K128">SUM(IF(MOD(ROW(K$5:K$126),2)=1,K$5:K$126,0))</f>
        <v>0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0</v>
      </c>
      <c r="O128" s="28">
        <f t="array" ref="O128">SUM(IF(MOD(ROW(O$5:O$126),2)=1,O$5:O$126,0))</f>
        <v>0</v>
      </c>
      <c r="P128" s="28">
        <f t="array" ref="P128">SUM(IF(MOD(ROW(P$5:P$126),2)=1,P$5:P$126,0))</f>
        <v>0</v>
      </c>
      <c r="Q128" s="28">
        <f t="array" ref="Q128">SUM(IF(MOD(ROW(Q$5:Q$126),2)=1,Q$5:Q$126,0))</f>
        <v>0</v>
      </c>
      <c r="R128" s="28">
        <f t="array" ref="R128">SUM(IF(MOD(ROW(R$5:R$126),2)=1,R$5:R$126,0))</f>
        <v>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0</v>
      </c>
      <c r="V128" s="28">
        <f t="array" ref="V128">SUM(IF(MOD(ROW(V$5:V$126),2)=1,V$5:V$126,0))</f>
        <v>0</v>
      </c>
      <c r="W128" s="28">
        <f t="array" ref="W128">SUM(IF(MOD(ROW(W$5:W$126),2)=1,W$5:W$126,0))</f>
        <v>0</v>
      </c>
      <c r="X128" s="28">
        <f t="array" ref="X128">SUM(IF(MOD(ROW(X$5:X$126),2)=1,X$5:X$126,0))</f>
        <v>0</v>
      </c>
      <c r="Y128" s="28">
        <f t="array" ref="Y128">SUM(IF(MOD(ROW(Y$5:Y$126),2)=1,Y$5:Y$126,0))</f>
        <v>9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0</v>
      </c>
      <c r="AC128" s="28">
        <f t="array" ref="AC128">SUM(IF(MOD(ROW(AC$5:AC$126),2)=1,AC$5:AC$126,0))</f>
        <v>0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3</v>
      </c>
      <c r="AJ128" s="28">
        <f t="array" ref="AJ128">SUM(IF(MOD(ROW(AJ$5:AJ$126),2)=1,AJ$5:AJ$126,0))</f>
        <v>0</v>
      </c>
      <c r="AK128" s="28">
        <f t="array" ref="AK128">SUM(IF(MOD(ROW(AK$5:AK$126),2)=1,AK$5:AK$126,0))</f>
        <v>0</v>
      </c>
      <c r="AL128" s="28">
        <f t="array" ref="AL128">SUM(IF(MOD(ROW(AL$5:AL$126),2)=1,AL$5:AL$126,0))</f>
        <v>0</v>
      </c>
      <c r="AM128" s="28">
        <f t="array" ref="AM128">SUM(IF(MOD(ROW(AM$5:AM$126),2)=1,AM$5:AM$126,0))</f>
        <v>34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0</v>
      </c>
      <c r="AQ128" s="28">
        <f t="array" ref="AQ128">SUM(IF(MOD(ROW(AQ$5:AQ$126),2)=1,AQ$5:AQ$126,0))</f>
        <v>0</v>
      </c>
      <c r="AR128" s="28">
        <f t="array" ref="AR128">SUM(IF(MOD(ROW(AR$5:AR$126),2)=1,AR$5:AR$126,0))</f>
        <v>0</v>
      </c>
      <c r="AS128" s="28">
        <f t="array" ref="AS128">SUM(IF(MOD(ROW(AS$5:AS$126),2)=1,AS$5:AS$126,0))</f>
        <v>0</v>
      </c>
      <c r="AT128" s="28">
        <f t="array" ref="AT128">SUM(IF(MOD(ROW(AT$5:AT$126),2)=1,AT$5:AT$126,0))</f>
        <v>26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0</v>
      </c>
      <c r="AX128" s="28">
        <f t="array" ref="AX128">SUM(IF(MOD(ROW(AX$5:AX$126),2)=1,AX$5:AX$126,0))</f>
        <v>1</v>
      </c>
      <c r="AY128" s="28">
        <f t="array" ref="AY128">SUM(IF(MOD(ROW(AY$5:AY$126),2)=1,AY$5:AY$126,0))</f>
        <v>1</v>
      </c>
      <c r="AZ128" s="28">
        <f t="array" ref="AZ128">SUM(IF(MOD(ROW(AZ$5:AZ$126),2)=1,AZ$5:AZ$126,0))</f>
        <v>1</v>
      </c>
      <c r="BA128" s="28">
        <f t="array" ref="BA128">SUM(IF(MOD(ROW(BA$5:BA$126),2)=1,BA$5:BA$126,0))</f>
        <v>25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0</v>
      </c>
      <c r="BE128" s="28">
        <f t="array" ref="BE128">SUM(IF(MOD(ROW(BE$5:BE$126),2)=1,BE$5:BE$126,0))</f>
        <v>1</v>
      </c>
      <c r="BF128" s="28">
        <f t="array" ref="BF128">SUM(IF(MOD(ROW(BF$5:BF$126),2)=1,BF$5:BF$126,0))</f>
        <v>1</v>
      </c>
      <c r="BG128" s="28">
        <f t="array" ref="BG128">SUM(IF(MOD(ROW(BG$5:BG$126),2)=1,BG$5:BG$126,0))</f>
        <v>1</v>
      </c>
      <c r="BH128" s="28">
        <f t="array" ref="BH128">SUM(IF(MOD(ROW(BH$5:BH$126),2)=1,BH$5:BH$126,0))</f>
        <v>23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18</v>
      </c>
      <c r="BN128" s="28">
        <f t="array" ref="BN128">SUM(IF(MOD(ROW(BN$5:BN$126),2)=1,BN$5:BN$126,0))</f>
        <v>0</v>
      </c>
      <c r="BO128" s="28">
        <f t="array" ref="BO128">SUM(IF(MOD(ROW(BO$5:BO$126),2)=1,BO$5:BO$126,0))</f>
        <v>17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0</v>
      </c>
      <c r="BS128" s="28">
        <f t="array" ref="BS128">SUM(IF(MOD(ROW(BS$5:BS$126),2)=1,BS$5:BS$126,0))</f>
        <v>0</v>
      </c>
      <c r="BT128" s="28">
        <f t="array" ref="BT128">SUM(IF(MOD(ROW(BT$5:BT$126),2)=1,BT$5:BT$126,0))</f>
        <v>0</v>
      </c>
      <c r="BU128" s="28">
        <f t="array" ref="BU128">SUM(IF(MOD(ROW(BU$5:BU$126),2)=1,BU$5:BU$126,0))</f>
        <v>0</v>
      </c>
      <c r="BV128" s="28">
        <f t="array" ref="BV128">SUM(IF(MOD(ROW(BV$5:BV$126),2)=1,BV$5:BV$126,0))</f>
        <v>32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6</v>
      </c>
      <c r="BZ128" s="28">
        <f t="array" ref="BZ128">SUM(IF(MOD(ROW(BZ$5:BZ$126),2)=1,BZ$5:BZ$126,0))</f>
        <v>10</v>
      </c>
      <c r="CA128" s="28">
        <f t="array" ref="CA128">SUM(IF(MOD(ROW(CA$5:CA$126),2)=1,CA$5:CA$126,0))</f>
        <v>9</v>
      </c>
      <c r="CB128" s="28">
        <f t="array" ref="CB128">SUM(IF(MOD(ROW(CB$5:CB$126),2)=1,CB$5:CB$126,0))</f>
        <v>9</v>
      </c>
      <c r="CC128" s="28">
        <f t="array" ref="CC128">SUM(IF(MOD(ROW(CC$5:CC$126),2)=1,CC$5:CC$126,0))</f>
        <v>26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6</v>
      </c>
      <c r="CG128" s="28">
        <f t="array" ref="CG128">SUM(IF(MOD(ROW(CG$5:CG$126),2)=1,CG$5:CG$126,0))</f>
        <v>9</v>
      </c>
      <c r="CH128" s="28">
        <f t="array" ref="CH128">SUM(IF(MOD(ROW(CH$5:CH$126),2)=1,CH$5:CH$126,0))</f>
        <v>9</v>
      </c>
      <c r="CI128" s="28">
        <f t="array" ref="CI128">SUM(IF(MOD(ROW(CI$5:CI$126),2)=1,CI$5:CI$126,0))</f>
        <v>9</v>
      </c>
      <c r="CJ128" s="28">
        <f t="array" ref="CJ128">SUM(IF(MOD(ROW(CJ$5:CJ$126),2)=1,CJ$5:CJ$126,0))</f>
        <v>25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6</v>
      </c>
      <c r="CN128" s="28">
        <f t="array" ref="CN128">SUM(IF(MOD(ROW(CN$5:CN$126),2)=1,CN$5:CN$126,0))</f>
        <v>6</v>
      </c>
      <c r="CO128" s="28">
        <f t="array" ref="CO128">SUM(IF(MOD(ROW(CO$5:CO$126),2)=1,CO$5:CO$126,0))</f>
        <v>6</v>
      </c>
      <c r="CP128" s="28">
        <f t="array" ref="CP128">SUM(IF(MOD(ROW(CP$5:CP$126),2)=1,CP$5:CP$126,0))</f>
        <v>6</v>
      </c>
      <c r="CQ128" s="28">
        <f t="array" ref="CQ128">SUM(IF(MOD(ROW(CQ$5:CQ$126),2)=1,CQ$5:CQ$126,0))</f>
        <v>22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6</v>
      </c>
      <c r="CU128" s="28">
        <f t="array" ref="CU128">SUM(IF(MOD(ROW(CU$5:CU$126),2)=1,CU$5:CU$126,0))</f>
        <v>0</v>
      </c>
      <c r="CV128" s="28">
        <f t="array" ref="CV128">SUM(IF(MOD(ROW(CV$5:CV$126),2)=1,CV$5:CV$126,0))</f>
        <v>0</v>
      </c>
      <c r="CW128" s="28">
        <f t="array" ref="CW128">SUM(IF(MOD(ROW(CW$5:CW$126),2)=1,CW$5:CW$126,0))</f>
        <v>0</v>
      </c>
      <c r="CX128" s="28">
        <f t="array" ref="CX128">SUM(IF(MOD(ROW(CX$5:CX$126),2)=1,CX$5:CX$126,0))</f>
        <v>17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0</v>
      </c>
      <c r="DB128" s="28">
        <f t="array" ref="DB128">SUM(IF(MOD(ROW(DB$5:DB$126),2)=1,DB$5:DB$126,0))</f>
        <v>0</v>
      </c>
      <c r="DC128" s="28">
        <f t="array" ref="DC128">SUM(IF(MOD(ROW(DC$5:DC$126),2)=1,DC$5:DC$126,0))</f>
        <v>0</v>
      </c>
      <c r="DD128" s="28">
        <f t="array" ref="DD128">SUM(IF(MOD(ROW(DD$5:DD$126),2)=1,DD$5:DD$126,0))</f>
        <v>0</v>
      </c>
      <c r="DE128" s="28">
        <f t="array" ref="DE128">SUM(IF(MOD(ROW(DE$5:DE$126),2)=1,DE$5:DE$126,0))</f>
        <v>13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0</v>
      </c>
      <c r="DI128" s="28">
        <f t="array" ref="DI128">SUM(IF(MOD(ROW(DI$5:DI$126),2)=1,DI$5:DI$126,0))</f>
        <v>0</v>
      </c>
      <c r="DJ128" s="28">
        <f t="array" ref="DJ128">SUM(IF(MOD(ROW(DJ$5:DJ$126),2)=1,DJ$5:DJ$126,0))</f>
        <v>0</v>
      </c>
      <c r="DK128" s="28">
        <f t="array" ref="DK128">SUM(IF(MOD(ROW(DK$5:DK$126),2)=1,DK$5:DK$126,0))</f>
        <v>0</v>
      </c>
      <c r="DL128" s="28">
        <f t="array" ref="DL128">SUM(IF(MOD(ROW(DL$5:DL$126),2)=1,DL$5:DL$126,0))</f>
        <v>8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2">
      <c r="A129" s="25"/>
      <c r="J129" s="27" t="s">
        <v>11</v>
      </c>
      <c r="K129" s="28">
        <f t="array" ref="K129">SUM(IF(MOD(ROW(K$5:K$126),2)=0,K$5:K$126,0))</f>
        <v>0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12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0</v>
      </c>
      <c r="AC129" s="28">
        <f t="array" ref="AC129">SUM(IF(MOD(ROW(AC$5:AC$126),2)=0,AC$5:AC$126,0))</f>
        <v>0</v>
      </c>
      <c r="AD129" s="28">
        <f t="array" ref="AD129">SUM(IF(MOD(ROW(AD$5:AD$126),2)=0,AD$5:AD$126,0))</f>
        <v>0</v>
      </c>
      <c r="AE129" s="28">
        <f t="array" ref="AE129">SUM(IF(MOD(ROW(AE$5:AE$126),2)=0,AE$5:AE$126,0))</f>
        <v>0</v>
      </c>
      <c r="AF129" s="28">
        <f t="array" ref="AF129">SUM(IF(MOD(ROW(AF$5:AF$126),2)=0,AF$5:AF$126,0))</f>
        <v>0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3</v>
      </c>
      <c r="AJ129" s="28">
        <f t="array" ref="AJ129">SUM(IF(MOD(ROW(AJ$5:AJ$126),2)=0,AJ$5:AJ$126,0))</f>
        <v>0</v>
      </c>
      <c r="AK129" s="28">
        <f t="array" ref="AK129">SUM(IF(MOD(ROW(AK$5:AK$126),2)=0,AK$5:AK$126,0))</f>
        <v>0</v>
      </c>
      <c r="AL129" s="28">
        <f t="array" ref="AL129">SUM(IF(MOD(ROW(AL$5:AL$126),2)=0,AL$5:AL$126,0))</f>
        <v>0</v>
      </c>
      <c r="AM129" s="28">
        <f t="array" ref="AM129">SUM(IF(MOD(ROW(AM$5:AM$126),2)=0,AM$5:AM$126,0))</f>
        <v>26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0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26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0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1</v>
      </c>
      <c r="BA129" s="28">
        <f t="array" ref="BA129">SUM(IF(MOD(ROW(BA$5:BA$126),2)=0,BA$5:BA$126,0))</f>
        <v>25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0</v>
      </c>
      <c r="BE129" s="28">
        <f t="array" ref="BE129">SUM(IF(MOD(ROW(BE$5:BE$126),2)=0,BE$5:BE$126,0))</f>
        <v>0</v>
      </c>
      <c r="BF129" s="28">
        <f t="array" ref="BF129">SUM(IF(MOD(ROW(BF$5:BF$126),2)=0,BF$5:BF$126,0))</f>
        <v>0</v>
      </c>
      <c r="BG129" s="28">
        <f t="array" ref="BG129">SUM(IF(MOD(ROW(BG$5:BG$126),2)=0,BG$5:BG$126,0))</f>
        <v>0</v>
      </c>
      <c r="BH129" s="28">
        <f t="array" ref="BH129">SUM(IF(MOD(ROW(BH$5:BH$126),2)=0,BH$5:BH$126,0))</f>
        <v>23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3</v>
      </c>
      <c r="BL129" s="28">
        <f t="array" ref="BL129">SUM(IF(MOD(ROW(BL$5:BL$126),2)=0,BL$5:BL$126,0))</f>
        <v>16</v>
      </c>
      <c r="BM129" s="28">
        <f t="array" ref="BM129">SUM(IF(MOD(ROW(BM$5:BM$126),2)=0,BM$5:BM$126,0))</f>
        <v>18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16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3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32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6</v>
      </c>
      <c r="BZ129" s="28">
        <f t="array" ref="BZ129">SUM(IF(MOD(ROW(BZ$5:BZ$126),2)=0,BZ$5:BZ$126,0))</f>
        <v>10</v>
      </c>
      <c r="CA129" s="28">
        <f t="array" ref="CA129">SUM(IF(MOD(ROW(CA$5:CA$126),2)=0,CA$5:CA$126,0))</f>
        <v>9</v>
      </c>
      <c r="CB129" s="28">
        <f t="array" ref="CB129">SUM(IF(MOD(ROW(CB$5:CB$126),2)=0,CB$5:CB$126,0))</f>
        <v>9</v>
      </c>
      <c r="CC129" s="28">
        <f t="array" ref="CC129">SUM(IF(MOD(ROW(CC$5:CC$126),2)=0,CC$5:CC$126,0))</f>
        <v>26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6</v>
      </c>
      <c r="CG129" s="28">
        <f t="array" ref="CG129">SUM(IF(MOD(ROW(CG$5:CG$126),2)=0,CG$5:CG$126,0))</f>
        <v>9</v>
      </c>
      <c r="CH129" s="28">
        <f t="array" ref="CH129">SUM(IF(MOD(ROW(CH$5:CH$126),2)=0,CH$5:CH$126,0))</f>
        <v>9</v>
      </c>
      <c r="CI129" s="28">
        <f t="array" ref="CI129">SUM(IF(MOD(ROW(CI$5:CI$126),2)=0,CI$5:CI$126,0))</f>
        <v>9</v>
      </c>
      <c r="CJ129" s="28">
        <f t="array" ref="CJ129">SUM(IF(MOD(ROW(CJ$5:CJ$126),2)=0,CJ$5:CJ$126,0))</f>
        <v>25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6</v>
      </c>
      <c r="CN129" s="28">
        <f t="array" ref="CN129">SUM(IF(MOD(ROW(CN$5:CN$126),2)=0,CN$5:CN$126,0))</f>
        <v>6</v>
      </c>
      <c r="CO129" s="28">
        <f t="array" ref="CO129">SUM(IF(MOD(ROW(CO$5:CO$126),2)=0,CO$5:CO$126,0))</f>
        <v>6</v>
      </c>
      <c r="CP129" s="28">
        <f t="array" ref="CP129">SUM(IF(MOD(ROW(CP$5:CP$126),2)=0,CP$5:CP$126,0))</f>
        <v>6</v>
      </c>
      <c r="CQ129" s="28">
        <f t="array" ref="CQ129">SUM(IF(MOD(ROW(CQ$5:CQ$126),2)=0,CQ$5:CQ$126,0))</f>
        <v>20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6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2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19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4</v>
      </c>
      <c r="DE129" s="28">
        <f t="array" ref="DE129">SUM(IF(MOD(ROW(DE$5:DE$126),2)=0,DE$5:DE$126,0))</f>
        <v>11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4</v>
      </c>
      <c r="DK129" s="28">
        <f t="array" ref="DK129">SUM(IF(MOD(ROW(DK$5:DK$126),2)=0,DK$5:DK$126,0))</f>
        <v>2</v>
      </c>
      <c r="DL129" s="28">
        <f t="array" ref="DL129">SUM(IF(MOD(ROW(DL$5:DL$126),2)=0,DL$5:DL$126,0))</f>
        <v>8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2">
      <c r="A130" s="25"/>
      <c r="J130" s="27" t="s">
        <v>30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0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3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15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10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19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42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14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57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112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6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6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5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6</v>
      </c>
      <c r="DL130" s="28">
        <f>SUM(DL137:DL197)*データ!$D$2</f>
        <v>96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2">
      <c r="A131" s="25"/>
      <c r="J131" s="27" t="s">
        <v>35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2">
      <c r="A132" s="25"/>
      <c r="J132" s="27" t="s">
        <v>32</v>
      </c>
      <c r="K132" s="30">
        <f>K128</f>
        <v>0</v>
      </c>
      <c r="L132" s="30">
        <f>L128+K132</f>
        <v>0</v>
      </c>
      <c r="M132" s="30">
        <f t="shared" ref="M132:BX132" si="0">M128+L132</f>
        <v>0</v>
      </c>
      <c r="N132" s="30">
        <f t="shared" si="0"/>
        <v>0</v>
      </c>
      <c r="O132" s="30">
        <f>O128+N132</f>
        <v>0</v>
      </c>
      <c r="P132" s="30">
        <f t="shared" si="0"/>
        <v>0</v>
      </c>
      <c r="Q132" s="30">
        <f t="shared" si="0"/>
        <v>0</v>
      </c>
      <c r="R132" s="30">
        <f>R128+Q132</f>
        <v>0</v>
      </c>
      <c r="S132" s="30">
        <f t="shared" si="0"/>
        <v>0</v>
      </c>
      <c r="T132" s="30">
        <f t="shared" si="0"/>
        <v>0</v>
      </c>
      <c r="U132" s="30">
        <f t="shared" si="0"/>
        <v>0</v>
      </c>
      <c r="V132" s="30">
        <f t="shared" si="0"/>
        <v>0</v>
      </c>
      <c r="W132" s="30">
        <f t="shared" si="0"/>
        <v>0</v>
      </c>
      <c r="X132" s="30">
        <f t="shared" si="0"/>
        <v>0</v>
      </c>
      <c r="Y132" s="30">
        <f t="shared" si="0"/>
        <v>9</v>
      </c>
      <c r="Z132" s="30">
        <f t="shared" si="0"/>
        <v>9</v>
      </c>
      <c r="AA132" s="30">
        <f t="shared" si="0"/>
        <v>9</v>
      </c>
      <c r="AB132" s="30">
        <f t="shared" si="0"/>
        <v>9</v>
      </c>
      <c r="AC132" s="30">
        <f t="shared" si="0"/>
        <v>9</v>
      </c>
      <c r="AD132" s="30">
        <f t="shared" si="0"/>
        <v>9</v>
      </c>
      <c r="AE132" s="30">
        <f t="shared" si="0"/>
        <v>9</v>
      </c>
      <c r="AF132" s="30">
        <f t="shared" si="0"/>
        <v>9</v>
      </c>
      <c r="AG132" s="30">
        <f t="shared" si="0"/>
        <v>9</v>
      </c>
      <c r="AH132" s="30">
        <f t="shared" si="0"/>
        <v>9</v>
      </c>
      <c r="AI132" s="30">
        <f t="shared" si="0"/>
        <v>12</v>
      </c>
      <c r="AJ132" s="30">
        <f t="shared" si="0"/>
        <v>12</v>
      </c>
      <c r="AK132" s="30">
        <f t="shared" si="0"/>
        <v>12</v>
      </c>
      <c r="AL132" s="30">
        <f t="shared" si="0"/>
        <v>12</v>
      </c>
      <c r="AM132" s="30">
        <f t="shared" si="0"/>
        <v>46</v>
      </c>
      <c r="AN132" s="30">
        <f t="shared" si="0"/>
        <v>46</v>
      </c>
      <c r="AO132" s="30">
        <f t="shared" si="0"/>
        <v>46</v>
      </c>
      <c r="AP132" s="30">
        <f t="shared" si="0"/>
        <v>46</v>
      </c>
      <c r="AQ132" s="30">
        <f t="shared" si="0"/>
        <v>46</v>
      </c>
      <c r="AR132" s="30">
        <f t="shared" si="0"/>
        <v>46</v>
      </c>
      <c r="AS132" s="30">
        <f t="shared" si="0"/>
        <v>46</v>
      </c>
      <c r="AT132" s="30">
        <f t="shared" si="0"/>
        <v>72</v>
      </c>
      <c r="AU132" s="30">
        <f t="shared" si="0"/>
        <v>72</v>
      </c>
      <c r="AV132" s="30">
        <f t="shared" si="0"/>
        <v>72</v>
      </c>
      <c r="AW132" s="30">
        <f t="shared" si="0"/>
        <v>72</v>
      </c>
      <c r="AX132" s="30">
        <f t="shared" si="0"/>
        <v>73</v>
      </c>
      <c r="AY132" s="30">
        <f t="shared" si="0"/>
        <v>74</v>
      </c>
      <c r="AZ132" s="30">
        <f t="shared" si="0"/>
        <v>75</v>
      </c>
      <c r="BA132" s="30">
        <f t="shared" si="0"/>
        <v>100</v>
      </c>
      <c r="BB132" s="30">
        <f t="shared" si="0"/>
        <v>100</v>
      </c>
      <c r="BC132" s="30">
        <f t="shared" si="0"/>
        <v>100</v>
      </c>
      <c r="BD132" s="30">
        <f t="shared" si="0"/>
        <v>100</v>
      </c>
      <c r="BE132" s="30">
        <f t="shared" si="0"/>
        <v>101</v>
      </c>
      <c r="BF132" s="30">
        <f t="shared" si="0"/>
        <v>102</v>
      </c>
      <c r="BG132" s="30">
        <f t="shared" si="0"/>
        <v>103</v>
      </c>
      <c r="BH132" s="30">
        <f t="shared" si="0"/>
        <v>126</v>
      </c>
      <c r="BI132" s="30">
        <f t="shared" si="0"/>
        <v>126</v>
      </c>
      <c r="BJ132" s="30">
        <f t="shared" si="0"/>
        <v>126</v>
      </c>
      <c r="BK132" s="30">
        <f t="shared" si="0"/>
        <v>129</v>
      </c>
      <c r="BL132" s="30">
        <f t="shared" si="0"/>
        <v>132</v>
      </c>
      <c r="BM132" s="30">
        <f t="shared" si="0"/>
        <v>150</v>
      </c>
      <c r="BN132" s="30">
        <f t="shared" si="0"/>
        <v>150</v>
      </c>
      <c r="BO132" s="30">
        <f t="shared" si="0"/>
        <v>167</v>
      </c>
      <c r="BP132" s="30">
        <f t="shared" si="0"/>
        <v>167</v>
      </c>
      <c r="BQ132" s="30">
        <f t="shared" si="0"/>
        <v>167</v>
      </c>
      <c r="BR132" s="30">
        <f t="shared" si="0"/>
        <v>167</v>
      </c>
      <c r="BS132" s="30">
        <f t="shared" si="0"/>
        <v>167</v>
      </c>
      <c r="BT132" s="30">
        <f t="shared" si="0"/>
        <v>167</v>
      </c>
      <c r="BU132" s="30">
        <f t="shared" si="0"/>
        <v>167</v>
      </c>
      <c r="BV132" s="30">
        <f t="shared" si="0"/>
        <v>199</v>
      </c>
      <c r="BW132" s="30">
        <f t="shared" si="0"/>
        <v>199</v>
      </c>
      <c r="BX132" s="30">
        <f t="shared" si="0"/>
        <v>199</v>
      </c>
      <c r="BY132" s="30">
        <f t="shared" ref="BY132:DR132" si="1">BY128+BX132</f>
        <v>205</v>
      </c>
      <c r="BZ132" s="30">
        <f t="shared" si="1"/>
        <v>215</v>
      </c>
      <c r="CA132" s="30">
        <f t="shared" si="1"/>
        <v>224</v>
      </c>
      <c r="CB132" s="30">
        <f t="shared" si="1"/>
        <v>233</v>
      </c>
      <c r="CC132" s="30">
        <f t="shared" si="1"/>
        <v>259</v>
      </c>
      <c r="CD132" s="30">
        <f t="shared" si="1"/>
        <v>259</v>
      </c>
      <c r="CE132" s="30">
        <f t="shared" si="1"/>
        <v>259</v>
      </c>
      <c r="CF132" s="30">
        <f t="shared" si="1"/>
        <v>265</v>
      </c>
      <c r="CG132" s="30">
        <f t="shared" si="1"/>
        <v>274</v>
      </c>
      <c r="CH132" s="30">
        <f t="shared" si="1"/>
        <v>283</v>
      </c>
      <c r="CI132" s="30">
        <f t="shared" si="1"/>
        <v>292</v>
      </c>
      <c r="CJ132" s="30">
        <f t="shared" si="1"/>
        <v>317</v>
      </c>
      <c r="CK132" s="30">
        <f t="shared" si="1"/>
        <v>317</v>
      </c>
      <c r="CL132" s="30">
        <f t="shared" si="1"/>
        <v>317</v>
      </c>
      <c r="CM132" s="30">
        <f t="shared" si="1"/>
        <v>323</v>
      </c>
      <c r="CN132" s="30">
        <f t="shared" si="1"/>
        <v>329</v>
      </c>
      <c r="CO132" s="30">
        <f>CO128+CN132</f>
        <v>335</v>
      </c>
      <c r="CP132" s="30">
        <f t="shared" si="1"/>
        <v>341</v>
      </c>
      <c r="CQ132" s="30">
        <f t="shared" si="1"/>
        <v>363</v>
      </c>
      <c r="CR132" s="30">
        <f t="shared" si="1"/>
        <v>363</v>
      </c>
      <c r="CS132" s="30">
        <f t="shared" si="1"/>
        <v>363</v>
      </c>
      <c r="CT132" s="30">
        <f t="shared" si="1"/>
        <v>369</v>
      </c>
      <c r="CU132" s="30">
        <f t="shared" si="1"/>
        <v>369</v>
      </c>
      <c r="CV132" s="30">
        <f t="shared" si="1"/>
        <v>369</v>
      </c>
      <c r="CW132" s="30">
        <f t="shared" si="1"/>
        <v>369</v>
      </c>
      <c r="CX132" s="30">
        <f t="shared" si="1"/>
        <v>386</v>
      </c>
      <c r="CY132" s="30">
        <f t="shared" si="1"/>
        <v>386</v>
      </c>
      <c r="CZ132" s="30">
        <f t="shared" si="1"/>
        <v>386</v>
      </c>
      <c r="DA132" s="30">
        <f t="shared" si="1"/>
        <v>386</v>
      </c>
      <c r="DB132" s="30">
        <f t="shared" si="1"/>
        <v>386</v>
      </c>
      <c r="DC132" s="30">
        <f t="shared" si="1"/>
        <v>386</v>
      </c>
      <c r="DD132" s="30">
        <f t="shared" si="1"/>
        <v>386</v>
      </c>
      <c r="DE132" s="30">
        <f t="shared" si="1"/>
        <v>399</v>
      </c>
      <c r="DF132" s="30">
        <f t="shared" si="1"/>
        <v>399</v>
      </c>
      <c r="DG132" s="30">
        <f t="shared" si="1"/>
        <v>399</v>
      </c>
      <c r="DH132" s="30">
        <f t="shared" si="1"/>
        <v>399</v>
      </c>
      <c r="DI132" s="30">
        <f t="shared" si="1"/>
        <v>399</v>
      </c>
      <c r="DJ132" s="30">
        <f t="shared" si="1"/>
        <v>399</v>
      </c>
      <c r="DK132" s="30">
        <f t="shared" si="1"/>
        <v>399</v>
      </c>
      <c r="DL132" s="30">
        <f t="shared" si="1"/>
        <v>407</v>
      </c>
      <c r="DM132" s="30">
        <f t="shared" si="1"/>
        <v>407</v>
      </c>
      <c r="DN132" s="30">
        <f t="shared" si="1"/>
        <v>407</v>
      </c>
      <c r="DO132" s="30">
        <f t="shared" si="1"/>
        <v>407</v>
      </c>
      <c r="DP132" s="30">
        <f t="shared" si="1"/>
        <v>407</v>
      </c>
      <c r="DQ132" s="30">
        <f t="shared" si="1"/>
        <v>407</v>
      </c>
      <c r="DR132" s="30">
        <f t="shared" si="1"/>
        <v>407</v>
      </c>
    </row>
    <row r="133" spans="1:123" s="26" customFormat="1" x14ac:dyDescent="0.2">
      <c r="A133" s="25"/>
      <c r="J133" s="27" t="s">
        <v>33</v>
      </c>
      <c r="K133" s="30">
        <f>K129</f>
        <v>0</v>
      </c>
      <c r="L133" s="30">
        <f>L129+K133</f>
        <v>0</v>
      </c>
      <c r="M133" s="30">
        <f t="shared" ref="M133:BX133" si="2">M129+L133</f>
        <v>0</v>
      </c>
      <c r="N133" s="30">
        <f t="shared" si="2"/>
        <v>0</v>
      </c>
      <c r="O133" s="30">
        <f>O129+N133</f>
        <v>0</v>
      </c>
      <c r="P133" s="30">
        <f t="shared" si="2"/>
        <v>0</v>
      </c>
      <c r="Q133" s="30">
        <f t="shared" si="2"/>
        <v>0</v>
      </c>
      <c r="R133" s="30">
        <f t="shared" si="2"/>
        <v>0</v>
      </c>
      <c r="S133" s="30">
        <f t="shared" si="2"/>
        <v>0</v>
      </c>
      <c r="T133" s="30">
        <f t="shared" si="2"/>
        <v>0</v>
      </c>
      <c r="U133" s="30">
        <f t="shared" si="2"/>
        <v>0</v>
      </c>
      <c r="V133" s="30">
        <f t="shared" si="2"/>
        <v>0</v>
      </c>
      <c r="W133" s="30">
        <f t="shared" si="2"/>
        <v>0</v>
      </c>
      <c r="X133" s="30">
        <f t="shared" si="2"/>
        <v>0</v>
      </c>
      <c r="Y133" s="30">
        <f t="shared" si="2"/>
        <v>12</v>
      </c>
      <c r="Z133" s="30">
        <f t="shared" si="2"/>
        <v>12</v>
      </c>
      <c r="AA133" s="30">
        <f t="shared" si="2"/>
        <v>12</v>
      </c>
      <c r="AB133" s="30">
        <f t="shared" si="2"/>
        <v>12</v>
      </c>
      <c r="AC133" s="30">
        <f t="shared" si="2"/>
        <v>12</v>
      </c>
      <c r="AD133" s="30">
        <f t="shared" si="2"/>
        <v>12</v>
      </c>
      <c r="AE133" s="30">
        <f t="shared" si="2"/>
        <v>12</v>
      </c>
      <c r="AF133" s="30">
        <f t="shared" si="2"/>
        <v>12</v>
      </c>
      <c r="AG133" s="30">
        <f t="shared" si="2"/>
        <v>12</v>
      </c>
      <c r="AH133" s="30">
        <f t="shared" si="2"/>
        <v>12</v>
      </c>
      <c r="AI133" s="30">
        <f t="shared" si="2"/>
        <v>15</v>
      </c>
      <c r="AJ133" s="30">
        <f t="shared" si="2"/>
        <v>15</v>
      </c>
      <c r="AK133" s="30">
        <f t="shared" si="2"/>
        <v>15</v>
      </c>
      <c r="AL133" s="30">
        <f t="shared" si="2"/>
        <v>15</v>
      </c>
      <c r="AM133" s="30">
        <f t="shared" si="2"/>
        <v>41</v>
      </c>
      <c r="AN133" s="30">
        <f t="shared" si="2"/>
        <v>41</v>
      </c>
      <c r="AO133" s="30">
        <f t="shared" si="2"/>
        <v>41</v>
      </c>
      <c r="AP133" s="30">
        <f t="shared" si="2"/>
        <v>41</v>
      </c>
      <c r="AQ133" s="30">
        <f t="shared" si="2"/>
        <v>41</v>
      </c>
      <c r="AR133" s="30">
        <f t="shared" si="2"/>
        <v>41</v>
      </c>
      <c r="AS133" s="30">
        <f t="shared" si="2"/>
        <v>41</v>
      </c>
      <c r="AT133" s="30">
        <f t="shared" si="2"/>
        <v>67</v>
      </c>
      <c r="AU133" s="30">
        <f t="shared" si="2"/>
        <v>67</v>
      </c>
      <c r="AV133" s="30">
        <f t="shared" si="2"/>
        <v>67</v>
      </c>
      <c r="AW133" s="30">
        <f t="shared" si="2"/>
        <v>67</v>
      </c>
      <c r="AX133" s="30">
        <f t="shared" si="2"/>
        <v>68</v>
      </c>
      <c r="AY133" s="30">
        <f t="shared" si="2"/>
        <v>69</v>
      </c>
      <c r="AZ133" s="30">
        <f t="shared" si="2"/>
        <v>70</v>
      </c>
      <c r="BA133" s="30">
        <f t="shared" si="2"/>
        <v>95</v>
      </c>
      <c r="BB133" s="30">
        <f t="shared" si="2"/>
        <v>95</v>
      </c>
      <c r="BC133" s="30">
        <f t="shared" si="2"/>
        <v>95</v>
      </c>
      <c r="BD133" s="30">
        <f t="shared" si="2"/>
        <v>95</v>
      </c>
      <c r="BE133" s="30">
        <f t="shared" si="2"/>
        <v>95</v>
      </c>
      <c r="BF133" s="30">
        <f t="shared" si="2"/>
        <v>95</v>
      </c>
      <c r="BG133" s="30">
        <f t="shared" si="2"/>
        <v>95</v>
      </c>
      <c r="BH133" s="30">
        <f t="shared" si="2"/>
        <v>118</v>
      </c>
      <c r="BI133" s="30">
        <f t="shared" si="2"/>
        <v>118</v>
      </c>
      <c r="BJ133" s="30">
        <f t="shared" si="2"/>
        <v>118</v>
      </c>
      <c r="BK133" s="30">
        <f t="shared" si="2"/>
        <v>121</v>
      </c>
      <c r="BL133" s="30">
        <f t="shared" si="2"/>
        <v>137</v>
      </c>
      <c r="BM133" s="30">
        <f t="shared" si="2"/>
        <v>155</v>
      </c>
      <c r="BN133" s="30">
        <f t="shared" si="2"/>
        <v>155</v>
      </c>
      <c r="BO133" s="30">
        <f t="shared" si="2"/>
        <v>171</v>
      </c>
      <c r="BP133" s="30">
        <f t="shared" si="2"/>
        <v>171</v>
      </c>
      <c r="BQ133" s="30">
        <f t="shared" si="2"/>
        <v>171</v>
      </c>
      <c r="BR133" s="30">
        <f t="shared" si="2"/>
        <v>174</v>
      </c>
      <c r="BS133" s="30">
        <f t="shared" si="2"/>
        <v>174</v>
      </c>
      <c r="BT133" s="30">
        <f t="shared" si="2"/>
        <v>174</v>
      </c>
      <c r="BU133" s="30">
        <f t="shared" si="2"/>
        <v>174</v>
      </c>
      <c r="BV133" s="30">
        <f t="shared" si="2"/>
        <v>206</v>
      </c>
      <c r="BW133" s="30">
        <f t="shared" si="2"/>
        <v>206</v>
      </c>
      <c r="BX133" s="30">
        <f t="shared" si="2"/>
        <v>206</v>
      </c>
      <c r="BY133" s="30">
        <f t="shared" ref="BY133:DR133" si="3">BY129+BX133</f>
        <v>212</v>
      </c>
      <c r="BZ133" s="30">
        <f t="shared" si="3"/>
        <v>222</v>
      </c>
      <c r="CA133" s="30">
        <f t="shared" si="3"/>
        <v>231</v>
      </c>
      <c r="CB133" s="30">
        <f t="shared" si="3"/>
        <v>240</v>
      </c>
      <c r="CC133" s="30">
        <f t="shared" si="3"/>
        <v>266</v>
      </c>
      <c r="CD133" s="30">
        <f t="shared" si="3"/>
        <v>266</v>
      </c>
      <c r="CE133" s="30">
        <f t="shared" si="3"/>
        <v>266</v>
      </c>
      <c r="CF133" s="30">
        <f t="shared" si="3"/>
        <v>272</v>
      </c>
      <c r="CG133" s="30">
        <f t="shared" si="3"/>
        <v>281</v>
      </c>
      <c r="CH133" s="30">
        <f t="shared" si="3"/>
        <v>290</v>
      </c>
      <c r="CI133" s="30">
        <f t="shared" si="3"/>
        <v>299</v>
      </c>
      <c r="CJ133" s="30">
        <f t="shared" si="3"/>
        <v>324</v>
      </c>
      <c r="CK133" s="30">
        <f t="shared" si="3"/>
        <v>324</v>
      </c>
      <c r="CL133" s="30">
        <f t="shared" si="3"/>
        <v>324</v>
      </c>
      <c r="CM133" s="30">
        <f t="shared" si="3"/>
        <v>330</v>
      </c>
      <c r="CN133" s="30">
        <f t="shared" si="3"/>
        <v>336</v>
      </c>
      <c r="CO133" s="30">
        <f>CO129+CN133</f>
        <v>342</v>
      </c>
      <c r="CP133" s="30">
        <f t="shared" si="3"/>
        <v>348</v>
      </c>
      <c r="CQ133" s="30">
        <f t="shared" si="3"/>
        <v>368</v>
      </c>
      <c r="CR133" s="30">
        <f t="shared" si="3"/>
        <v>368</v>
      </c>
      <c r="CS133" s="30">
        <f t="shared" si="3"/>
        <v>368</v>
      </c>
      <c r="CT133" s="30">
        <f t="shared" si="3"/>
        <v>374</v>
      </c>
      <c r="CU133" s="30">
        <f t="shared" si="3"/>
        <v>374</v>
      </c>
      <c r="CV133" s="30">
        <f t="shared" si="3"/>
        <v>376</v>
      </c>
      <c r="CW133" s="30">
        <f t="shared" si="3"/>
        <v>376</v>
      </c>
      <c r="CX133" s="30">
        <f t="shared" si="3"/>
        <v>395</v>
      </c>
      <c r="CY133" s="30">
        <f t="shared" si="3"/>
        <v>395</v>
      </c>
      <c r="CZ133" s="30">
        <f t="shared" si="3"/>
        <v>395</v>
      </c>
      <c r="DA133" s="30">
        <f t="shared" si="3"/>
        <v>395</v>
      </c>
      <c r="DB133" s="30">
        <f t="shared" si="3"/>
        <v>395</v>
      </c>
      <c r="DC133" s="30">
        <f t="shared" si="3"/>
        <v>395</v>
      </c>
      <c r="DD133" s="30">
        <f t="shared" si="3"/>
        <v>399</v>
      </c>
      <c r="DE133" s="30">
        <f t="shared" si="3"/>
        <v>410</v>
      </c>
      <c r="DF133" s="30">
        <f t="shared" si="3"/>
        <v>410</v>
      </c>
      <c r="DG133" s="30">
        <f t="shared" si="3"/>
        <v>410</v>
      </c>
      <c r="DH133" s="30">
        <f t="shared" si="3"/>
        <v>410</v>
      </c>
      <c r="DI133" s="30">
        <f t="shared" si="3"/>
        <v>410</v>
      </c>
      <c r="DJ133" s="30">
        <f t="shared" si="3"/>
        <v>414</v>
      </c>
      <c r="DK133" s="30">
        <f t="shared" si="3"/>
        <v>416</v>
      </c>
      <c r="DL133" s="30">
        <f t="shared" si="3"/>
        <v>424</v>
      </c>
      <c r="DM133" s="30">
        <f t="shared" si="3"/>
        <v>424</v>
      </c>
      <c r="DN133" s="30">
        <f t="shared" si="3"/>
        <v>424</v>
      </c>
      <c r="DO133" s="30">
        <f t="shared" si="3"/>
        <v>424</v>
      </c>
      <c r="DP133" s="30">
        <f t="shared" si="3"/>
        <v>424</v>
      </c>
      <c r="DQ133" s="30">
        <f t="shared" si="3"/>
        <v>424</v>
      </c>
      <c r="DR133" s="30">
        <f t="shared" si="3"/>
        <v>424</v>
      </c>
    </row>
    <row r="134" spans="1:123" s="26" customFormat="1" x14ac:dyDescent="0.2">
      <c r="A134" s="25"/>
      <c r="J134" s="27" t="s">
        <v>34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0</v>
      </c>
      <c r="S134" s="30">
        <f t="shared" si="4"/>
        <v>0</v>
      </c>
      <c r="T134" s="30">
        <f t="shared" si="4"/>
        <v>0</v>
      </c>
      <c r="U134" s="30">
        <f t="shared" si="4"/>
        <v>0</v>
      </c>
      <c r="V134" s="30">
        <f t="shared" si="4"/>
        <v>0</v>
      </c>
      <c r="W134" s="30">
        <f t="shared" si="4"/>
        <v>0</v>
      </c>
      <c r="X134" s="30">
        <f t="shared" si="4"/>
        <v>0</v>
      </c>
      <c r="Y134" s="30">
        <f t="shared" si="4"/>
        <v>0</v>
      </c>
      <c r="Z134" s="30">
        <f t="shared" si="4"/>
        <v>0</v>
      </c>
      <c r="AA134" s="30">
        <f t="shared" si="4"/>
        <v>0</v>
      </c>
      <c r="AB134" s="30">
        <f t="shared" si="4"/>
        <v>0</v>
      </c>
      <c r="AC134" s="30">
        <f t="shared" si="4"/>
        <v>0</v>
      </c>
      <c r="AD134" s="30">
        <f t="shared" si="4"/>
        <v>0</v>
      </c>
      <c r="AE134" s="30">
        <f t="shared" si="4"/>
        <v>0</v>
      </c>
      <c r="AF134" s="30">
        <f t="shared" si="4"/>
        <v>0</v>
      </c>
      <c r="AG134" s="30">
        <f t="shared" si="4"/>
        <v>0</v>
      </c>
      <c r="AH134" s="30">
        <f t="shared" si="4"/>
        <v>0</v>
      </c>
      <c r="AI134" s="30">
        <f t="shared" si="4"/>
        <v>0</v>
      </c>
      <c r="AJ134" s="30">
        <f t="shared" si="4"/>
        <v>0</v>
      </c>
      <c r="AK134" s="30">
        <f t="shared" si="4"/>
        <v>0</v>
      </c>
      <c r="AL134" s="30">
        <f t="shared" si="4"/>
        <v>0</v>
      </c>
      <c r="AM134" s="30">
        <f t="shared" si="4"/>
        <v>3</v>
      </c>
      <c r="AN134" s="30">
        <f t="shared" si="4"/>
        <v>3</v>
      </c>
      <c r="AO134" s="30">
        <f t="shared" si="4"/>
        <v>3</v>
      </c>
      <c r="AP134" s="30">
        <f t="shared" si="4"/>
        <v>3</v>
      </c>
      <c r="AQ134" s="30">
        <f t="shared" si="4"/>
        <v>3</v>
      </c>
      <c r="AR134" s="30">
        <f t="shared" si="4"/>
        <v>3</v>
      </c>
      <c r="AS134" s="30">
        <f t="shared" ref="AS134:BX134" si="5">AS130+AR134</f>
        <v>3</v>
      </c>
      <c r="AT134" s="30">
        <f t="shared" si="5"/>
        <v>18</v>
      </c>
      <c r="AU134" s="30">
        <f t="shared" si="5"/>
        <v>18</v>
      </c>
      <c r="AV134" s="30">
        <f t="shared" si="5"/>
        <v>18</v>
      </c>
      <c r="AW134" s="30">
        <f t="shared" si="5"/>
        <v>18</v>
      </c>
      <c r="AX134" s="30">
        <f t="shared" si="5"/>
        <v>18</v>
      </c>
      <c r="AY134" s="30">
        <f t="shared" si="5"/>
        <v>18</v>
      </c>
      <c r="AZ134" s="30">
        <f t="shared" si="5"/>
        <v>18</v>
      </c>
      <c r="BA134" s="30">
        <f t="shared" si="5"/>
        <v>28</v>
      </c>
      <c r="BB134" s="30">
        <f t="shared" si="5"/>
        <v>28</v>
      </c>
      <c r="BC134" s="30">
        <f t="shared" si="5"/>
        <v>28</v>
      </c>
      <c r="BD134" s="30">
        <f t="shared" si="5"/>
        <v>28</v>
      </c>
      <c r="BE134" s="30">
        <f t="shared" si="5"/>
        <v>28</v>
      </c>
      <c r="BF134" s="30">
        <f t="shared" si="5"/>
        <v>28</v>
      </c>
      <c r="BG134" s="30">
        <f t="shared" si="5"/>
        <v>28</v>
      </c>
      <c r="BH134" s="30">
        <f t="shared" si="5"/>
        <v>28</v>
      </c>
      <c r="BI134" s="30">
        <f t="shared" si="5"/>
        <v>28</v>
      </c>
      <c r="BJ134" s="30">
        <f t="shared" si="5"/>
        <v>28</v>
      </c>
      <c r="BK134" s="30">
        <f t="shared" si="5"/>
        <v>28</v>
      </c>
      <c r="BL134" s="30">
        <f t="shared" si="5"/>
        <v>28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89</v>
      </c>
      <c r="BS134" s="30">
        <f t="shared" si="5"/>
        <v>89</v>
      </c>
      <c r="BT134" s="30">
        <f t="shared" si="5"/>
        <v>89</v>
      </c>
      <c r="BU134" s="30">
        <f t="shared" si="5"/>
        <v>89</v>
      </c>
      <c r="BV134" s="30">
        <f t="shared" si="5"/>
        <v>103</v>
      </c>
      <c r="BW134" s="30">
        <f t="shared" si="5"/>
        <v>103</v>
      </c>
      <c r="BX134" s="30">
        <f t="shared" si="5"/>
        <v>103</v>
      </c>
      <c r="BY134" s="30">
        <f t="shared" ref="BY134:DR134" si="6">BY130+BX134</f>
        <v>103</v>
      </c>
      <c r="BZ134" s="30">
        <f t="shared" si="6"/>
        <v>103</v>
      </c>
      <c r="CA134" s="30">
        <f t="shared" si="6"/>
        <v>103</v>
      </c>
      <c r="CB134" s="30">
        <f t="shared" si="6"/>
        <v>103</v>
      </c>
      <c r="CC134" s="30">
        <f t="shared" si="6"/>
        <v>103</v>
      </c>
      <c r="CD134" s="30">
        <f t="shared" si="6"/>
        <v>103</v>
      </c>
      <c r="CE134" s="30">
        <f t="shared" si="6"/>
        <v>103</v>
      </c>
      <c r="CF134" s="30">
        <f t="shared" si="6"/>
        <v>103</v>
      </c>
      <c r="CG134" s="30">
        <f t="shared" si="6"/>
        <v>103</v>
      </c>
      <c r="CH134" s="30">
        <f t="shared" si="6"/>
        <v>103</v>
      </c>
      <c r="CI134" s="30">
        <f t="shared" si="6"/>
        <v>103</v>
      </c>
      <c r="CJ134" s="30">
        <f t="shared" si="6"/>
        <v>160</v>
      </c>
      <c r="CK134" s="30">
        <f t="shared" si="6"/>
        <v>160</v>
      </c>
      <c r="CL134" s="30">
        <f t="shared" si="6"/>
        <v>160</v>
      </c>
      <c r="CM134" s="30">
        <f t="shared" si="6"/>
        <v>160</v>
      </c>
      <c r="CN134" s="30">
        <f t="shared" si="6"/>
        <v>160</v>
      </c>
      <c r="CO134" s="30">
        <f>CO130+CN134</f>
        <v>160</v>
      </c>
      <c r="CP134" s="30">
        <f t="shared" si="6"/>
        <v>160</v>
      </c>
      <c r="CQ134" s="30">
        <f t="shared" si="6"/>
        <v>272</v>
      </c>
      <c r="CR134" s="30">
        <f t="shared" si="6"/>
        <v>272</v>
      </c>
      <c r="CS134" s="30">
        <f t="shared" si="6"/>
        <v>272</v>
      </c>
      <c r="CT134" s="30">
        <f t="shared" si="6"/>
        <v>278</v>
      </c>
      <c r="CU134" s="30">
        <f t="shared" si="6"/>
        <v>278</v>
      </c>
      <c r="CV134" s="30">
        <f t="shared" si="6"/>
        <v>278</v>
      </c>
      <c r="CW134" s="30">
        <f t="shared" si="6"/>
        <v>278</v>
      </c>
      <c r="CX134" s="30">
        <f t="shared" si="6"/>
        <v>284</v>
      </c>
      <c r="CY134" s="30">
        <f t="shared" si="6"/>
        <v>284</v>
      </c>
      <c r="CZ134" s="30">
        <f t="shared" si="6"/>
        <v>284</v>
      </c>
      <c r="DA134" s="30">
        <f t="shared" si="6"/>
        <v>284</v>
      </c>
      <c r="DB134" s="30">
        <f t="shared" si="6"/>
        <v>284</v>
      </c>
      <c r="DC134" s="30">
        <f t="shared" si="6"/>
        <v>284</v>
      </c>
      <c r="DD134" s="30">
        <f t="shared" si="6"/>
        <v>289</v>
      </c>
      <c r="DE134" s="30">
        <f t="shared" si="6"/>
        <v>289</v>
      </c>
      <c r="DF134" s="30">
        <f t="shared" si="6"/>
        <v>289</v>
      </c>
      <c r="DG134" s="30">
        <f t="shared" si="6"/>
        <v>289</v>
      </c>
      <c r="DH134" s="30">
        <f t="shared" si="6"/>
        <v>289</v>
      </c>
      <c r="DI134" s="30">
        <f t="shared" si="6"/>
        <v>289</v>
      </c>
      <c r="DJ134" s="30">
        <f t="shared" si="6"/>
        <v>289</v>
      </c>
      <c r="DK134" s="30">
        <f t="shared" si="6"/>
        <v>295</v>
      </c>
      <c r="DL134" s="30">
        <f t="shared" si="6"/>
        <v>391</v>
      </c>
      <c r="DM134" s="30">
        <f t="shared" si="6"/>
        <v>391</v>
      </c>
      <c r="DN134" s="30">
        <f t="shared" si="6"/>
        <v>391</v>
      </c>
      <c r="DO134" s="30">
        <f t="shared" si="6"/>
        <v>391</v>
      </c>
      <c r="DP134" s="30">
        <f t="shared" si="6"/>
        <v>391</v>
      </c>
      <c r="DQ134" s="30">
        <f t="shared" si="6"/>
        <v>391</v>
      </c>
      <c r="DR134" s="30">
        <f t="shared" si="6"/>
        <v>391</v>
      </c>
    </row>
    <row r="135" spans="1:123" s="26" customFormat="1" x14ac:dyDescent="0.2">
      <c r="A135" s="25"/>
    </row>
    <row r="136" spans="1:123" s="26" customFormat="1" x14ac:dyDescent="0.2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2">
      <c r="A137" s="25"/>
      <c r="J137" s="27" t="s">
        <v>31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7.75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2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 t="str">
        <f>IF(SUM($K138:AH138)=0,IF($I7="完了",IF(COUNTA(AJ8:$DR8)=0,$J7,0),0),0)</f>
        <v/>
      </c>
      <c r="AJ138" s="29" t="str">
        <f>IF(SUM($K138:AI138)=0,IF($I7="完了",IF(COUNTA(AK8:$DR8)=0,$J7,0),0),0)</f>
        <v/>
      </c>
      <c r="AK138" s="29" t="str">
        <f>IF(SUM($K138:AJ138)=0,IF($I7="完了",IF(COUNTA(AL8:$DR8)=0,$J7,0),0),0)</f>
        <v/>
      </c>
      <c r="AL138" s="29" t="str">
        <f>IF(SUM($K138:AK138)=0,IF($I7="完了",IF(COUNTA(AM8:$DR8)=0,$J7,0),0),0)</f>
        <v/>
      </c>
      <c r="AM138" s="29" t="str">
        <f>IF(SUM($K138:AL138)=0,IF($I7="完了",IF(COUNTA(AN8:$DR8)=0,$J7,0),0),0)</f>
        <v/>
      </c>
      <c r="AN138" s="29" t="str">
        <f>IF(SUM($K138:AM138)=0,IF($I7="完了",IF(COUNTA(AO8:$DR8)=0,$J7,0),0),0)</f>
        <v/>
      </c>
      <c r="AO138" s="29" t="str">
        <f>IF(SUM($K138:AN138)=0,IF($I7="完了",IF(COUNTA(AP8:$DR8)=0,$J7,0),0),0)</f>
        <v/>
      </c>
      <c r="AP138" s="29" t="str">
        <f>IF(SUM($K138:AO138)=0,IF($I7="完了",IF(COUNTA(AQ8:$DR8)=0,$J7,0),0),0)</f>
        <v/>
      </c>
      <c r="AQ138" s="29" t="str">
        <f>IF(SUM($K138:AP138)=0,IF($I7="完了",IF(COUNTA(AR8:$DR8)=0,$J7,0),0),0)</f>
        <v/>
      </c>
      <c r="AR138" s="29" t="str">
        <f>IF(SUM($K138:AQ138)=0,IF($I7="完了",IF(COUNTA(AS8:$DR8)=0,$J7,0),0),0)</f>
        <v/>
      </c>
      <c r="AS138" s="29" t="str">
        <f>IF(SUM($K138:AR138)=0,IF($I7="完了",IF(COUNTA(AT8:$DR8)=0,$J7,0),0),0)</f>
        <v/>
      </c>
      <c r="AT138" s="29" t="str">
        <f>IF(SUM($K138:AS138)=0,IF($I7="完了",IF(COUNTA(AU8:$DR8)=0,$J7,0),0),0)</f>
        <v/>
      </c>
      <c r="AU138" s="29" t="str">
        <f>IF(SUM($K138:AT138)=0,IF($I7="完了",IF(COUNTA(AV8:$DR8)=0,$J7,0),0),0)</f>
        <v/>
      </c>
      <c r="AV138" s="29" t="str">
        <f>IF(SUM($K138:AU138)=0,IF($I7="完了",IF(COUNTA(AW8:$DR8)=0,$J7,0),0),0)</f>
        <v/>
      </c>
      <c r="AW138" s="29" t="str">
        <f>IF(SUM($K138:AV138)=0,IF($I7="完了",IF(COUNTA(AX8:$DR8)=0,$J7,0),0),0)</f>
        <v/>
      </c>
      <c r="AX138" s="29" t="str">
        <f>IF(SUM($K138:AW138)=0,IF($I7="完了",IF(COUNTA(AY8:$DR8)=0,$J7,0),0),0)</f>
        <v/>
      </c>
      <c r="AY138" s="29" t="str">
        <f>IF(SUM($K138:AX138)=0,IF($I7="完了",IF(COUNTA(AZ8:$DR8)=0,$J7,0),0),0)</f>
        <v/>
      </c>
      <c r="AZ138" s="29" t="str">
        <f>IF(SUM($K138:AY138)=0,IF($I7="完了",IF(COUNTA(BA8:$DR8)=0,$J7,0),0),0)</f>
        <v/>
      </c>
      <c r="BA138" s="29" t="str">
        <f>IF(SUM($K138:AZ138)=0,IF($I7="完了",IF(COUNTA(BB8:$DR8)=0,$J7,0),0),0)</f>
        <v/>
      </c>
      <c r="BB138" s="29" t="str">
        <f>IF(SUM($K138:BA138)=0,IF($I7="完了",IF(COUNTA(BC8:$DR8)=0,$J7,0),0),0)</f>
        <v/>
      </c>
      <c r="BC138" s="29" t="str">
        <f>IF(SUM($K138:BB138)=0,IF($I7="完了",IF(COUNTA(BD8:$DR8)=0,$J7,0),0),0)</f>
        <v/>
      </c>
      <c r="BD138" s="29" t="str">
        <f>IF(SUM($K138:BC138)=0,IF($I7="完了",IF(COUNTA(BE8:$DR8)=0,$J7,0),0),0)</f>
        <v/>
      </c>
      <c r="BE138" s="29" t="str">
        <f>IF(SUM($K138:BD138)=0,IF($I7="完了",IF(COUNTA(BF8:$DR8)=0,$J7,0),0),0)</f>
        <v/>
      </c>
      <c r="BF138" s="29" t="str">
        <f>IF(SUM($K138:BE138)=0,IF($I7="完了",IF(COUNTA(BG8:$DR8)=0,$J7,0),0),0)</f>
        <v/>
      </c>
      <c r="BG138" s="29" t="str">
        <f>IF(SUM($K138:BF138)=0,IF($I7="完了",IF(COUNTA(BH8:$DR8)=0,$J7,0),0),0)</f>
        <v/>
      </c>
      <c r="BH138" s="29" t="str">
        <f>IF(SUM($K138:BG138)=0,IF($I7="完了",IF(COUNTA(BI8:$DR8)=0,$J7,0),0),0)</f>
        <v/>
      </c>
      <c r="BI138" s="29" t="str">
        <f>IF(SUM($K138:BH138)=0,IF($I7="完了",IF(COUNTA(BJ8:$DR8)=0,$J7,0),0),0)</f>
        <v/>
      </c>
      <c r="BJ138" s="29" t="str">
        <f>IF(SUM($K138:BI138)=0,IF($I7="完了",IF(COUNTA(BK8:$DR8)=0,$J7,0),0),0)</f>
        <v/>
      </c>
      <c r="BK138" s="29" t="str">
        <f>IF(SUM($K138:BJ138)=0,IF($I7="完了",IF(COUNTA(BL8:$DR8)=0,$J7,0),0),0)</f>
        <v/>
      </c>
      <c r="BL138" s="29" t="str">
        <f>IF(SUM($K138:BK138)=0,IF($I7="完了",IF(COUNTA(BM8:$DR8)=0,$J7,0),0),0)</f>
        <v/>
      </c>
      <c r="BM138" s="29" t="str">
        <f>IF(SUM($K138:BL138)=0,IF($I7="完了",IF(COUNTA(BN8:$DR8)=0,$J7,0),0),0)</f>
        <v/>
      </c>
      <c r="BN138" s="29" t="str">
        <f>IF(SUM($K138:BM138)=0,IF($I7="完了",IF(COUNTA(BO8:$DR8)=0,$J7,0),0),0)</f>
        <v/>
      </c>
      <c r="BO138" s="29" t="str">
        <f>IF(SUM($K138:BN138)=0,IF($I7="完了",IF(COUNTA(BP8:$DR8)=0,$J7,0),0),0)</f>
        <v/>
      </c>
      <c r="BP138" s="29" t="str">
        <f>IF(SUM($K138:BO138)=0,IF($I7="完了",IF(COUNTA(BQ8:$DR8)=0,$J7,0),0),0)</f>
        <v/>
      </c>
      <c r="BQ138" s="29" t="str">
        <f>IF(SUM($K138:BP138)=0,IF($I7="完了",IF(COUNTA(BR8:$DR8)=0,$J7,0),0),0)</f>
        <v/>
      </c>
      <c r="BR138" s="29" t="str">
        <f>IF(SUM($K138:BQ138)=0,IF($I7="完了",IF(COUNTA(BS8:$DR8)=0,$J7,0),0),0)</f>
        <v/>
      </c>
      <c r="BS138" s="29" t="str">
        <f>IF(SUM($K138:BR138)=0,IF($I7="完了",IF(COUNTA(BT8:$DR8)=0,$J7,0),0),0)</f>
        <v/>
      </c>
      <c r="BT138" s="29" t="str">
        <f>IF(SUM($K138:BS138)=0,IF($I7="完了",IF(COUNTA(BU8:$DR8)=0,$J7,0),0),0)</f>
        <v/>
      </c>
      <c r="BU138" s="29" t="str">
        <f>IF(SUM($K138:BT138)=0,IF($I7="完了",IF(COUNTA(BV8:$DR8)=0,$J7,0),0),0)</f>
        <v/>
      </c>
      <c r="BV138" s="29" t="str">
        <f>IF(SUM($K138:BU138)=0,IF($I7="完了",IF(COUNTA(BW8:$DR8)=0,$J7,0),0),0)</f>
        <v/>
      </c>
      <c r="BW138" s="29" t="str">
        <f>IF(SUM($K138:BV138)=0,IF($I7="完了",IF(COUNTA(BX8:$DR8)=0,$J7,0),0),0)</f>
        <v/>
      </c>
      <c r="BX138" s="29" t="str">
        <f>IF(SUM($K138:BW138)=0,IF($I7="完了",IF(COUNTA(BY8:$DR8)=0,$J7,0),0),0)</f>
        <v/>
      </c>
      <c r="BY138" s="29" t="str">
        <f>IF(SUM($K138:BX138)=0,IF($I7="完了",IF(COUNTA(BZ8:$DR8)=0,$J7,0),0),0)</f>
        <v/>
      </c>
      <c r="BZ138" s="29" t="str">
        <f>IF(SUM($K138:BY138)=0,IF($I7="完了",IF(COUNTA(CA8:$DR8)=0,$J7,0),0),0)</f>
        <v/>
      </c>
      <c r="CA138" s="29" t="str">
        <f>IF(SUM($K138:BZ138)=0,IF($I7="完了",IF(COUNTA(CB8:$DR8)=0,$J7,0),0),0)</f>
        <v/>
      </c>
      <c r="CB138" s="29" t="str">
        <f>IF(SUM($K138:CA138)=0,IF($I7="完了",IF(COUNTA(CC8:$DR8)=0,$J7,0),0),0)</f>
        <v/>
      </c>
      <c r="CC138" s="29" t="str">
        <f>IF(SUM($K138:CB138)=0,IF($I7="完了",IF(COUNTA(CD8:$DR8)=0,$J7,0),0),0)</f>
        <v/>
      </c>
      <c r="CD138" s="29" t="str">
        <f>IF(SUM($K138:CC138)=0,IF($I7="完了",IF(COUNTA(CE8:$DR8)=0,$J7,0),0),0)</f>
        <v/>
      </c>
      <c r="CE138" s="29" t="str">
        <f>IF(SUM($K138:CD138)=0,IF($I7="完了",IF(COUNTA(CF8:$DR8)=0,$J7,0),0),0)</f>
        <v/>
      </c>
      <c r="CF138" s="29" t="str">
        <f>IF(SUM($K138:CE138)=0,IF($I7="完了",IF(COUNTA(CG8:$DR8)=0,$J7,0),0),0)</f>
        <v/>
      </c>
      <c r="CG138" s="29" t="str">
        <f>IF(SUM($K138:CF138)=0,IF($I7="完了",IF(COUNTA(CH8:$DR8)=0,$J7,0),0),0)</f>
        <v/>
      </c>
      <c r="CH138" s="29" t="str">
        <f>IF(SUM($K138:CG138)=0,IF($I7="完了",IF(COUNTA(CI8:$DR8)=0,$J7,0),0),0)</f>
        <v/>
      </c>
      <c r="CI138" s="29" t="str">
        <f>IF(SUM($K138:CH138)=0,IF($I7="完了",IF(COUNTA(CJ8:$DR8)=0,$J7,0),0),0)</f>
        <v/>
      </c>
      <c r="CJ138" s="29" t="str">
        <f>IF(SUM($K138:CI138)=0,IF($I7="完了",IF(COUNTA(CK8:$DR8)=0,$J7,0),0),0)</f>
        <v/>
      </c>
      <c r="CK138" s="29" t="str">
        <f>IF(SUM($K138:CJ138)=0,IF($I7="完了",IF(COUNTA(CL8:$DR8)=0,$J7,0),0),0)</f>
        <v/>
      </c>
      <c r="CL138" s="29" t="str">
        <f>IF(SUM($K138:CK138)=0,IF($I7="完了",IF(COUNTA(CM8:$DR8)=0,$J7,0),0),0)</f>
        <v/>
      </c>
      <c r="CM138" s="29" t="str">
        <f>IF(SUM($K138:CL138)=0,IF($I7="完了",IF(COUNTA(CN8:$DR8)=0,$J7,0),0),0)</f>
        <v/>
      </c>
      <c r="CN138" s="29" t="str">
        <f>IF(SUM($K138:CM138)=0,IF($I7="完了",IF(COUNTA(CO8:$DR8)=0,$J7,0),0),0)</f>
        <v/>
      </c>
      <c r="CO138" s="29" t="str">
        <f>IF(SUM($K138:CN138)=0,IF($I7="完了",IF(COUNTA(CP8:$DR8)=0,$J7,0),0),0)</f>
        <v/>
      </c>
      <c r="CP138" s="29" t="str">
        <f>IF(SUM($K138:CO138)=0,IF($I7="完了",IF(COUNTA(CQ8:$DR8)=0,$J7,0),0),0)</f>
        <v/>
      </c>
      <c r="CQ138" s="29" t="str">
        <f>IF(SUM($K138:CP138)=0,IF($I7="完了",IF(COUNTA(CR8:$DR8)=0,$J7,0),0),0)</f>
        <v/>
      </c>
      <c r="CR138" s="29" t="str">
        <f>IF(SUM($K138:CQ138)=0,IF($I7="完了",IF(COUNTA(CS8:$DR8)=0,$J7,0),0),0)</f>
        <v/>
      </c>
      <c r="CS138" s="29" t="str">
        <f>IF(SUM($K138:CR138)=0,IF($I7="完了",IF(COUNTA(CT8:$DR8)=0,$J7,0),0),0)</f>
        <v/>
      </c>
      <c r="CT138" s="29" t="str">
        <f>IF(SUM($K138:CS138)=0,IF($I7="完了",IF(COUNTA(CU8:$DR8)=0,$J7,0),0),0)</f>
        <v/>
      </c>
      <c r="CU138" s="29" t="str">
        <f>IF(SUM($K138:CT138)=0,IF($I7="完了",IF(COUNTA(CV8:$DR8)=0,$J7,0),0),0)</f>
        <v/>
      </c>
      <c r="CV138" s="29" t="str">
        <f>IF(SUM($K138:CU138)=0,IF($I7="完了",IF(COUNTA(CW8:$DR8)=0,$J7,0),0),0)</f>
        <v/>
      </c>
      <c r="CW138" s="29" t="str">
        <f>IF(SUM($K138:CV138)=0,IF($I7="完了",IF(COUNTA(CX8:$DR8)=0,$J7,0),0),0)</f>
        <v/>
      </c>
      <c r="CX138" s="29" t="str">
        <f>IF(SUM($K138:CW138)=0,IF($I7="完了",IF(COUNTA(CY8:$DR8)=0,$J7,0),0),0)</f>
        <v/>
      </c>
      <c r="CY138" s="29" t="str">
        <f>IF(SUM($K138:CX138)=0,IF($I7="完了",IF(COUNTA(CZ8:$DR8)=0,$J7,0),0),0)</f>
        <v/>
      </c>
      <c r="CZ138" s="29" t="str">
        <f>IF(SUM($K138:CY138)=0,IF($I7="完了",IF(COUNTA(DA8:$DR8)=0,$J7,0),0),0)</f>
        <v/>
      </c>
      <c r="DA138" s="29" t="str">
        <f>IF(SUM($K138:CZ138)=0,IF($I7="完了",IF(COUNTA(DB8:$DR8)=0,$J7,0),0),0)</f>
        <v/>
      </c>
      <c r="DB138" s="29" t="str">
        <f>IF(SUM($K138:DA138)=0,IF($I7="完了",IF(COUNTA(DC8:$DR8)=0,$J7,0),0),0)</f>
        <v/>
      </c>
      <c r="DC138" s="29" t="str">
        <f>IF(SUM($K138:DB138)=0,IF($I7="完了",IF(COUNTA(DD8:$DR8)=0,$J7,0),0),0)</f>
        <v/>
      </c>
      <c r="DD138" s="29" t="str">
        <f>IF(SUM($K138:DC138)=0,IF($I7="完了",IF(COUNTA(DE8:$DR8)=0,$J7,0),0),0)</f>
        <v/>
      </c>
      <c r="DE138" s="29" t="str">
        <f>IF(SUM($K138:DD138)=0,IF($I7="完了",IF(COUNTA(DF8:$DR8)=0,$J7,0),0),0)</f>
        <v/>
      </c>
      <c r="DF138" s="29" t="str">
        <f>IF(SUM($K138:DE138)=0,IF($I7="完了",IF(COUNTA(DG8:$DR8)=0,$J7,0),0),0)</f>
        <v/>
      </c>
      <c r="DG138" s="29" t="str">
        <f>IF(SUM($K138:DF138)=0,IF($I7="完了",IF(COUNTA(DH8:$DR8)=0,$J7,0),0),0)</f>
        <v/>
      </c>
      <c r="DH138" s="29" t="str">
        <f>IF(SUM($K138:DG138)=0,IF($I7="完了",IF(COUNTA(DI8:$DR8)=0,$J7,0),0),0)</f>
        <v/>
      </c>
      <c r="DI138" s="29" t="str">
        <f>IF(SUM($K138:DH138)=0,IF($I7="完了",IF(COUNTA(DJ8:$DR8)=0,$J7,0),0),0)</f>
        <v/>
      </c>
      <c r="DJ138" s="29" t="str">
        <f>IF(SUM($K138:DI138)=0,IF($I7="完了",IF(COUNTA(DK8:$DR8)=0,$J7,0),0),0)</f>
        <v/>
      </c>
      <c r="DK138" s="29" t="str">
        <f>IF(SUM($K138:DJ138)=0,IF($I7="完了",IF(COUNTA(DL8:$DR8)=0,$J7,0),0),0)</f>
        <v/>
      </c>
      <c r="DL138" s="29" t="str">
        <f>IF(SUM($K138:DK138)=0,IF($I7="完了",IF(COUNTA(DM8:$DR8)=0,$J7,0),0),0)</f>
        <v/>
      </c>
      <c r="DM138" s="29" t="str">
        <f>IF(SUM($K138:DL138)=0,IF($I7="完了",IF(COUNTA(DN8:$DR8)=0,$J7,0),0),0)</f>
        <v/>
      </c>
      <c r="DN138" s="29" t="str">
        <f>IF(SUM($K138:DM138)=0,IF($I7="完了",IF(COUNTA(DO8:$DR8)=0,$J7,0),0),0)</f>
        <v/>
      </c>
      <c r="DO138" s="29" t="str">
        <f>IF(SUM($K138:DN138)=0,IF($I7="完了",IF(COUNTA(DP8:$DR8)=0,$J7,0),0),0)</f>
        <v/>
      </c>
      <c r="DP138" s="29" t="str">
        <f>IF(SUM($K138:DO138)=0,IF($I7="完了",IF(COUNTA(DQ8:$DR8)=0,$J7,0),0),0)</f>
        <v/>
      </c>
      <c r="DQ138" s="29" t="str">
        <f>IF(SUM($K138:DP138)=0,IF($I7="完了",IF(COUNTA(DR8:$DR8)=0,$J7,0),0),0)</f>
        <v/>
      </c>
      <c r="DR138" s="29" t="str">
        <f>IF(SUM($K138:DQ138)=0,IF($I7="完了",IF(COUNTA($DR8:DS8)=0,$J7,0),0),0)</f>
        <v/>
      </c>
    </row>
    <row r="139" spans="1:123" s="26" customFormat="1" x14ac:dyDescent="0.2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0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 t="str">
        <f>IF(SUM($K139:AL139)=0,IF($I9="完了",IF(COUNTA(AN10:$DR10)=0,$J9,0),0),0)</f>
        <v/>
      </c>
      <c r="AN139" s="29" t="str">
        <f>IF(SUM($K139:AM139)=0,IF($I9="完了",IF(COUNTA(AO10:$DR10)=0,$J9,0),0),0)</f>
        <v/>
      </c>
      <c r="AO139" s="29" t="str">
        <f>IF(SUM($K139:AN139)=0,IF($I9="完了",IF(COUNTA(AP10:$DR10)=0,$J9,0),0),0)</f>
        <v/>
      </c>
      <c r="AP139" s="29" t="str">
        <f>IF(SUM($K139:AO139)=0,IF($I9="完了",IF(COUNTA(AQ10:$DR10)=0,$J9,0),0),0)</f>
        <v/>
      </c>
      <c r="AQ139" s="29" t="str">
        <f>IF(SUM($K139:AP139)=0,IF($I9="完了",IF(COUNTA(AR10:$DR10)=0,$J9,0),0),0)</f>
        <v/>
      </c>
      <c r="AR139" s="29" t="str">
        <f>IF(SUM($K139:AQ139)=0,IF($I9="完了",IF(COUNTA(AS10:$DR10)=0,$J9,0),0),0)</f>
        <v/>
      </c>
      <c r="AS139" s="29" t="str">
        <f>IF(SUM($K139:AR139)=0,IF($I9="完了",IF(COUNTA(AT10:$DR10)=0,$J9,0),0),0)</f>
        <v/>
      </c>
      <c r="AT139" s="29" t="str">
        <f>IF(SUM($K139:AS139)=0,IF($I9="完了",IF(COUNTA(AU10:$DR10)=0,$J9,0),0),0)</f>
        <v/>
      </c>
      <c r="AU139" s="29" t="str">
        <f>IF(SUM($K139:AT139)=0,IF($I9="完了",IF(COUNTA(AV10:$DR10)=0,$J9,0),0),0)</f>
        <v/>
      </c>
      <c r="AV139" s="29" t="str">
        <f>IF(SUM($K139:AU139)=0,IF($I9="完了",IF(COUNTA(AW10:$DR10)=0,$J9,0),0),0)</f>
        <v/>
      </c>
      <c r="AW139" s="29" t="str">
        <f>IF(SUM($K139:AV139)=0,IF($I9="完了",IF(COUNTA(AX10:$DR10)=0,$J9,0),0),0)</f>
        <v/>
      </c>
      <c r="AX139" s="29" t="str">
        <f>IF(SUM($K139:AW139)=0,IF($I9="完了",IF(COUNTA(AY10:$DR10)=0,$J9,0),0),0)</f>
        <v/>
      </c>
      <c r="AY139" s="29" t="str">
        <f>IF(SUM($K139:AX139)=0,IF($I9="完了",IF(COUNTA(AZ10:$DR10)=0,$J9,0),0),0)</f>
        <v/>
      </c>
      <c r="AZ139" s="29" t="str">
        <f>IF(SUM($K139:AY139)=0,IF($I9="完了",IF(COUNTA(BA10:$DR10)=0,$J9,0),0),0)</f>
        <v/>
      </c>
      <c r="BA139" s="29" t="str">
        <f>IF(SUM($K139:AZ139)=0,IF($I9="完了",IF(COUNTA(BB10:$DR10)=0,$J9,0),0),0)</f>
        <v/>
      </c>
      <c r="BB139" s="29" t="str">
        <f>IF(SUM($K139:BA139)=0,IF($I9="完了",IF(COUNTA(BC10:$DR10)=0,$J9,0),0),0)</f>
        <v/>
      </c>
      <c r="BC139" s="29" t="str">
        <f>IF(SUM($K139:BB139)=0,IF($I9="完了",IF(COUNTA(BD10:$DR10)=0,$J9,0),0),0)</f>
        <v/>
      </c>
      <c r="BD139" s="29" t="str">
        <f>IF(SUM($K139:BC139)=0,IF($I9="完了",IF(COUNTA(BE10:$DR10)=0,$J9,0),0),0)</f>
        <v/>
      </c>
      <c r="BE139" s="29" t="str">
        <f>IF(SUM($K139:BD139)=0,IF($I9="完了",IF(COUNTA(BF10:$DR10)=0,$J9,0),0),0)</f>
        <v/>
      </c>
      <c r="BF139" s="29" t="str">
        <f>IF(SUM($K139:BE139)=0,IF($I9="完了",IF(COUNTA(BG10:$DR10)=0,$J9,0),0),0)</f>
        <v/>
      </c>
      <c r="BG139" s="29" t="str">
        <f>IF(SUM($K139:BF139)=0,IF($I9="完了",IF(COUNTA(BH10:$DR10)=0,$J9,0),0),0)</f>
        <v/>
      </c>
      <c r="BH139" s="29" t="str">
        <f>IF(SUM($K139:BG139)=0,IF($I9="完了",IF(COUNTA(BI10:$DR10)=0,$J9,0),0),0)</f>
        <v/>
      </c>
      <c r="BI139" s="29" t="str">
        <f>IF(SUM($K139:BH139)=0,IF($I9="完了",IF(COUNTA(BJ10:$DR10)=0,$J9,0),0),0)</f>
        <v/>
      </c>
      <c r="BJ139" s="29" t="str">
        <f>IF(SUM($K139:BI139)=0,IF($I9="完了",IF(COUNTA(BK10:$DR10)=0,$J9,0),0),0)</f>
        <v/>
      </c>
      <c r="BK139" s="29" t="str">
        <f>IF(SUM($K139:BJ139)=0,IF($I9="完了",IF(COUNTA(BL10:$DR10)=0,$J9,0),0),0)</f>
        <v/>
      </c>
      <c r="BL139" s="29" t="str">
        <f>IF(SUM($K139:BK139)=0,IF($I9="完了",IF(COUNTA(BM10:$DR10)=0,$J9,0),0),0)</f>
        <v/>
      </c>
      <c r="BM139" s="29" t="str">
        <f>IF(SUM($K139:BL139)=0,IF($I9="完了",IF(COUNTA(BN10:$DR10)=0,$J9,0),0),0)</f>
        <v/>
      </c>
      <c r="BN139" s="29" t="str">
        <f>IF(SUM($K139:BM139)=0,IF($I9="完了",IF(COUNTA(BO10:$DR10)=0,$J9,0),0),0)</f>
        <v/>
      </c>
      <c r="BO139" s="29" t="str">
        <f>IF(SUM($K139:BN139)=0,IF($I9="完了",IF(COUNTA(BP10:$DR10)=0,$J9,0),0),0)</f>
        <v/>
      </c>
      <c r="BP139" s="29" t="str">
        <f>IF(SUM($K139:BO139)=0,IF($I9="完了",IF(COUNTA(BQ10:$DR10)=0,$J9,0),0),0)</f>
        <v/>
      </c>
      <c r="BQ139" s="29" t="str">
        <f>IF(SUM($K139:BP139)=0,IF($I9="完了",IF(COUNTA(BR10:$DR10)=0,$J9,0),0),0)</f>
        <v/>
      </c>
      <c r="BR139" s="29" t="str">
        <f>IF(SUM($K139:BQ139)=0,IF($I9="完了",IF(COUNTA(BS10:$DR10)=0,$J9,0),0),0)</f>
        <v/>
      </c>
      <c r="BS139" s="29" t="str">
        <f>IF(SUM($K139:BR139)=0,IF($I9="完了",IF(COUNTA(BT10:$DR10)=0,$J9,0),0),0)</f>
        <v/>
      </c>
      <c r="BT139" s="29" t="str">
        <f>IF(SUM($K139:BS139)=0,IF($I9="完了",IF(COUNTA(BU10:$DR10)=0,$J9,0),0),0)</f>
        <v/>
      </c>
      <c r="BU139" s="29" t="str">
        <f>IF(SUM($K139:BT139)=0,IF($I9="完了",IF(COUNTA(BV10:$DR10)=0,$J9,0),0),0)</f>
        <v/>
      </c>
      <c r="BV139" s="29" t="str">
        <f>IF(SUM($K139:BU139)=0,IF($I9="完了",IF(COUNTA(BW10:$DR10)=0,$J9,0),0),0)</f>
        <v/>
      </c>
      <c r="BW139" s="29" t="str">
        <f>IF(SUM($K139:BV139)=0,IF($I9="完了",IF(COUNTA(BX10:$DR10)=0,$J9,0),0),0)</f>
        <v/>
      </c>
      <c r="BX139" s="29" t="str">
        <f>IF(SUM($K139:BW139)=0,IF($I9="完了",IF(COUNTA(BY10:$DR10)=0,$J9,0),0),0)</f>
        <v/>
      </c>
      <c r="BY139" s="29" t="str">
        <f>IF(SUM($K139:BX139)=0,IF($I9="完了",IF(COUNTA(BZ10:$DR10)=0,$J9,0),0),0)</f>
        <v/>
      </c>
      <c r="BZ139" s="29" t="str">
        <f>IF(SUM($K139:BY139)=0,IF($I9="完了",IF(COUNTA(CA10:$DR10)=0,$J9,0),0),0)</f>
        <v/>
      </c>
      <c r="CA139" s="29" t="str">
        <f>IF(SUM($K139:BZ139)=0,IF($I9="完了",IF(COUNTA(CB10:$DR10)=0,$J9,0),0),0)</f>
        <v/>
      </c>
      <c r="CB139" s="29" t="str">
        <f>IF(SUM($K139:CA139)=0,IF($I9="完了",IF(COUNTA(CC10:$DR10)=0,$J9,0),0),0)</f>
        <v/>
      </c>
      <c r="CC139" s="29" t="str">
        <f>IF(SUM($K139:CB139)=0,IF($I9="完了",IF(COUNTA(CD10:$DR10)=0,$J9,0),0),0)</f>
        <v/>
      </c>
      <c r="CD139" s="29" t="str">
        <f>IF(SUM($K139:CC139)=0,IF($I9="完了",IF(COUNTA(CE10:$DR10)=0,$J9,0),0),0)</f>
        <v/>
      </c>
      <c r="CE139" s="29" t="str">
        <f>IF(SUM($K139:CD139)=0,IF($I9="完了",IF(COUNTA(CF10:$DR10)=0,$J9,0),0),0)</f>
        <v/>
      </c>
      <c r="CF139" s="29" t="str">
        <f>IF(SUM($K139:CE139)=0,IF($I9="完了",IF(COUNTA(CG10:$DR10)=0,$J9,0),0),0)</f>
        <v/>
      </c>
      <c r="CG139" s="29" t="str">
        <f>IF(SUM($K139:CF139)=0,IF($I9="完了",IF(COUNTA(CH10:$DR10)=0,$J9,0),0),0)</f>
        <v/>
      </c>
      <c r="CH139" s="29" t="str">
        <f>IF(SUM($K139:CG139)=0,IF($I9="完了",IF(COUNTA(CI10:$DR10)=0,$J9,0),0),0)</f>
        <v/>
      </c>
      <c r="CI139" s="29" t="str">
        <f>IF(SUM($K139:CH139)=0,IF($I9="完了",IF(COUNTA(CJ10:$DR10)=0,$J9,0),0),0)</f>
        <v/>
      </c>
      <c r="CJ139" s="29" t="str">
        <f>IF(SUM($K139:CI139)=0,IF($I9="完了",IF(COUNTA(CK10:$DR10)=0,$J9,0),0),0)</f>
        <v/>
      </c>
      <c r="CK139" s="29" t="str">
        <f>IF(SUM($K139:CJ139)=0,IF($I9="完了",IF(COUNTA(CL10:$DR10)=0,$J9,0),0),0)</f>
        <v/>
      </c>
      <c r="CL139" s="29" t="str">
        <f>IF(SUM($K139:CK139)=0,IF($I9="完了",IF(COUNTA(CM10:$DR10)=0,$J9,0),0),0)</f>
        <v/>
      </c>
      <c r="CM139" s="29" t="str">
        <f>IF(SUM($K139:CL139)=0,IF($I9="完了",IF(COUNTA(CN10:$DR10)=0,$J9,0),0),0)</f>
        <v/>
      </c>
      <c r="CN139" s="29" t="str">
        <f>IF(SUM($K139:CM139)=0,IF($I9="完了",IF(COUNTA(CO10:$DR10)=0,$J9,0),0),0)</f>
        <v/>
      </c>
      <c r="CO139" s="29" t="str">
        <f>IF(SUM($K139:CN139)=0,IF($I9="完了",IF(COUNTA(CP10:$DR10)=0,$J9,0),0),0)</f>
        <v/>
      </c>
      <c r="CP139" s="29" t="str">
        <f>IF(SUM($K139:CO139)=0,IF($I9="完了",IF(COUNTA(CQ10:$DR10)=0,$J9,0),0),0)</f>
        <v/>
      </c>
      <c r="CQ139" s="29" t="str">
        <f>IF(SUM($K139:CP139)=0,IF($I9="完了",IF(COUNTA(CR10:$DR10)=0,$J9,0),0),0)</f>
        <v/>
      </c>
      <c r="CR139" s="29" t="str">
        <f>IF(SUM($K139:CQ139)=0,IF($I9="完了",IF(COUNTA(CS10:$DR10)=0,$J9,0),0),0)</f>
        <v/>
      </c>
      <c r="CS139" s="29" t="str">
        <f>IF(SUM($K139:CR139)=0,IF($I9="完了",IF(COUNTA(CT10:$DR10)=0,$J9,0),0),0)</f>
        <v/>
      </c>
      <c r="CT139" s="29" t="str">
        <f>IF(SUM($K139:CS139)=0,IF($I9="完了",IF(COUNTA(CU10:$DR10)=0,$J9,0),0),0)</f>
        <v/>
      </c>
      <c r="CU139" s="29" t="str">
        <f>IF(SUM($K139:CT139)=0,IF($I9="完了",IF(COUNTA(CV10:$DR10)=0,$J9,0),0),0)</f>
        <v/>
      </c>
      <c r="CV139" s="29" t="str">
        <f>IF(SUM($K139:CU139)=0,IF($I9="完了",IF(COUNTA(CW10:$DR10)=0,$J9,0),0),0)</f>
        <v/>
      </c>
      <c r="CW139" s="29" t="str">
        <f>IF(SUM($K139:CV139)=0,IF($I9="完了",IF(COUNTA(CX10:$DR10)=0,$J9,0),0),0)</f>
        <v/>
      </c>
      <c r="CX139" s="29" t="str">
        <f>IF(SUM($K139:CW139)=0,IF($I9="完了",IF(COUNTA(CY10:$DR10)=0,$J9,0),0),0)</f>
        <v/>
      </c>
      <c r="CY139" s="29" t="str">
        <f>IF(SUM($K139:CX139)=0,IF($I9="完了",IF(COUNTA(CZ10:$DR10)=0,$J9,0),0),0)</f>
        <v/>
      </c>
      <c r="CZ139" s="29" t="str">
        <f>IF(SUM($K139:CY139)=0,IF($I9="完了",IF(COUNTA(DA10:$DR10)=0,$J9,0),0),0)</f>
        <v/>
      </c>
      <c r="DA139" s="29" t="str">
        <f>IF(SUM($K139:CZ139)=0,IF($I9="完了",IF(COUNTA(DB10:$DR10)=0,$J9,0),0),0)</f>
        <v/>
      </c>
      <c r="DB139" s="29" t="str">
        <f>IF(SUM($K139:DA139)=0,IF($I9="完了",IF(COUNTA(DC10:$DR10)=0,$J9,0),0),0)</f>
        <v/>
      </c>
      <c r="DC139" s="29" t="str">
        <f>IF(SUM($K139:DB139)=0,IF($I9="完了",IF(COUNTA(DD10:$DR10)=0,$J9,0),0),0)</f>
        <v/>
      </c>
      <c r="DD139" s="29" t="str">
        <f>IF(SUM($K139:DC139)=0,IF($I9="完了",IF(COUNTA(DE10:$DR10)=0,$J9,0),0),0)</f>
        <v/>
      </c>
      <c r="DE139" s="29" t="str">
        <f>IF(SUM($K139:DD139)=0,IF($I9="完了",IF(COUNTA(DF10:$DR10)=0,$J9,0),0),0)</f>
        <v/>
      </c>
      <c r="DF139" s="29" t="str">
        <f>IF(SUM($K139:DE139)=0,IF($I9="完了",IF(COUNTA(DG10:$DR10)=0,$J9,0),0),0)</f>
        <v/>
      </c>
      <c r="DG139" s="29" t="str">
        <f>IF(SUM($K139:DF139)=0,IF($I9="完了",IF(COUNTA(DH10:$DR10)=0,$J9,0),0),0)</f>
        <v/>
      </c>
      <c r="DH139" s="29" t="str">
        <f>IF(SUM($K139:DG139)=0,IF($I9="完了",IF(COUNTA(DI10:$DR10)=0,$J9,0),0),0)</f>
        <v/>
      </c>
      <c r="DI139" s="29" t="str">
        <f>IF(SUM($K139:DH139)=0,IF($I9="完了",IF(COUNTA(DJ10:$DR10)=0,$J9,0),0),0)</f>
        <v/>
      </c>
      <c r="DJ139" s="29" t="str">
        <f>IF(SUM($K139:DI139)=0,IF($I9="完了",IF(COUNTA(DK10:$DR10)=0,$J9,0),0),0)</f>
        <v/>
      </c>
      <c r="DK139" s="29" t="str">
        <f>IF(SUM($K139:DJ139)=0,IF($I9="完了",IF(COUNTA(DL10:$DR10)=0,$J9,0),0),0)</f>
        <v/>
      </c>
      <c r="DL139" s="29" t="str">
        <f>IF(SUM($K139:DK139)=0,IF($I9="完了",IF(COUNTA(DM10:$DR10)=0,$J9,0),0),0)</f>
        <v/>
      </c>
      <c r="DM139" s="29" t="str">
        <f>IF(SUM($K139:DL139)=0,IF($I9="完了",IF(COUNTA(DN10:$DR10)=0,$J9,0),0),0)</f>
        <v/>
      </c>
      <c r="DN139" s="29" t="str">
        <f>IF(SUM($K139:DM139)=0,IF($I9="完了",IF(COUNTA(DO10:$DR10)=0,$J9,0),0),0)</f>
        <v/>
      </c>
      <c r="DO139" s="29" t="str">
        <f>IF(SUM($K139:DN139)=0,IF($I9="完了",IF(COUNTA(DP10:$DR10)=0,$J9,0),0),0)</f>
        <v/>
      </c>
      <c r="DP139" s="29" t="str">
        <f>IF(SUM($K139:DO139)=0,IF($I9="完了",IF(COUNTA(DQ10:$DR10)=0,$J9,0),0),0)</f>
        <v/>
      </c>
      <c r="DQ139" s="29" t="str">
        <f>IF(SUM($K139:DP139)=0,IF($I9="完了",IF(COUNTA(DR10:$DR10)=0,$J9,0),0),0)</f>
        <v/>
      </c>
      <c r="DR139" s="29" t="str">
        <f>IF(SUM($K139:DQ139)=0,IF($I9="完了",IF(COUNTA($DR10:DS10)=0,$J9,0),0),0)</f>
        <v/>
      </c>
    </row>
    <row r="140" spans="1:123" s="26" customFormat="1" x14ac:dyDescent="0.2">
      <c r="A140" s="25"/>
      <c r="K140" s="29" t="str">
        <f>IF($I11="完了",IF(COUNTA(K12:$DR12)=0,$J11,0),0)</f>
        <v/>
      </c>
      <c r="L140" s="29" t="str">
        <f>IF(SUM($K140:K140)=0,IF($I11="完了",IF(COUNTA(M12:$DR12)=0,$J11,0),0),0)</f>
        <v/>
      </c>
      <c r="M140" s="29" t="str">
        <f>IF(SUM($K140:L140)=0,IF($I11="完了",IF(COUNTA(N12:$DR12)=0,$J11,0),0),0)</f>
        <v/>
      </c>
      <c r="N140" s="29" t="str">
        <f>IF(SUM($K140:M140)=0,IF($I11="完了",IF(COUNTA(O12:$DR12)=0,$J11,0),0),0)</f>
        <v/>
      </c>
      <c r="O140" s="29" t="str">
        <f>IF(SUM($K140:N140)=0,IF($I11="完了",IF(COUNTA(P12:$DR12)=0,$J11,0),0),0)</f>
        <v/>
      </c>
      <c r="P140" s="29" t="str">
        <f>IF(SUM($K140:O140)=0,IF($I11="完了",IF(COUNTA(Q12:$DR12)=0,$J11,0),0),0)</f>
        <v/>
      </c>
      <c r="Q140" s="29" t="str">
        <f>IF(SUM($K140:P140)=0,IF($I11="完了",IF(COUNTA(R12:$DR12)=0,$J11,0),0),0)</f>
        <v/>
      </c>
      <c r="R140" s="29" t="str">
        <f>IF(SUM($K140:Q140)=0,IF($I11="完了",IF(COUNTA(S12:$DR12)=0,$J11,0),0),0)</f>
        <v/>
      </c>
      <c r="S140" s="29" t="str">
        <f>IF(SUM($K140:R140)=0,IF($I11="完了",IF(COUNTA(T12:$DR12)=0,$J11,0),0),0)</f>
        <v/>
      </c>
      <c r="T140" s="29" t="str">
        <f>IF(SUM($K140:S140)=0,IF($I11="完了",IF(COUNTA(U12:$DR12)=0,$J11,0),0),0)</f>
        <v/>
      </c>
      <c r="U140" s="29" t="str">
        <f>IF(SUM($K140:T140)=0,IF($I11="完了",IF(COUNTA(V12:$DR12)=0,$J11,0),0),0)</f>
        <v/>
      </c>
      <c r="V140" s="29" t="str">
        <f>IF(SUM($K140:U140)=0,IF($I11="完了",IF(COUNTA(W12:$DR12)=0,$J11,0),0),0)</f>
        <v/>
      </c>
      <c r="W140" s="29" t="str">
        <f>IF(SUM($K140:V140)=0,IF($I11="完了",IF(COUNTA(X12:$DR12)=0,$J11,0),0),0)</f>
        <v/>
      </c>
      <c r="X140" s="29" t="str">
        <f>IF(SUM($K140:W140)=0,IF($I11="完了",IF(COUNTA(Y12:$DR12)=0,$J11,0),0),0)</f>
        <v/>
      </c>
      <c r="Y140" s="29" t="str">
        <f>IF(SUM($K140:X140)=0,IF($I11="完了",IF(COUNTA(Z12:$DR12)=0,$J11,0),0),0)</f>
        <v/>
      </c>
      <c r="Z140" s="29" t="str">
        <f>IF(SUM($K140:Y140)=0,IF($I11="完了",IF(COUNTA(AA12:$DR12)=0,$J11,0),0),0)</f>
        <v/>
      </c>
      <c r="AA140" s="29" t="str">
        <f>IF(SUM($K140:Z140)=0,IF($I11="完了",IF(COUNTA(AB12:$DR12)=0,$J11,0),0),0)</f>
        <v/>
      </c>
      <c r="AB140" s="29" t="str">
        <f>IF(SUM($K140:AA140)=0,IF($I11="完了",IF(COUNTA(AC12:$DR12)=0,$J11,0),0),0)</f>
        <v/>
      </c>
      <c r="AC140" s="29" t="str">
        <f>IF(SUM($K140:AB140)=0,IF($I11="完了",IF(COUNTA(AD12:$DR12)=0,$J11,0),0),0)</f>
        <v/>
      </c>
      <c r="AD140" s="29" t="str">
        <f>IF(SUM($K140:AC140)=0,IF($I11="完了",IF(COUNTA(AE12:$DR12)=0,$J11,0),0),0)</f>
        <v/>
      </c>
      <c r="AE140" s="29" t="str">
        <f>IF(SUM($K140:AD140)=0,IF($I11="完了",IF(COUNTA(AF12:$DR12)=0,$J11,0),0),0)</f>
        <v/>
      </c>
      <c r="AF140" s="29" t="str">
        <f>IF(SUM($K140:AE140)=0,IF($I11="完了",IF(COUNTA(AG12:$DR12)=0,$J11,0),0),0)</f>
        <v/>
      </c>
      <c r="AG140" s="29" t="str">
        <f>IF(SUM($K140:AF140)=0,IF($I11="完了",IF(COUNTA(AH12:$DR12)=0,$J11,0),0),0)</f>
        <v/>
      </c>
      <c r="AH140" s="29" t="str">
        <f>IF(SUM($K140:AG140)=0,IF($I11="完了",IF(COUNTA(AI12:$DR12)=0,$J11,0),0),0)</f>
        <v/>
      </c>
      <c r="AI140" s="29" t="str">
        <f>IF(SUM($K140:AH140)=0,IF($I11="完了",IF(COUNTA(AJ12:$DR12)=0,$J11,0),0),0)</f>
        <v/>
      </c>
      <c r="AJ140" s="29" t="str">
        <f>IF(SUM($K140:AI140)=0,IF($I11="完了",IF(COUNTA(AK12:$DR12)=0,$J11,0),0),0)</f>
        <v/>
      </c>
      <c r="AK140" s="29" t="str">
        <f>IF(SUM($K140:AJ140)=0,IF($I11="完了",IF(COUNTA(AL12:$DR12)=0,$J11,0),0),0)</f>
        <v/>
      </c>
      <c r="AL140" s="29" t="str">
        <f>IF(SUM($K140:AK140)=0,IF($I11="完了",IF(COUNTA(AM12:$DR12)=0,$J11,0),0),0)</f>
        <v/>
      </c>
      <c r="AM140" s="29" t="str">
        <f>IF(SUM($K140:AL140)=0,IF($I11="完了",IF(COUNTA(AN12:$DR12)=0,$J11,0),0),0)</f>
        <v/>
      </c>
      <c r="AN140" s="29" t="str">
        <f>IF(SUM($K140:AM140)=0,IF($I11="完了",IF(COUNTA(AO12:$DR12)=0,$J11,0),0),0)</f>
        <v/>
      </c>
      <c r="AO140" s="29" t="str">
        <f>IF(SUM($K140:AN140)=0,IF($I11="完了",IF(COUNTA(AP12:$DR12)=0,$J11,0),0),0)</f>
        <v/>
      </c>
      <c r="AP140" s="29" t="str">
        <f>IF(SUM($K140:AO140)=0,IF($I11="完了",IF(COUNTA(AQ12:$DR12)=0,$J11,0),0),0)</f>
        <v/>
      </c>
      <c r="AQ140" s="29" t="str">
        <f>IF(SUM($K140:AP140)=0,IF($I11="完了",IF(COUNTA(AR12:$DR12)=0,$J11,0),0),0)</f>
        <v/>
      </c>
      <c r="AR140" s="29" t="str">
        <f>IF(SUM($K140:AQ140)=0,IF($I11="完了",IF(COUNTA(AS12:$DR12)=0,$J11,0),0),0)</f>
        <v/>
      </c>
      <c r="AS140" s="29" t="str">
        <f>IF(SUM($K140:AR140)=0,IF($I11="完了",IF(COUNTA(AT12:$DR12)=0,$J11,0),0),0)</f>
        <v/>
      </c>
      <c r="AT140" s="29" t="str">
        <f>IF(SUM($K140:AS140)=0,IF($I11="完了",IF(COUNTA(AU12:$DR12)=0,$J11,0),0),0)</f>
        <v/>
      </c>
      <c r="AU140" s="29" t="str">
        <f>IF(SUM($K140:AT140)=0,IF($I11="完了",IF(COUNTA(AV12:$DR12)=0,$J11,0),0),0)</f>
        <v/>
      </c>
      <c r="AV140" s="29" t="str">
        <f>IF(SUM($K140:AU140)=0,IF($I11="完了",IF(COUNTA(AW12:$DR12)=0,$J11,0),0),0)</f>
        <v/>
      </c>
      <c r="AW140" s="29" t="str">
        <f>IF(SUM($K140:AV140)=0,IF($I11="完了",IF(COUNTA(AX12:$DR12)=0,$J11,0),0),0)</f>
        <v/>
      </c>
      <c r="AX140" s="29" t="str">
        <f>IF(SUM($K140:AW140)=0,IF($I11="完了",IF(COUNTA(AY12:$DR12)=0,$J11,0),0),0)</f>
        <v/>
      </c>
      <c r="AY140" s="29" t="str">
        <f>IF(SUM($K140:AX140)=0,IF($I11="完了",IF(COUNTA(AZ12:$DR12)=0,$J11,0),0),0)</f>
        <v/>
      </c>
      <c r="AZ140" s="29" t="str">
        <f>IF(SUM($K140:AY140)=0,IF($I11="完了",IF(COUNTA(BA12:$DR12)=0,$J11,0),0),0)</f>
        <v/>
      </c>
      <c r="BA140" s="29" t="str">
        <f>IF(SUM($K140:AZ140)=0,IF($I11="完了",IF(COUNTA(BB12:$DR12)=0,$J11,0),0),0)</f>
        <v/>
      </c>
      <c r="BB140" s="29" t="str">
        <f>IF(SUM($K140:BA140)=0,IF($I11="完了",IF(COUNTA(BC12:$DR12)=0,$J11,0),0),0)</f>
        <v/>
      </c>
      <c r="BC140" s="29" t="str">
        <f>IF(SUM($K140:BB140)=0,IF($I11="完了",IF(COUNTA(BD12:$DR12)=0,$J11,0),0),0)</f>
        <v/>
      </c>
      <c r="BD140" s="29" t="str">
        <f>IF(SUM($K140:BC140)=0,IF($I11="完了",IF(COUNTA(BE12:$DR12)=0,$J11,0),0),0)</f>
        <v/>
      </c>
      <c r="BE140" s="29" t="str">
        <f>IF(SUM($K140:BD140)=0,IF($I11="完了",IF(COUNTA(BF12:$DR12)=0,$J11,0),0),0)</f>
        <v/>
      </c>
      <c r="BF140" s="29" t="str">
        <f>IF(SUM($K140:BE140)=0,IF($I11="完了",IF(COUNTA(BG12:$DR12)=0,$J11,0),0),0)</f>
        <v/>
      </c>
      <c r="BG140" s="29" t="str">
        <f>IF(SUM($K140:BF140)=0,IF($I11="完了",IF(COUNTA(BH12:$DR12)=0,$J11,0),0),0)</f>
        <v/>
      </c>
      <c r="BH140" s="29" t="str">
        <f>IF(SUM($K140:BG140)=0,IF($I11="完了",IF(COUNTA(BI12:$DR12)=0,$J11,0),0),0)</f>
        <v/>
      </c>
      <c r="BI140" s="29" t="str">
        <f>IF(SUM($K140:BH140)=0,IF($I11="完了",IF(COUNTA(BJ12:$DR12)=0,$J11,0),0),0)</f>
        <v/>
      </c>
      <c r="BJ140" s="29" t="str">
        <f>IF(SUM($K140:BI140)=0,IF($I11="完了",IF(COUNTA(BK12:$DR12)=0,$J11,0),0),0)</f>
        <v/>
      </c>
      <c r="BK140" s="29" t="str">
        <f>IF(SUM($K140:BJ140)=0,IF($I11="完了",IF(COUNTA(BL12:$DR12)=0,$J11,0),0),0)</f>
        <v/>
      </c>
      <c r="BL140" s="29" t="str">
        <f>IF(SUM($K140:BK140)=0,IF($I11="完了",IF(COUNTA(BM12:$DR12)=0,$J11,0),0),0)</f>
        <v/>
      </c>
      <c r="BM140" s="29" t="str">
        <f>IF(SUM($K140:BL140)=0,IF($I11="完了",IF(COUNTA(BN12:$DR12)=0,$J11,0),0),0)</f>
        <v/>
      </c>
      <c r="BN140" s="29" t="str">
        <f>IF(SUM($K140:BM140)=0,IF($I11="完了",IF(COUNTA(BO12:$DR12)=0,$J11,0),0),0)</f>
        <v/>
      </c>
      <c r="BO140" s="29" t="str">
        <f>IF(SUM($K140:BN140)=0,IF($I11="完了",IF(COUNTA(BP12:$DR12)=0,$J11,0),0),0)</f>
        <v/>
      </c>
      <c r="BP140" s="29" t="str">
        <f>IF(SUM($K140:BO140)=0,IF($I11="完了",IF(COUNTA(BQ12:$DR12)=0,$J11,0),0),0)</f>
        <v/>
      </c>
      <c r="BQ140" s="29" t="str">
        <f>IF(SUM($K140:BP140)=0,IF($I11="完了",IF(COUNTA(BR12:$DR12)=0,$J11,0),0),0)</f>
        <v/>
      </c>
      <c r="BR140" s="29" t="str">
        <f>IF(SUM($K140:BQ140)=0,IF($I11="完了",IF(COUNTA(BS12:$DR12)=0,$J11,0),0),0)</f>
        <v/>
      </c>
      <c r="BS140" s="29" t="str">
        <f>IF(SUM($K140:BR140)=0,IF($I11="完了",IF(COUNTA(BT12:$DR12)=0,$J11,0),0),0)</f>
        <v/>
      </c>
      <c r="BT140" s="29" t="str">
        <f>IF(SUM($K140:BS140)=0,IF($I11="完了",IF(COUNTA(BU12:$DR12)=0,$J11,0),0),0)</f>
        <v/>
      </c>
      <c r="BU140" s="29" t="str">
        <f>IF(SUM($K140:BT140)=0,IF($I11="完了",IF(COUNTA(BV12:$DR12)=0,$J11,0),0),0)</f>
        <v/>
      </c>
      <c r="BV140" s="29" t="str">
        <f>IF(SUM($K140:BU140)=0,IF($I11="完了",IF(COUNTA(BW12:$DR12)=0,$J11,0),0),0)</f>
        <v/>
      </c>
      <c r="BW140" s="29" t="str">
        <f>IF(SUM($K140:BV140)=0,IF($I11="完了",IF(COUNTA(BX12:$DR12)=0,$J11,0),0),0)</f>
        <v/>
      </c>
      <c r="BX140" s="29" t="str">
        <f>IF(SUM($K140:BW140)=0,IF($I11="完了",IF(COUNTA(BY12:$DR12)=0,$J11,0),0),0)</f>
        <v/>
      </c>
      <c r="BY140" s="29" t="str">
        <f>IF(SUM($K140:BX140)=0,IF($I11="完了",IF(COUNTA(BZ12:$DR12)=0,$J11,0),0),0)</f>
        <v/>
      </c>
      <c r="BZ140" s="29" t="str">
        <f>IF(SUM($K140:BY140)=0,IF($I11="完了",IF(COUNTA(CA12:$DR12)=0,$J11,0),0),0)</f>
        <v/>
      </c>
      <c r="CA140" s="29" t="str">
        <f>IF(SUM($K140:BZ140)=0,IF($I11="完了",IF(COUNTA(CB12:$DR12)=0,$J11,0),0),0)</f>
        <v/>
      </c>
      <c r="CB140" s="29" t="str">
        <f>IF(SUM($K140:CA140)=0,IF($I11="完了",IF(COUNTA(CC12:$DR12)=0,$J11,0),0),0)</f>
        <v/>
      </c>
      <c r="CC140" s="29" t="str">
        <f>IF(SUM($K140:CB140)=0,IF($I11="完了",IF(COUNTA(CD12:$DR12)=0,$J11,0),0),0)</f>
        <v/>
      </c>
      <c r="CD140" s="29" t="str">
        <f>IF(SUM($K140:CC140)=0,IF($I11="完了",IF(COUNTA(CE12:$DR12)=0,$J11,0),0),0)</f>
        <v/>
      </c>
      <c r="CE140" s="29" t="str">
        <f>IF(SUM($K140:CD140)=0,IF($I11="完了",IF(COUNTA(CF12:$DR12)=0,$J11,0),0),0)</f>
        <v/>
      </c>
      <c r="CF140" s="29" t="str">
        <f>IF(SUM($K140:CE140)=0,IF($I11="完了",IF(COUNTA(CG12:$DR12)=0,$J11,0),0),0)</f>
        <v/>
      </c>
      <c r="CG140" s="29" t="str">
        <f>IF(SUM($K140:CF140)=0,IF($I11="完了",IF(COUNTA(CH12:$DR12)=0,$J11,0),0),0)</f>
        <v/>
      </c>
      <c r="CH140" s="29" t="str">
        <f>IF(SUM($K140:CG140)=0,IF($I11="完了",IF(COUNTA(CI12:$DR12)=0,$J11,0),0),0)</f>
        <v/>
      </c>
      <c r="CI140" s="29" t="str">
        <f>IF(SUM($K140:CH140)=0,IF($I11="完了",IF(COUNTA(CJ12:$DR12)=0,$J11,0),0),0)</f>
        <v/>
      </c>
      <c r="CJ140" s="29" t="str">
        <f>IF(SUM($K140:CI140)=0,IF($I11="完了",IF(COUNTA(CK12:$DR12)=0,$J11,0),0),0)</f>
        <v/>
      </c>
      <c r="CK140" s="29" t="str">
        <f>IF(SUM($K140:CJ140)=0,IF($I11="完了",IF(COUNTA(CL12:$DR12)=0,$J11,0),0),0)</f>
        <v/>
      </c>
      <c r="CL140" s="29" t="str">
        <f>IF(SUM($K140:CK140)=0,IF($I11="完了",IF(COUNTA(CM12:$DR12)=0,$J11,0),0),0)</f>
        <v/>
      </c>
      <c r="CM140" s="29" t="str">
        <f>IF(SUM($K140:CL140)=0,IF($I11="完了",IF(COUNTA(CN12:$DR12)=0,$J11,0),0),0)</f>
        <v/>
      </c>
      <c r="CN140" s="29" t="str">
        <f>IF(SUM($K140:CM140)=0,IF($I11="完了",IF(COUNTA(CO12:$DR12)=0,$J11,0),0),0)</f>
        <v/>
      </c>
      <c r="CO140" s="29" t="str">
        <f>IF(SUM($K140:CN140)=0,IF($I11="完了",IF(COUNTA(CP12:$DR12)=0,$J11,0),0),0)</f>
        <v/>
      </c>
      <c r="CP140" s="29" t="str">
        <f>IF(SUM($K140:CO140)=0,IF($I11="完了",IF(COUNTA(CQ12:$DR12)=0,$J11,0),0),0)</f>
        <v/>
      </c>
      <c r="CQ140" s="29" t="str">
        <f>IF(SUM($K140:CP140)=0,IF($I11="完了",IF(COUNTA(CR12:$DR12)=0,$J11,0),0),0)</f>
        <v/>
      </c>
      <c r="CR140" s="29" t="str">
        <f>IF(SUM($K140:CQ140)=0,IF($I11="完了",IF(COUNTA(CS12:$DR12)=0,$J11,0),0),0)</f>
        <v/>
      </c>
      <c r="CS140" s="29" t="str">
        <f>IF(SUM($K140:CR140)=0,IF($I11="完了",IF(COUNTA(CT12:$DR12)=0,$J11,0),0),0)</f>
        <v/>
      </c>
      <c r="CT140" s="29" t="str">
        <f>IF(SUM($K140:CS140)=0,IF($I11="完了",IF(COUNTA(CU12:$DR12)=0,$J11,0),0),0)</f>
        <v/>
      </c>
      <c r="CU140" s="29" t="str">
        <f>IF(SUM($K140:CT140)=0,IF($I11="完了",IF(COUNTA(CV12:$DR12)=0,$J11,0),0),0)</f>
        <v/>
      </c>
      <c r="CV140" s="29" t="str">
        <f>IF(SUM($K140:CU140)=0,IF($I11="完了",IF(COUNTA(CW12:$DR12)=0,$J11,0),0),0)</f>
        <v/>
      </c>
      <c r="CW140" s="29" t="str">
        <f>IF(SUM($K140:CV140)=0,IF($I11="完了",IF(COUNTA(CX12:$DR12)=0,$J11,0),0),0)</f>
        <v/>
      </c>
      <c r="CX140" s="29" t="str">
        <f>IF(SUM($K140:CW140)=0,IF($I11="完了",IF(COUNTA(CY12:$DR12)=0,$J11,0),0),0)</f>
        <v/>
      </c>
      <c r="CY140" s="29" t="str">
        <f>IF(SUM($K140:CX140)=0,IF($I11="完了",IF(COUNTA(CZ12:$DR12)=0,$J11,0),0),0)</f>
        <v/>
      </c>
      <c r="CZ140" s="29" t="str">
        <f>IF(SUM($K140:CY140)=0,IF($I11="完了",IF(COUNTA(DA12:$DR12)=0,$J11,0),0),0)</f>
        <v/>
      </c>
      <c r="DA140" s="29" t="str">
        <f>IF(SUM($K140:CZ140)=0,IF($I11="完了",IF(COUNTA(DB12:$DR12)=0,$J11,0),0),0)</f>
        <v/>
      </c>
      <c r="DB140" s="29" t="str">
        <f>IF(SUM($K140:DA140)=0,IF($I11="完了",IF(COUNTA(DC12:$DR12)=0,$J11,0),0),0)</f>
        <v/>
      </c>
      <c r="DC140" s="29" t="str">
        <f>IF(SUM($K140:DB140)=0,IF($I11="完了",IF(COUNTA(DD12:$DR12)=0,$J11,0),0),0)</f>
        <v/>
      </c>
      <c r="DD140" s="29" t="str">
        <f>IF(SUM($K140:DC140)=0,IF($I11="完了",IF(COUNTA(DE12:$DR12)=0,$J11,0),0),0)</f>
        <v/>
      </c>
      <c r="DE140" s="29" t="str">
        <f>IF(SUM($K140:DD140)=0,IF($I11="完了",IF(COUNTA(DF12:$DR12)=0,$J11,0),0),0)</f>
        <v/>
      </c>
      <c r="DF140" s="29" t="str">
        <f>IF(SUM($K140:DE140)=0,IF($I11="完了",IF(COUNTA(DG12:$DR12)=0,$J11,0),0),0)</f>
        <v/>
      </c>
      <c r="DG140" s="29" t="str">
        <f>IF(SUM($K140:DF140)=0,IF($I11="完了",IF(COUNTA(DH12:$DR12)=0,$J11,0),0),0)</f>
        <v/>
      </c>
      <c r="DH140" s="29" t="str">
        <f>IF(SUM($K140:DG140)=0,IF($I11="完了",IF(COUNTA(DI12:$DR12)=0,$J11,0),0),0)</f>
        <v/>
      </c>
      <c r="DI140" s="29" t="str">
        <f>IF(SUM($K140:DH140)=0,IF($I11="完了",IF(COUNTA(DJ12:$DR12)=0,$J11,0),0),0)</f>
        <v/>
      </c>
      <c r="DJ140" s="29" t="str">
        <f>IF(SUM($K140:DI140)=0,IF($I11="完了",IF(COUNTA(DK12:$DR12)=0,$J11,0),0),0)</f>
        <v/>
      </c>
      <c r="DK140" s="29" t="str">
        <f>IF(SUM($K140:DJ140)=0,IF($I11="完了",IF(COUNTA(DL12:$DR12)=0,$J11,0),0),0)</f>
        <v/>
      </c>
      <c r="DL140" s="29" t="str">
        <f>IF(SUM($K140:DK140)=0,IF($I11="完了",IF(COUNTA(DM12:$DR12)=0,$J11,0),0),0)</f>
        <v/>
      </c>
      <c r="DM140" s="29" t="str">
        <f>IF(SUM($K140:DL140)=0,IF($I11="完了",IF(COUNTA(DN12:$DR12)=0,$J11,0),0),0)</f>
        <v/>
      </c>
      <c r="DN140" s="29" t="str">
        <f>IF(SUM($K140:DM140)=0,IF($I11="完了",IF(COUNTA(DO12:$DR12)=0,$J11,0),0),0)</f>
        <v/>
      </c>
      <c r="DO140" s="29" t="str">
        <f>IF(SUM($K140:DN140)=0,IF($I11="完了",IF(COUNTA(DP12:$DR12)=0,$J11,0),0),0)</f>
        <v/>
      </c>
      <c r="DP140" s="29" t="str">
        <f>IF(SUM($K140:DO140)=0,IF($I11="完了",IF(COUNTA(DQ12:$DR12)=0,$J11,0),0),0)</f>
        <v/>
      </c>
      <c r="DQ140" s="29" t="str">
        <f>IF(SUM($K140:DP140)=0,IF($I11="完了",IF(COUNTA(DR12:$DR12)=0,$J11,0),0),0)</f>
        <v/>
      </c>
      <c r="DR140" s="29" t="str">
        <f>IF(SUM($K140:DQ140)=0,IF($I11="完了",IF(COUNTA($DR12:DS12)=0,$J11,0),0),0)</f>
        <v/>
      </c>
    </row>
    <row r="141" spans="1:123" s="26" customFormat="1" x14ac:dyDescent="0.2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1.125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2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0.75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2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5.25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2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2.375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2">
      <c r="A145" s="25"/>
      <c r="K145" s="29" t="str">
        <f>IF($I21="完了",IF(COUNTA(K22:$DR22)=0,$J21,0),0)</f>
        <v/>
      </c>
      <c r="L145" s="29" t="str">
        <f>IF(SUM($K145:K145)=0,IF($I21="完了",IF(COUNTA(M22:$DR22)=0,$J21,0),0),0)</f>
        <v/>
      </c>
      <c r="M145" s="29" t="str">
        <f>IF(SUM($K145:L145)=0,IF($I21="完了",IF(COUNTA(N22:$DR22)=0,$J21,0),0),0)</f>
        <v/>
      </c>
      <c r="N145" s="29" t="str">
        <f>IF(SUM($K145:M145)=0,IF($I21="完了",IF(COUNTA(O22:$DR22)=0,$J21,0),0),0)</f>
        <v/>
      </c>
      <c r="O145" s="29" t="str">
        <f>IF(SUM($K145:N145)=0,IF($I21="完了",IF(COUNTA(P22:$DR22)=0,$J21,0),0),0)</f>
        <v/>
      </c>
      <c r="P145" s="29" t="str">
        <f>IF(SUM($K145:O145)=0,IF($I21="完了",IF(COUNTA(Q22:$DR22)=0,$J21,0),0),0)</f>
        <v/>
      </c>
      <c r="Q145" s="29" t="str">
        <f>IF(SUM($K145:P145)=0,IF($I21="完了",IF(COUNTA(R22:$DR22)=0,$J21,0),0),0)</f>
        <v/>
      </c>
      <c r="R145" s="29" t="str">
        <f>IF(SUM($K145:Q145)=0,IF($I21="完了",IF(COUNTA(S22:$DR22)=0,$J21,0),0),0)</f>
        <v/>
      </c>
      <c r="S145" s="29" t="str">
        <f>IF(SUM($K145:R145)=0,IF($I21="完了",IF(COUNTA(T22:$DR22)=0,$J21,0),0),0)</f>
        <v/>
      </c>
      <c r="T145" s="29" t="str">
        <f>IF(SUM($K145:S145)=0,IF($I21="完了",IF(COUNTA(U22:$DR22)=0,$J21,0),0),0)</f>
        <v/>
      </c>
      <c r="U145" s="29" t="str">
        <f>IF(SUM($K145:T145)=0,IF($I21="完了",IF(COUNTA(V22:$DR22)=0,$J21,0),0),0)</f>
        <v/>
      </c>
      <c r="V145" s="29" t="str">
        <f>IF(SUM($K145:U145)=0,IF($I21="完了",IF(COUNTA(W22:$DR22)=0,$J21,0),0),0)</f>
        <v/>
      </c>
      <c r="W145" s="29" t="str">
        <f>IF(SUM($K145:V145)=0,IF($I21="完了",IF(COUNTA(X22:$DR22)=0,$J21,0),0),0)</f>
        <v/>
      </c>
      <c r="X145" s="29" t="str">
        <f>IF(SUM($K145:W145)=0,IF($I21="完了",IF(COUNTA(Y22:$DR22)=0,$J21,0),0),0)</f>
        <v/>
      </c>
      <c r="Y145" s="29" t="str">
        <f>IF(SUM($K145:X145)=0,IF($I21="完了",IF(COUNTA(Z22:$DR22)=0,$J21,0),0),0)</f>
        <v/>
      </c>
      <c r="Z145" s="29" t="str">
        <f>IF(SUM($K145:Y145)=0,IF($I21="完了",IF(COUNTA(AA22:$DR22)=0,$J21,0),0),0)</f>
        <v/>
      </c>
      <c r="AA145" s="29" t="str">
        <f>IF(SUM($K145:Z145)=0,IF($I21="完了",IF(COUNTA(AB22:$DR22)=0,$J21,0),0),0)</f>
        <v/>
      </c>
      <c r="AB145" s="29" t="str">
        <f>IF(SUM($K145:AA145)=0,IF($I21="完了",IF(COUNTA(AC22:$DR22)=0,$J21,0),0),0)</f>
        <v/>
      </c>
      <c r="AC145" s="29" t="str">
        <f>IF(SUM($K145:AB145)=0,IF($I21="完了",IF(COUNTA(AD22:$DR22)=0,$J21,0),0),0)</f>
        <v/>
      </c>
      <c r="AD145" s="29" t="str">
        <f>IF(SUM($K145:AC145)=0,IF($I21="完了",IF(COUNTA(AE22:$DR22)=0,$J21,0),0),0)</f>
        <v/>
      </c>
      <c r="AE145" s="29" t="str">
        <f>IF(SUM($K145:AD145)=0,IF($I21="完了",IF(COUNTA(AF22:$DR22)=0,$J21,0),0),0)</f>
        <v/>
      </c>
      <c r="AF145" s="29" t="str">
        <f>IF(SUM($K145:AE145)=0,IF($I21="完了",IF(COUNTA(AG22:$DR22)=0,$J21,0),0),0)</f>
        <v/>
      </c>
      <c r="AG145" s="29" t="str">
        <f>IF(SUM($K145:AF145)=0,IF($I21="完了",IF(COUNTA(AH22:$DR22)=0,$J21,0),0),0)</f>
        <v/>
      </c>
      <c r="AH145" s="29" t="str">
        <f>IF(SUM($K145:AG145)=0,IF($I21="完了",IF(COUNTA(AI22:$DR22)=0,$J21,0),0),0)</f>
        <v/>
      </c>
      <c r="AI145" s="29" t="str">
        <f>IF(SUM($K145:AH145)=0,IF($I21="完了",IF(COUNTA(AJ22:$DR22)=0,$J21,0),0),0)</f>
        <v/>
      </c>
      <c r="AJ145" s="29" t="str">
        <f>IF(SUM($K145:AI145)=0,IF($I21="完了",IF(COUNTA(AK22:$DR22)=0,$J21,0),0),0)</f>
        <v/>
      </c>
      <c r="AK145" s="29" t="str">
        <f>IF(SUM($K145:AJ145)=0,IF($I21="完了",IF(COUNTA(AL22:$DR22)=0,$J21,0),0),0)</f>
        <v/>
      </c>
      <c r="AL145" s="29" t="str">
        <f>IF(SUM($K145:AK145)=0,IF($I21="完了",IF(COUNTA(AM22:$DR22)=0,$J21,0),0),0)</f>
        <v/>
      </c>
      <c r="AM145" s="29" t="str">
        <f>IF(SUM($K145:AL145)=0,IF($I21="完了",IF(COUNTA(AN22:$DR22)=0,$J21,0),0),0)</f>
        <v/>
      </c>
      <c r="AN145" s="29" t="str">
        <f>IF(SUM($K145:AM145)=0,IF($I21="完了",IF(COUNTA(AO22:$DR22)=0,$J21,0),0),0)</f>
        <v/>
      </c>
      <c r="AO145" s="29" t="str">
        <f>IF(SUM($K145:AN145)=0,IF($I21="完了",IF(COUNTA(AP22:$DR22)=0,$J21,0),0),0)</f>
        <v/>
      </c>
      <c r="AP145" s="29" t="str">
        <f>IF(SUM($K145:AO145)=0,IF($I21="完了",IF(COUNTA(AQ22:$DR22)=0,$J21,0),0),0)</f>
        <v/>
      </c>
      <c r="AQ145" s="29" t="str">
        <f>IF(SUM($K145:AP145)=0,IF($I21="完了",IF(COUNTA(AR22:$DR22)=0,$J21,0),0),0)</f>
        <v/>
      </c>
      <c r="AR145" s="29" t="str">
        <f>IF(SUM($K145:AQ145)=0,IF($I21="完了",IF(COUNTA(AS22:$DR22)=0,$J21,0),0),0)</f>
        <v/>
      </c>
      <c r="AS145" s="29" t="str">
        <f>IF(SUM($K145:AR145)=0,IF($I21="完了",IF(COUNTA(AT22:$DR22)=0,$J21,0),0),0)</f>
        <v/>
      </c>
      <c r="AT145" s="29" t="str">
        <f>IF(SUM($K145:AS145)=0,IF($I21="完了",IF(COUNTA(AU22:$DR22)=0,$J21,0),0),0)</f>
        <v/>
      </c>
      <c r="AU145" s="29" t="str">
        <f>IF(SUM($K145:AT145)=0,IF($I21="完了",IF(COUNTA(AV22:$DR22)=0,$J21,0),0),0)</f>
        <v/>
      </c>
      <c r="AV145" s="29" t="str">
        <f>IF(SUM($K145:AU145)=0,IF($I21="完了",IF(COUNTA(AW22:$DR22)=0,$J21,0),0),0)</f>
        <v/>
      </c>
      <c r="AW145" s="29" t="str">
        <f>IF(SUM($K145:AV145)=0,IF($I21="完了",IF(COUNTA(AX22:$DR22)=0,$J21,0),0),0)</f>
        <v/>
      </c>
      <c r="AX145" s="29" t="str">
        <f>IF(SUM($K145:AW145)=0,IF($I21="完了",IF(COUNTA(AY22:$DR22)=0,$J21,0),0),0)</f>
        <v/>
      </c>
      <c r="AY145" s="29" t="str">
        <f>IF(SUM($K145:AX145)=0,IF($I21="完了",IF(COUNTA(AZ22:$DR22)=0,$J21,0),0),0)</f>
        <v/>
      </c>
      <c r="AZ145" s="29" t="str">
        <f>IF(SUM($K145:AY145)=0,IF($I21="完了",IF(COUNTA(BA22:$DR22)=0,$J21,0),0),0)</f>
        <v/>
      </c>
      <c r="BA145" s="29" t="str">
        <f>IF(SUM($K145:AZ145)=0,IF($I21="完了",IF(COUNTA(BB22:$DR22)=0,$J21,0),0),0)</f>
        <v/>
      </c>
      <c r="BB145" s="29" t="str">
        <f>IF(SUM($K145:BA145)=0,IF($I21="完了",IF(COUNTA(BC22:$DR22)=0,$J21,0),0),0)</f>
        <v/>
      </c>
      <c r="BC145" s="29" t="str">
        <f>IF(SUM($K145:BB145)=0,IF($I21="完了",IF(COUNTA(BD22:$DR22)=0,$J21,0),0),0)</f>
        <v/>
      </c>
      <c r="BD145" s="29" t="str">
        <f>IF(SUM($K145:BC145)=0,IF($I21="完了",IF(COUNTA(BE22:$DR22)=0,$J21,0),0),0)</f>
        <v/>
      </c>
      <c r="BE145" s="29" t="str">
        <f>IF(SUM($K145:BD145)=0,IF($I21="完了",IF(COUNTA(BF22:$DR22)=0,$J21,0),0),0)</f>
        <v/>
      </c>
      <c r="BF145" s="29" t="str">
        <f>IF(SUM($K145:BE145)=0,IF($I21="完了",IF(COUNTA(BG22:$DR22)=0,$J21,0),0),0)</f>
        <v/>
      </c>
      <c r="BG145" s="29" t="str">
        <f>IF(SUM($K145:BF145)=0,IF($I21="完了",IF(COUNTA(BH22:$DR22)=0,$J21,0),0),0)</f>
        <v/>
      </c>
      <c r="BH145" s="29" t="str">
        <f>IF(SUM($K145:BG145)=0,IF($I21="完了",IF(COUNTA(BI22:$DR22)=0,$J21,0),0),0)</f>
        <v/>
      </c>
      <c r="BI145" s="29" t="str">
        <f>IF(SUM($K145:BH145)=0,IF($I21="完了",IF(COUNTA(BJ22:$DR22)=0,$J21,0),0),0)</f>
        <v/>
      </c>
      <c r="BJ145" s="29" t="str">
        <f>IF(SUM($K145:BI145)=0,IF($I21="完了",IF(COUNTA(BK22:$DR22)=0,$J21,0),0),0)</f>
        <v/>
      </c>
      <c r="BK145" s="29" t="str">
        <f>IF(SUM($K145:BJ145)=0,IF($I21="完了",IF(COUNTA(BL22:$DR22)=0,$J21,0),0),0)</f>
        <v/>
      </c>
      <c r="BL145" s="29" t="str">
        <f>IF(SUM($K145:BK145)=0,IF($I21="完了",IF(COUNTA(BM22:$DR22)=0,$J21,0),0),0)</f>
        <v/>
      </c>
      <c r="BM145" s="29" t="str">
        <f>IF(SUM($K145:BL145)=0,IF($I21="完了",IF(COUNTA(BN22:$DR22)=0,$J21,0),0),0)</f>
        <v/>
      </c>
      <c r="BN145" s="29" t="str">
        <f>IF(SUM($K145:BM145)=0,IF($I21="完了",IF(COUNTA(BO22:$DR22)=0,$J21,0),0),0)</f>
        <v/>
      </c>
      <c r="BO145" s="29" t="str">
        <f>IF(SUM($K145:BN145)=0,IF($I21="完了",IF(COUNTA(BP22:$DR22)=0,$J21,0),0),0)</f>
        <v/>
      </c>
      <c r="BP145" s="29" t="str">
        <f>IF(SUM($K145:BO145)=0,IF($I21="完了",IF(COUNTA(BQ22:$DR22)=0,$J21,0),0),0)</f>
        <v/>
      </c>
      <c r="BQ145" s="29" t="str">
        <f>IF(SUM($K145:BP145)=0,IF($I21="完了",IF(COUNTA(BR22:$DR22)=0,$J21,0),0),0)</f>
        <v/>
      </c>
      <c r="BR145" s="29" t="str">
        <f>IF(SUM($K145:BQ145)=0,IF($I21="完了",IF(COUNTA(BS22:$DR22)=0,$J21,0),0),0)</f>
        <v/>
      </c>
      <c r="BS145" s="29" t="str">
        <f>IF(SUM($K145:BR145)=0,IF($I21="完了",IF(COUNTA(BT22:$DR22)=0,$J21,0),0),0)</f>
        <v/>
      </c>
      <c r="BT145" s="29" t="str">
        <f>IF(SUM($K145:BS145)=0,IF($I21="完了",IF(COUNTA(BU22:$DR22)=0,$J21,0),0),0)</f>
        <v/>
      </c>
      <c r="BU145" s="29" t="str">
        <f>IF(SUM($K145:BT145)=0,IF($I21="完了",IF(COUNTA(BV22:$DR22)=0,$J21,0),0),0)</f>
        <v/>
      </c>
      <c r="BV145" s="29" t="str">
        <f>IF(SUM($K145:BU145)=0,IF($I21="完了",IF(COUNTA(BW22:$DR22)=0,$J21,0),0),0)</f>
        <v/>
      </c>
      <c r="BW145" s="29" t="str">
        <f>IF(SUM($K145:BV145)=0,IF($I21="完了",IF(COUNTA(BX22:$DR22)=0,$J21,0),0),0)</f>
        <v/>
      </c>
      <c r="BX145" s="29" t="str">
        <f>IF(SUM($K145:BW145)=0,IF($I21="完了",IF(COUNTA(BY22:$DR22)=0,$J21,0),0),0)</f>
        <v/>
      </c>
      <c r="BY145" s="29" t="str">
        <f>IF(SUM($K145:BX145)=0,IF($I21="完了",IF(COUNTA(BZ22:$DR22)=0,$J21,0),0),0)</f>
        <v/>
      </c>
      <c r="BZ145" s="29" t="str">
        <f>IF(SUM($K145:BY145)=0,IF($I21="完了",IF(COUNTA(CA22:$DR22)=0,$J21,0),0),0)</f>
        <v/>
      </c>
      <c r="CA145" s="29" t="str">
        <f>IF(SUM($K145:BZ145)=0,IF($I21="完了",IF(COUNTA(CB22:$DR22)=0,$J21,0),0),0)</f>
        <v/>
      </c>
      <c r="CB145" s="29" t="str">
        <f>IF(SUM($K145:CA145)=0,IF($I21="完了",IF(COUNTA(CC22:$DR22)=0,$J21,0),0),0)</f>
        <v/>
      </c>
      <c r="CC145" s="29" t="str">
        <f>IF(SUM($K145:CB145)=0,IF($I21="完了",IF(COUNTA(CD22:$DR22)=0,$J21,0),0),0)</f>
        <v/>
      </c>
      <c r="CD145" s="29" t="str">
        <f>IF(SUM($K145:CC145)=0,IF($I21="完了",IF(COUNTA(CE22:$DR22)=0,$J21,0),0),0)</f>
        <v/>
      </c>
      <c r="CE145" s="29" t="str">
        <f>IF(SUM($K145:CD145)=0,IF($I21="完了",IF(COUNTA(CF22:$DR22)=0,$J21,0),0),0)</f>
        <v/>
      </c>
      <c r="CF145" s="29" t="str">
        <f>IF(SUM($K145:CE145)=0,IF($I21="完了",IF(COUNTA(CG22:$DR22)=0,$J21,0),0),0)</f>
        <v/>
      </c>
      <c r="CG145" s="29" t="str">
        <f>IF(SUM($K145:CF145)=0,IF($I21="完了",IF(COUNTA(CH22:$DR22)=0,$J21,0),0),0)</f>
        <v/>
      </c>
      <c r="CH145" s="29" t="str">
        <f>IF(SUM($K145:CG145)=0,IF($I21="完了",IF(COUNTA(CI22:$DR22)=0,$J21,0),0),0)</f>
        <v/>
      </c>
      <c r="CI145" s="29" t="str">
        <f>IF(SUM($K145:CH145)=0,IF($I21="完了",IF(COUNTA(CJ22:$DR22)=0,$J21,0),0),0)</f>
        <v/>
      </c>
      <c r="CJ145" s="29" t="str">
        <f>IF(SUM($K145:CI145)=0,IF($I21="完了",IF(COUNTA(CK22:$DR22)=0,$J21,0),0),0)</f>
        <v/>
      </c>
      <c r="CK145" s="29" t="str">
        <f>IF(SUM($K145:CJ145)=0,IF($I21="完了",IF(COUNTA(CL22:$DR22)=0,$J21,0),0),0)</f>
        <v/>
      </c>
      <c r="CL145" s="29" t="str">
        <f>IF(SUM($K145:CK145)=0,IF($I21="完了",IF(COUNTA(CM22:$DR22)=0,$J21,0),0),0)</f>
        <v/>
      </c>
      <c r="CM145" s="29" t="str">
        <f>IF(SUM($K145:CL145)=0,IF($I21="完了",IF(COUNTA(CN22:$DR22)=0,$J21,0),0),0)</f>
        <v/>
      </c>
      <c r="CN145" s="29" t="str">
        <f>IF(SUM($K145:CM145)=0,IF($I21="完了",IF(COUNTA(CO22:$DR22)=0,$J21,0),0),0)</f>
        <v/>
      </c>
      <c r="CO145" s="29" t="str">
        <f>IF(SUM($K145:CN145)=0,IF($I21="完了",IF(COUNTA(CP22:$DR22)=0,$J21,0),0),0)</f>
        <v/>
      </c>
      <c r="CP145" s="29" t="str">
        <f>IF(SUM($K145:CO145)=0,IF($I21="完了",IF(COUNTA(CQ22:$DR22)=0,$J21,0),0),0)</f>
        <v/>
      </c>
      <c r="CQ145" s="29" t="str">
        <f>IF(SUM($K145:CP145)=0,IF($I21="完了",IF(COUNTA(CR22:$DR22)=0,$J21,0),0),0)</f>
        <v/>
      </c>
      <c r="CR145" s="29" t="str">
        <f>IF(SUM($K145:CQ145)=0,IF($I21="完了",IF(COUNTA(CS22:$DR22)=0,$J21,0),0),0)</f>
        <v/>
      </c>
      <c r="CS145" s="29" t="str">
        <f>IF(SUM($K145:CR145)=0,IF($I21="完了",IF(COUNTA(CT22:$DR22)=0,$J21,0),0),0)</f>
        <v/>
      </c>
      <c r="CT145" s="29" t="str">
        <f>IF(SUM($K145:CS145)=0,IF($I21="完了",IF(COUNTA(CU22:$DR22)=0,$J21,0),0),0)</f>
        <v/>
      </c>
      <c r="CU145" s="29" t="str">
        <f>IF(SUM($K145:CT145)=0,IF($I21="完了",IF(COUNTA(CV22:$DR22)=0,$J21,0),0),0)</f>
        <v/>
      </c>
      <c r="CV145" s="29" t="str">
        <f>IF(SUM($K145:CU145)=0,IF($I21="完了",IF(COUNTA(CW22:$DR22)=0,$J21,0),0),0)</f>
        <v/>
      </c>
      <c r="CW145" s="29" t="str">
        <f>IF(SUM($K145:CV145)=0,IF($I21="完了",IF(COUNTA(CX22:$DR22)=0,$J21,0),0),0)</f>
        <v/>
      </c>
      <c r="CX145" s="29" t="str">
        <f>IF(SUM($K145:CW145)=0,IF($I21="完了",IF(COUNTA(CY22:$DR22)=0,$J21,0),0),0)</f>
        <v/>
      </c>
      <c r="CY145" s="29" t="str">
        <f>IF(SUM($K145:CX145)=0,IF($I21="完了",IF(COUNTA(CZ22:$DR22)=0,$J21,0),0),0)</f>
        <v/>
      </c>
      <c r="CZ145" s="29" t="str">
        <f>IF(SUM($K145:CY145)=0,IF($I21="完了",IF(COUNTA(DA22:$DR22)=0,$J21,0),0),0)</f>
        <v/>
      </c>
      <c r="DA145" s="29" t="str">
        <f>IF(SUM($K145:CZ145)=0,IF($I21="完了",IF(COUNTA(DB22:$DR22)=0,$J21,0),0),0)</f>
        <v/>
      </c>
      <c r="DB145" s="29" t="str">
        <f>IF(SUM($K145:DA145)=0,IF($I21="完了",IF(COUNTA(DC22:$DR22)=0,$J21,0),0),0)</f>
        <v/>
      </c>
      <c r="DC145" s="29" t="str">
        <f>IF(SUM($K145:DB145)=0,IF($I21="完了",IF(COUNTA(DD22:$DR22)=0,$J21,0),0),0)</f>
        <v/>
      </c>
      <c r="DD145" s="29" t="str">
        <f>IF(SUM($K145:DC145)=0,IF($I21="完了",IF(COUNTA(DE22:$DR22)=0,$J21,0),0),0)</f>
        <v/>
      </c>
      <c r="DE145" s="29" t="str">
        <f>IF(SUM($K145:DD145)=0,IF($I21="完了",IF(COUNTA(DF22:$DR22)=0,$J21,0),0),0)</f>
        <v/>
      </c>
      <c r="DF145" s="29" t="str">
        <f>IF(SUM($K145:DE145)=0,IF($I21="完了",IF(COUNTA(DG22:$DR22)=0,$J21,0),0),0)</f>
        <v/>
      </c>
      <c r="DG145" s="29" t="str">
        <f>IF(SUM($K145:DF145)=0,IF($I21="完了",IF(COUNTA(DH22:$DR22)=0,$J21,0),0),0)</f>
        <v/>
      </c>
      <c r="DH145" s="29" t="str">
        <f>IF(SUM($K145:DG145)=0,IF($I21="完了",IF(COUNTA(DI22:$DR22)=0,$J21,0),0),0)</f>
        <v/>
      </c>
      <c r="DI145" s="29" t="str">
        <f>IF(SUM($K145:DH145)=0,IF($I21="完了",IF(COUNTA(DJ22:$DR22)=0,$J21,0),0),0)</f>
        <v/>
      </c>
      <c r="DJ145" s="29" t="str">
        <f>IF(SUM($K145:DI145)=0,IF($I21="完了",IF(COUNTA(DK22:$DR22)=0,$J21,0),0),0)</f>
        <v/>
      </c>
      <c r="DK145" s="29" t="str">
        <f>IF(SUM($K145:DJ145)=0,IF($I21="完了",IF(COUNTA(DL22:$DR22)=0,$J21,0),0),0)</f>
        <v/>
      </c>
      <c r="DL145" s="29" t="str">
        <f>IF(SUM($K145:DK145)=0,IF($I21="完了",IF(COUNTA(DM22:$DR22)=0,$J21,0),0),0)</f>
        <v/>
      </c>
      <c r="DM145" s="29" t="str">
        <f>IF(SUM($K145:DL145)=0,IF($I21="完了",IF(COUNTA(DN22:$DR22)=0,$J21,0),0),0)</f>
        <v/>
      </c>
      <c r="DN145" s="29" t="str">
        <f>IF(SUM($K145:DM145)=0,IF($I21="完了",IF(COUNTA(DO22:$DR22)=0,$J21,0),0),0)</f>
        <v/>
      </c>
      <c r="DO145" s="29" t="str">
        <f>IF(SUM($K145:DN145)=0,IF($I21="完了",IF(COUNTA(DP22:$DR22)=0,$J21,0),0),0)</f>
        <v/>
      </c>
      <c r="DP145" s="29" t="str">
        <f>IF(SUM($K145:DO145)=0,IF($I21="完了",IF(COUNTA(DQ22:$DR22)=0,$J21,0),0),0)</f>
        <v/>
      </c>
      <c r="DQ145" s="29" t="str">
        <f>IF(SUM($K145:DP145)=0,IF($I21="完了",IF(COUNTA(DR22:$DR22)=0,$J21,0),0),0)</f>
        <v/>
      </c>
      <c r="DR145" s="29" t="str">
        <f>IF(SUM($K145:DQ145)=0,IF($I21="完了",IF(COUNTA($DR22:DS22)=0,$J21,0),0),0)</f>
        <v/>
      </c>
    </row>
    <row r="146" spans="1:122" s="26" customFormat="1" x14ac:dyDescent="0.2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IF(SUM($K146:AV146)=0,IF($I23="完了",IF(COUNTA(BB24:$DR24)=0,$J23,0),0),0)</f>
        <v>0</v>
      </c>
      <c r="AX146" s="29">
        <f>IF(SUM($K146:AW146)=0,IF($I23="完了",IF(COUNTA(BF24:$DR24)=0,$J23,0),0),0)</f>
        <v>0</v>
      </c>
      <c r="AY146" s="29">
        <f>IF(SUM($K146:AX146)=0,IF($I23="完了",IF(COUNTA(BG24:$DR24)=0,$J23,0),0),0)</f>
        <v>0</v>
      </c>
      <c r="AZ146" s="29">
        <f>IF(SUM($K146:AY146)=0,IF($I23="完了",IF(COUNTA(BH24:$DR24)=0,$J23,0),0),0)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IF(SUM($K146:BD146)=0,IF($I23="完了",IF(COUNTA(BI24:$DR24)=0,$J23,0),0),0)</f>
        <v>0</v>
      </c>
      <c r="BF146" s="29">
        <f>IF(SUM($K146:BE146)=0,IF($I23="完了",IF(COUNTA(BI24:$DR24)=0,$J23,0),0),0)</f>
        <v>0</v>
      </c>
      <c r="BG146" s="29">
        <f>IF(SUM($K146:BF146)=0,IF($I23="完了",IF(COUNTA(BI24:$DR24)=0,$J23,0),0),0)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1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2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0.25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2">
      <c r="A148" s="25"/>
      <c r="K148" s="29" t="str">
        <f>IF($I27="完了",IF(COUNTA(K28:$DR28)=0,$J27,0),0)</f>
        <v/>
      </c>
      <c r="L148" s="29" t="str">
        <f>IF(SUM($K148:K148)=0,IF($I27="完了",IF(COUNTA(M28:$DR28)=0,$J27,0),0),0)</f>
        <v/>
      </c>
      <c r="M148" s="29" t="str">
        <f>IF(SUM($K148:L148)=0,IF($I27="完了",IF(COUNTA(N28:$DR28)=0,$J27,0),0),0)</f>
        <v/>
      </c>
      <c r="N148" s="29" t="str">
        <f>IF(SUM($K148:M148)=0,IF($I27="完了",IF(COUNTA(O28:$DR28)=0,$J27,0),0),0)</f>
        <v/>
      </c>
      <c r="O148" s="29" t="str">
        <f>IF(SUM($K148:N148)=0,IF($I27="完了",IF(COUNTA(P28:$DR28)=0,$J27,0),0),0)</f>
        <v/>
      </c>
      <c r="P148" s="29" t="str">
        <f>IF(SUM($K148:O148)=0,IF($I27="完了",IF(COUNTA(Q28:$DR28)=0,$J27,0),0),0)</f>
        <v/>
      </c>
      <c r="Q148" s="29" t="str">
        <f>IF(SUM($K148:P148)=0,IF($I27="完了",IF(COUNTA(R28:$DR28)=0,$J27,0),0),0)</f>
        <v/>
      </c>
      <c r="R148" s="29" t="str">
        <f>IF(SUM($K148:Q148)=0,IF($I27="完了",IF(COUNTA(S28:$DR28)=0,$J27,0),0),0)</f>
        <v/>
      </c>
      <c r="S148" s="29" t="str">
        <f>IF(SUM($K148:R148)=0,IF($I27="完了",IF(COUNTA(T28:$DR28)=0,$J27,0),0),0)</f>
        <v/>
      </c>
      <c r="T148" s="29" t="str">
        <f>IF(SUM($K148:S148)=0,IF($I27="完了",IF(COUNTA(U28:$DR28)=0,$J27,0),0),0)</f>
        <v/>
      </c>
      <c r="U148" s="29" t="str">
        <f>IF(SUM($K148:T148)=0,IF($I27="完了",IF(COUNTA(V28:$DR28)=0,$J27,0),0),0)</f>
        <v/>
      </c>
      <c r="V148" s="29" t="str">
        <f>IF(SUM($K148:U148)=0,IF($I27="完了",IF(COUNTA(W28:$DR28)=0,$J27,0),0),0)</f>
        <v/>
      </c>
      <c r="W148" s="29" t="str">
        <f>IF(SUM($K148:V148)=0,IF($I27="完了",IF(COUNTA(X28:$DR28)=0,$J27,0),0),0)</f>
        <v/>
      </c>
      <c r="X148" s="29" t="str">
        <f>IF(SUM($K148:W148)=0,IF($I27="完了",IF(COUNTA(Y28:$DR28)=0,$J27,0),0),0)</f>
        <v/>
      </c>
      <c r="Y148" s="29" t="str">
        <f>IF(SUM($K148:X148)=0,IF($I27="完了",IF(COUNTA(Z28:$DR28)=0,$J27,0),0),0)</f>
        <v/>
      </c>
      <c r="Z148" s="29" t="str">
        <f>IF(SUM($K148:Y148)=0,IF($I27="完了",IF(COUNTA(AA28:$DR28)=0,$J27,0),0),0)</f>
        <v/>
      </c>
      <c r="AA148" s="29" t="str">
        <f>IF(SUM($K148:Z148)=0,IF($I27="完了",IF(COUNTA(AB28:$DR28)=0,$J27,0),0),0)</f>
        <v/>
      </c>
      <c r="AB148" s="29" t="str">
        <f>IF(SUM($K148:AA148)=0,IF($I27="完了",IF(COUNTA(AC28:$DR28)=0,$J27,0),0),0)</f>
        <v/>
      </c>
      <c r="AC148" s="29" t="str">
        <f>IF(SUM($K148:AB148)=0,IF($I27="完了",IF(COUNTA(AD28:$DR28)=0,$J27,0),0),0)</f>
        <v/>
      </c>
      <c r="AD148" s="29" t="str">
        <f>IF(SUM($K148:AC148)=0,IF($I27="完了",IF(COUNTA(AE28:$DR28)=0,$J27,0),0),0)</f>
        <v/>
      </c>
      <c r="AE148" s="29" t="str">
        <f>IF(SUM($K148:AD148)=0,IF($I27="完了",IF(COUNTA(AF28:$DR28)=0,$J27,0),0),0)</f>
        <v/>
      </c>
      <c r="AF148" s="29" t="str">
        <f>IF(SUM($K148:AE148)=0,IF($I27="完了",IF(COUNTA(AG28:$DR28)=0,$J27,0),0),0)</f>
        <v/>
      </c>
      <c r="AG148" s="29" t="str">
        <f>IF(SUM($K148:AF148)=0,IF($I27="完了",IF(COUNTA(AH28:$DR28)=0,$J27,0),0),0)</f>
        <v/>
      </c>
      <c r="AH148" s="29" t="str">
        <f>IF(SUM($K148:AG148)=0,IF($I27="完了",IF(COUNTA(AI28:$DR28)=0,$J27,0),0),0)</f>
        <v/>
      </c>
      <c r="AI148" s="29" t="str">
        <f>IF(SUM($K148:AH148)=0,IF($I27="完了",IF(COUNTA(AJ28:$DR28)=0,$J27,0),0),0)</f>
        <v/>
      </c>
      <c r="AJ148" s="29" t="str">
        <f>IF(SUM($K148:AI148)=0,IF($I27="完了",IF(COUNTA(AK28:$DR28)=0,$J27,0),0),0)</f>
        <v/>
      </c>
      <c r="AK148" s="29" t="str">
        <f>IF(SUM($K148:AJ148)=0,IF($I27="完了",IF(COUNTA(AL28:$DR28)=0,$J27,0),0),0)</f>
        <v/>
      </c>
      <c r="AL148" s="29" t="str">
        <f>IF(SUM($K148:AK148)=0,IF($I27="完了",IF(COUNTA(AM28:$DR28)=0,$J27,0),0),0)</f>
        <v/>
      </c>
      <c r="AM148" s="29" t="str">
        <f>IF(SUM($K148:AL148)=0,IF($I27="完了",IF(COUNTA(AN28:$DR28)=0,$J27,0),0),0)</f>
        <v/>
      </c>
      <c r="AN148" s="29" t="str">
        <f>IF(SUM($K148:AM148)=0,IF($I27="完了",IF(COUNTA(AO28:$DR28)=0,$J27,0),0),0)</f>
        <v/>
      </c>
      <c r="AO148" s="29" t="str">
        <f>IF(SUM($K148:AN148)=0,IF($I27="完了",IF(COUNTA(AP28:$DR28)=0,$J27,0),0),0)</f>
        <v/>
      </c>
      <c r="AP148" s="29" t="str">
        <f>IF(SUM($K148:AO148)=0,IF($I27="完了",IF(COUNTA(AQ28:$DR28)=0,$J27,0),0),0)</f>
        <v/>
      </c>
      <c r="AQ148" s="29" t="str">
        <f>IF(SUM($K148:AP148)=0,IF($I27="完了",IF(COUNTA(AR28:$DR28)=0,$J27,0),0),0)</f>
        <v/>
      </c>
      <c r="AR148" s="29" t="str">
        <f>IF(SUM($K148:AQ148)=0,IF($I27="完了",IF(COUNTA(AS28:$DR28)=0,$J27,0),0),0)</f>
        <v/>
      </c>
      <c r="AS148" s="29" t="str">
        <f>IF(SUM($K148:AR148)=0,IF($I27="完了",IF(COUNTA(AT28:$DR28)=0,$J27,0),0),0)</f>
        <v/>
      </c>
      <c r="AT148" s="29" t="str">
        <f>IF(SUM($K148:AS148)=0,IF($I27="完了",IF(COUNTA(AU28:$DR28)=0,$J27,0),0),0)</f>
        <v/>
      </c>
      <c r="AU148" s="29" t="str">
        <f>IF(SUM($K148:AT148)=0,IF($I27="完了",IF(COUNTA(AV28:$DR28)=0,$J27,0),0),0)</f>
        <v/>
      </c>
      <c r="AV148" s="29" t="str">
        <f>IF(SUM($K148:AU148)=0,IF($I27="完了",IF(COUNTA(AW28:$DR28)=0,$J27,0),0),0)</f>
        <v/>
      </c>
      <c r="AW148" s="29" t="str">
        <f>IF(SUM($K148:AV148)=0,IF($I27="完了",IF(COUNTA(AX28:$DR28)=0,$J27,0),0),0)</f>
        <v/>
      </c>
      <c r="AX148" s="29" t="str">
        <f>IF(SUM($K148:AW148)=0,IF($I27="完了",IF(COUNTA(AY28:$DR28)=0,$J27,0),0),0)</f>
        <v/>
      </c>
      <c r="AY148" s="29" t="str">
        <f>IF(SUM($K148:AX148)=0,IF($I27="完了",IF(COUNTA(AZ28:$DR28)=0,$J27,0),0),0)</f>
        <v/>
      </c>
      <c r="AZ148" s="29" t="str">
        <f>IF(SUM($K148:AY148)=0,IF($I27="完了",IF(COUNTA(BA28:$DR28)=0,$J27,0),0),0)</f>
        <v/>
      </c>
      <c r="BA148" s="29" t="str">
        <f>IF(SUM($K148:AZ148)=0,IF($I27="完了",IF(COUNTA(BB28:$DR28)=0,$J27,0),0),0)</f>
        <v/>
      </c>
      <c r="BB148" s="29" t="str">
        <f>IF(SUM($K148:BA148)=0,IF($I27="完了",IF(COUNTA(BC28:$DR28)=0,$J27,0),0),0)</f>
        <v/>
      </c>
      <c r="BC148" s="29" t="str">
        <f>IF(SUM($K148:BB148)=0,IF($I27="完了",IF(COUNTA(BD28:$DR28)=0,$J27,0),0),0)</f>
        <v/>
      </c>
      <c r="BD148" s="29" t="str">
        <f>IF(SUM($K148:BC148)=0,IF($I27="完了",IF(COUNTA(BE28:$DR28)=0,$J27,0),0),0)</f>
        <v/>
      </c>
      <c r="BE148" s="29" t="str">
        <f>IF(SUM($K148:BD148)=0,IF($I27="完了",IF(COUNTA(BF28:$DR28)=0,$J27,0),0),0)</f>
        <v/>
      </c>
      <c r="BF148" s="29" t="str">
        <f>IF(SUM($K148:BE148)=0,IF($I27="完了",IF(COUNTA(BG28:$DR28)=0,$J27,0),0),0)</f>
        <v/>
      </c>
      <c r="BG148" s="29" t="str">
        <f>IF(SUM($K148:BF148)=0,IF($I27="完了",IF(COUNTA(BH28:$DR28)=0,$J27,0),0),0)</f>
        <v/>
      </c>
      <c r="BH148" s="29" t="str">
        <f>IF(SUM($K148:BG148)=0,IF($I27="完了",IF(COUNTA(BI28:$DR28)=0,$J27,0),0),0)</f>
        <v/>
      </c>
      <c r="BI148" s="29" t="str">
        <f>IF(SUM($K148:BH148)=0,IF($I27="完了",IF(COUNTA(BJ28:$DR28)=0,$J27,0),0),0)</f>
        <v/>
      </c>
      <c r="BJ148" s="29" t="str">
        <f>IF(SUM($K148:BI148)=0,IF($I27="完了",IF(COUNTA(BK28:$DR28)=0,$J27,0),0),0)</f>
        <v/>
      </c>
      <c r="BK148" s="29" t="str">
        <f>IF(SUM($K148:BJ148)=0,IF($I27="完了",IF(COUNTA(BL28:$DR28)=0,$J27,0),0),0)</f>
        <v/>
      </c>
      <c r="BL148" s="29" t="str">
        <f>IF(SUM($K148:BK148)=0,IF($I27="完了",IF(COUNTA(BM28:$DR28)=0,$J27,0),0),0)</f>
        <v/>
      </c>
      <c r="BM148" s="29" t="str">
        <f>IF(SUM($K148:BL148)=0,IF($I27="完了",IF(COUNTA(BN28:$DR28)=0,$J27,0),0),0)</f>
        <v/>
      </c>
      <c r="BN148" s="29" t="str">
        <f>IF(SUM($K148:BM148)=0,IF($I27="完了",IF(COUNTA(BO28:$DR28)=0,$J27,0),0),0)</f>
        <v/>
      </c>
      <c r="BO148" s="29" t="str">
        <f>IF(SUM($K148:BN148)=0,IF($I27="完了",IF(COUNTA(BP28:$DR28)=0,$J27,0),0),0)</f>
        <v/>
      </c>
      <c r="BP148" s="29" t="str">
        <f>IF(SUM($K148:BO148)=0,IF($I27="完了",IF(COUNTA(BQ28:$DR28)=0,$J27,0),0),0)</f>
        <v/>
      </c>
      <c r="BQ148" s="29" t="str">
        <f>IF(SUM($K148:BP148)=0,IF($I27="完了",IF(COUNTA(BR28:$DR28)=0,$J27,0),0),0)</f>
        <v/>
      </c>
      <c r="BR148" s="29" t="str">
        <f>IF(SUM($K148:BQ148)=0,IF($I27="完了",IF(COUNTA(BS28:$DR28)=0,$J27,0),0),0)</f>
        <v/>
      </c>
      <c r="BS148" s="29" t="str">
        <f>IF(SUM($K148:BR148)=0,IF($I27="完了",IF(COUNTA(BT28:$DR28)=0,$J27,0),0),0)</f>
        <v/>
      </c>
      <c r="BT148" s="29" t="str">
        <f>IF(SUM($K148:BS148)=0,IF($I27="完了",IF(COUNTA(BU28:$DR28)=0,$J27,0),0),0)</f>
        <v/>
      </c>
      <c r="BU148" s="29" t="str">
        <f>IF(SUM($K148:BT148)=0,IF($I27="完了",IF(COUNTA(BV28:$DR28)=0,$J27,0),0),0)</f>
        <v/>
      </c>
      <c r="BV148" s="29" t="str">
        <f>IF(SUM($K148:BU148)=0,IF($I27="完了",IF(COUNTA(BW28:$DR28)=0,$J27,0),0),0)</f>
        <v/>
      </c>
      <c r="BW148" s="29" t="str">
        <f>IF(SUM($K148:BV148)=0,IF($I27="完了",IF(COUNTA(BX28:$DR28)=0,$J27,0),0),0)</f>
        <v/>
      </c>
      <c r="BX148" s="29" t="str">
        <f>IF(SUM($K148:BW148)=0,IF($I27="完了",IF(COUNTA(BY28:$DR28)=0,$J27,0),0),0)</f>
        <v/>
      </c>
      <c r="BY148" s="29" t="str">
        <f>IF(SUM($K148:BX148)=0,IF($I27="完了",IF(COUNTA(BZ28:$DR28)=0,$J27,0),0),0)</f>
        <v/>
      </c>
      <c r="BZ148" s="29" t="str">
        <f>IF(SUM($K148:BY148)=0,IF($I27="完了",IF(COUNTA(CA28:$DR28)=0,$J27,0),0),0)</f>
        <v/>
      </c>
      <c r="CA148" s="29" t="str">
        <f>IF(SUM($K148:BZ148)=0,IF($I27="完了",IF(COUNTA(CB28:$DR28)=0,$J27,0),0),0)</f>
        <v/>
      </c>
      <c r="CB148" s="29" t="str">
        <f>IF(SUM($K148:CA148)=0,IF($I27="完了",IF(COUNTA(CC28:$DR28)=0,$J27,0),0),0)</f>
        <v/>
      </c>
      <c r="CC148" s="29" t="str">
        <f>IF(SUM($K148:CB148)=0,IF($I27="完了",IF(COUNTA(CD28:$DR28)=0,$J27,0),0),0)</f>
        <v/>
      </c>
      <c r="CD148" s="29" t="str">
        <f>IF(SUM($K148:CC148)=0,IF($I27="完了",IF(COUNTA(CE28:$DR28)=0,$J27,0),0),0)</f>
        <v/>
      </c>
      <c r="CE148" s="29" t="str">
        <f>IF(SUM($K148:CD148)=0,IF($I27="完了",IF(COUNTA(CF28:$DR28)=0,$J27,0),0),0)</f>
        <v/>
      </c>
      <c r="CF148" s="29" t="str">
        <f>IF(SUM($K148:CE148)=0,IF($I27="完了",IF(COUNTA(CG28:$DR28)=0,$J27,0),0),0)</f>
        <v/>
      </c>
      <c r="CG148" s="29" t="str">
        <f>IF(SUM($K148:CF148)=0,IF($I27="完了",IF(COUNTA(CH28:$DR28)=0,$J27,0),0),0)</f>
        <v/>
      </c>
      <c r="CH148" s="29" t="str">
        <f>IF(SUM($K148:CG148)=0,IF($I27="完了",IF(COUNTA(CI28:$DR28)=0,$J27,0),0),0)</f>
        <v/>
      </c>
      <c r="CI148" s="29" t="str">
        <f>IF(SUM($K148:CH148)=0,IF($I27="完了",IF(COUNTA(CJ28:$DR28)=0,$J27,0),0),0)</f>
        <v/>
      </c>
      <c r="CJ148" s="29" t="str">
        <f>IF(SUM($K148:CI148)=0,IF($I27="完了",IF(COUNTA(CK28:$DR28)=0,$J27,0),0),0)</f>
        <v/>
      </c>
      <c r="CK148" s="29" t="str">
        <f>IF(SUM($K148:CJ148)=0,IF($I27="完了",IF(COUNTA(CL28:$DR28)=0,$J27,0),0),0)</f>
        <v/>
      </c>
      <c r="CL148" s="29" t="str">
        <f>IF(SUM($K148:CK148)=0,IF($I27="完了",IF(COUNTA(CM28:$DR28)=0,$J27,0),0),0)</f>
        <v/>
      </c>
      <c r="CM148" s="29" t="str">
        <f>IF(SUM($K148:CL148)=0,IF($I27="完了",IF(COUNTA(CN28:$DR28)=0,$J27,0),0),0)</f>
        <v/>
      </c>
      <c r="CN148" s="29" t="str">
        <f>IF(SUM($K148:CM148)=0,IF($I27="完了",IF(COUNTA(CO28:$DR28)=0,$J27,0),0),0)</f>
        <v/>
      </c>
      <c r="CO148" s="29" t="str">
        <f>IF(SUM($K148:CN148)=0,IF($I27="完了",IF(COUNTA(CP28:$DR28)=0,$J27,0),0),0)</f>
        <v/>
      </c>
      <c r="CP148" s="29" t="str">
        <f>IF(SUM($K148:CO148)=0,IF($I27="完了",IF(COUNTA(CQ28:$DR28)=0,$J27,0),0),0)</f>
        <v/>
      </c>
      <c r="CQ148" s="29" t="str">
        <f>IF(SUM($K148:CP148)=0,IF($I27="完了",IF(COUNTA(CR28:$DR28)=0,$J27,0),0),0)</f>
        <v/>
      </c>
      <c r="CR148" s="29" t="str">
        <f>IF(SUM($K148:CQ148)=0,IF($I27="完了",IF(COUNTA(CS28:$DR28)=0,$J27,0),0),0)</f>
        <v/>
      </c>
      <c r="CS148" s="29" t="str">
        <f>IF(SUM($K148:CR148)=0,IF($I27="完了",IF(COUNTA(CT28:$DR28)=0,$J27,0),0),0)</f>
        <v/>
      </c>
      <c r="CT148" s="29" t="str">
        <f>IF(SUM($K148:CS148)=0,IF($I27="完了",IF(COUNTA(CU28:$DR28)=0,$J27,0),0),0)</f>
        <v/>
      </c>
      <c r="CU148" s="29" t="str">
        <f>IF(SUM($K148:CT148)=0,IF($I27="完了",IF(COUNTA(CV28:$DR28)=0,$J27,0),0),0)</f>
        <v/>
      </c>
      <c r="CV148" s="29" t="str">
        <f>IF(SUM($K148:CU148)=0,IF($I27="完了",IF(COUNTA(CW28:$DR28)=0,$J27,0),0),0)</f>
        <v/>
      </c>
      <c r="CW148" s="29" t="str">
        <f>IF(SUM($K148:CV148)=0,IF($I27="完了",IF(COUNTA(CX28:$DR28)=0,$J27,0),0),0)</f>
        <v/>
      </c>
      <c r="CX148" s="29" t="str">
        <f>IF(SUM($K148:CW148)=0,IF($I27="完了",IF(COUNTA(CY28:$DR28)=0,$J27,0),0),0)</f>
        <v/>
      </c>
      <c r="CY148" s="29" t="str">
        <f>IF(SUM($K148:CX148)=0,IF($I27="完了",IF(COUNTA(CZ28:$DR28)=0,$J27,0),0),0)</f>
        <v/>
      </c>
      <c r="CZ148" s="29" t="str">
        <f>IF(SUM($K148:CY148)=0,IF($I27="完了",IF(COUNTA(DA28:$DR28)=0,$J27,0),0),0)</f>
        <v/>
      </c>
      <c r="DA148" s="29" t="str">
        <f>IF(SUM($K148:CZ148)=0,IF($I27="完了",IF(COUNTA(DB28:$DR28)=0,$J27,0),0),0)</f>
        <v/>
      </c>
      <c r="DB148" s="29" t="str">
        <f>IF(SUM($K148:DA148)=0,IF($I27="完了",IF(COUNTA(DC28:$DR28)=0,$J27,0),0),0)</f>
        <v/>
      </c>
      <c r="DC148" s="29" t="str">
        <f>IF(SUM($K148:DB148)=0,IF($I27="完了",IF(COUNTA(DD28:$DR28)=0,$J27,0),0),0)</f>
        <v/>
      </c>
      <c r="DD148" s="29" t="str">
        <f>IF(SUM($K148:DC148)=0,IF($I27="完了",IF(COUNTA(DE28:$DR28)=0,$J27,0),0),0)</f>
        <v/>
      </c>
      <c r="DE148" s="29" t="str">
        <f>IF(SUM($K148:DD148)=0,IF($I27="完了",IF(COUNTA(DF28:$DR28)=0,$J27,0),0),0)</f>
        <v/>
      </c>
      <c r="DF148" s="29" t="str">
        <f>IF(SUM($K148:DE148)=0,IF($I27="完了",IF(COUNTA(DG28:$DR28)=0,$J27,0),0),0)</f>
        <v/>
      </c>
      <c r="DG148" s="29" t="str">
        <f>IF(SUM($K148:DF148)=0,IF($I27="完了",IF(COUNTA(DH28:$DR28)=0,$J27,0),0),0)</f>
        <v/>
      </c>
      <c r="DH148" s="29" t="str">
        <f>IF(SUM($K148:DG148)=0,IF($I27="完了",IF(COUNTA(DI28:$DR28)=0,$J27,0),0),0)</f>
        <v/>
      </c>
      <c r="DI148" s="29" t="str">
        <f>IF(SUM($K148:DH148)=0,IF($I27="完了",IF(COUNTA(DJ28:$DR28)=0,$J27,0),0),0)</f>
        <v/>
      </c>
      <c r="DJ148" s="29" t="str">
        <f>IF(SUM($K148:DI148)=0,IF($I27="完了",IF(COUNTA(DK28:$DR28)=0,$J27,0),0),0)</f>
        <v/>
      </c>
      <c r="DK148" s="29" t="str">
        <f>IF(SUM($K148:DJ148)=0,IF($I27="完了",IF(COUNTA(DL28:$DR28)=0,$J27,0),0),0)</f>
        <v/>
      </c>
      <c r="DL148" s="29" t="str">
        <f>IF(SUM($K148:DK148)=0,IF($I27="完了",IF(COUNTA(DM28:$DR28)=0,$J27,0),0),0)</f>
        <v/>
      </c>
      <c r="DM148" s="29" t="str">
        <f>IF(SUM($K148:DL148)=0,IF($I27="完了",IF(COUNTA(DN28:$DR28)=0,$J27,0),0),0)</f>
        <v/>
      </c>
      <c r="DN148" s="29" t="str">
        <f>IF(SUM($K148:DM148)=0,IF($I27="完了",IF(COUNTA(DO28:$DR28)=0,$J27,0),0),0)</f>
        <v/>
      </c>
      <c r="DO148" s="29" t="str">
        <f>IF(SUM($K148:DN148)=0,IF($I27="完了",IF(COUNTA(DP28:$DR28)=0,$J27,0),0),0)</f>
        <v/>
      </c>
      <c r="DP148" s="29" t="str">
        <f>IF(SUM($K148:DO148)=0,IF($I27="完了",IF(COUNTA(DQ28:$DR28)=0,$J27,0),0),0)</f>
        <v/>
      </c>
      <c r="DQ148" s="29" t="str">
        <f>IF(SUM($K148:DP148)=0,IF($I27="完了",IF(COUNTA(DR28:$DR28)=0,$J27,0),0),0)</f>
        <v/>
      </c>
      <c r="DR148" s="29" t="str">
        <f>IF(SUM($K148:DQ148)=0,IF($I27="完了",IF(COUNTA($DR28:DS28)=0,$J27,0),0),0)</f>
        <v/>
      </c>
    </row>
    <row r="149" spans="1:122" s="26" customFormat="1" x14ac:dyDescent="0.2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7.125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2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0.125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2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0.375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2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0.375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2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13.5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2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0.25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2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 t="str">
        <f>IF(SUM($K155:CW155)=0,IF($I41="完了",IF(COUNTA(CY42:$DR42)=0,$J41,0),0),0)</f>
        <v/>
      </c>
      <c r="CY155" s="29" t="str">
        <f>IF(SUM($K155:CX155)=0,IF($I41="完了",IF(COUNTA(CZ42:$DR42)=0,$J41,0),0),0)</f>
        <v/>
      </c>
      <c r="CZ155" s="29" t="str">
        <f>IF(SUM($K155:CY155)=0,IF($I41="完了",IF(COUNTA(DA42:$DR42)=0,$J41,0),0),0)</f>
        <v/>
      </c>
      <c r="DA155" s="29" t="str">
        <f>IF(SUM($K155:CZ155)=0,IF($I41="完了",IF(COUNTA(DB42:$DR42)=0,$J41,0),0),0)</f>
        <v/>
      </c>
      <c r="DB155" s="29" t="str">
        <f>IF(SUM($K155:DA155)=0,IF($I41="完了",IF(COUNTA(DC42:$DR42)=0,$J41,0),0),0)</f>
        <v/>
      </c>
      <c r="DC155" s="29" t="str">
        <f>IF(SUM($K155:DB155)=0,IF($I41="完了",IF(COUNTA(DD42:$DR42)=0,$J41,0),0),0)</f>
        <v/>
      </c>
      <c r="DD155" s="29" t="str">
        <f>IF(SUM($K155:DC155)=0,IF($I41="完了",IF(COUNTA(DE42:$DR42)=0,$J41,0),0),0)</f>
        <v/>
      </c>
      <c r="DE155" s="29" t="str">
        <f>IF(SUM($K155:DD155)=0,IF($I41="完了",IF(COUNTA(DF42:$DR42)=0,$J41,0),0),0)</f>
        <v/>
      </c>
      <c r="DF155" s="29" t="str">
        <f>IF(SUM($K155:DE155)=0,IF($I41="完了",IF(COUNTA(DG42:$DR42)=0,$J41,0),0),0)</f>
        <v/>
      </c>
      <c r="DG155" s="29" t="str">
        <f>IF(SUM($K155:DF155)=0,IF($I41="完了",IF(COUNTA(DH42:$DR42)=0,$J41,0),0),0)</f>
        <v/>
      </c>
      <c r="DH155" s="29" t="str">
        <f>IF(SUM($K155:DG155)=0,IF($I41="完了",IF(COUNTA(DI42:$DR42)=0,$J41,0),0),0)</f>
        <v/>
      </c>
      <c r="DI155" s="29" t="str">
        <f>IF(SUM($K155:DH155)=0,IF($I41="完了",IF(COUNTA(DJ42:$DR42)=0,$J41,0),0),0)</f>
        <v/>
      </c>
      <c r="DJ155" s="29" t="str">
        <f>IF(SUM($K155:DI155)=0,IF($I41="完了",IF(COUNTA(DK42:$DR42)=0,$J41,0),0),0)</f>
        <v/>
      </c>
      <c r="DK155" s="29" t="str">
        <f>IF(SUM($K155:DJ155)=0,IF($I41="完了",IF(COUNTA(DL42:$DR42)=0,$J41,0),0),0)</f>
        <v/>
      </c>
      <c r="DL155" s="29" t="str">
        <f>IF(SUM($K155:DK155)=0,IF($I41="完了",IF(COUNTA(DM42:$DR42)=0,$J41,0),0),0)</f>
        <v/>
      </c>
      <c r="DM155" s="29" t="str">
        <f>IF(SUM($K155:DL155)=0,IF($I41="完了",IF(COUNTA(DN42:$DR42)=0,$J41,0),0),0)</f>
        <v/>
      </c>
      <c r="DN155" s="29" t="str">
        <f>IF(SUM($K155:DM155)=0,IF($I41="完了",IF(COUNTA(DO42:$DR42)=0,$J41,0),0),0)</f>
        <v/>
      </c>
      <c r="DO155" s="29" t="str">
        <f>IF(SUM($K155:DN155)=0,IF($I41="完了",IF(COUNTA(DP42:$DR42)=0,$J41,0),0),0)</f>
        <v/>
      </c>
      <c r="DP155" s="29" t="str">
        <f>IF(SUM($K155:DO155)=0,IF($I41="完了",IF(COUNTA(DQ42:$DR42)=0,$J41,0),0),0)</f>
        <v/>
      </c>
      <c r="DQ155" s="29" t="str">
        <f>IF(SUM($K155:DP155)=0,IF($I41="完了",IF(COUNTA(DR42:$DR42)=0,$J41,0),0),0)</f>
        <v/>
      </c>
      <c r="DR155" s="29" t="str">
        <f>IF(SUM($K155:DQ155)=0,IF($I41="完了",IF(COUNTA($DR42:DS42)=0,$J41,0),0),0)</f>
        <v/>
      </c>
    </row>
    <row r="156" spans="1:122" s="26" customFormat="1" x14ac:dyDescent="0.2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0.5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2">
      <c r="A157" s="25"/>
      <c r="K157" s="29" t="str">
        <f>IF($I45="完了",IF(COUNTA(K46:$DR46)=0,$J45,0),0)</f>
        <v/>
      </c>
      <c r="L157" s="29" t="str">
        <f>IF(SUM($K157:K157)=0,IF($I45="完了",IF(COUNTA(M46:$DR46)=0,$J45,0),0),0)</f>
        <v/>
      </c>
      <c r="M157" s="29" t="str">
        <f>IF(SUM($K157:L157)=0,IF($I45="完了",IF(COUNTA(N46:$DR46)=0,$J45,0),0),0)</f>
        <v/>
      </c>
      <c r="N157" s="29" t="str">
        <f>IF(SUM($K157:M157)=0,IF($I45="完了",IF(COUNTA(O46:$DR46)=0,$J45,0),0),0)</f>
        <v/>
      </c>
      <c r="O157" s="29" t="str">
        <f>IF(SUM($K157:N157)=0,IF($I45="完了",IF(COUNTA(P46:$DR46)=0,$J45,0),0),0)</f>
        <v/>
      </c>
      <c r="P157" s="29" t="str">
        <f>IF(SUM($K157:O157)=0,IF($I45="完了",IF(COUNTA(Q46:$DR46)=0,$J45,0),0),0)</f>
        <v/>
      </c>
      <c r="Q157" s="29" t="str">
        <f>IF(SUM($K157:P157)=0,IF($I45="完了",IF(COUNTA(R46:$DR46)=0,$J45,0),0),0)</f>
        <v/>
      </c>
      <c r="R157" s="29" t="str">
        <f>IF(SUM($K157:Q157)=0,IF($I45="完了",IF(COUNTA(S46:$DR46)=0,$J45,0),0),0)</f>
        <v/>
      </c>
      <c r="S157" s="29" t="str">
        <f>IF(SUM($K157:R157)=0,IF($I45="完了",IF(COUNTA(T46:$DR46)=0,$J45,0),0),0)</f>
        <v/>
      </c>
      <c r="T157" s="29" t="str">
        <f>IF(SUM($K157:S157)=0,IF($I45="完了",IF(COUNTA(U46:$DR46)=0,$J45,0),0),0)</f>
        <v/>
      </c>
      <c r="U157" s="29" t="str">
        <f>IF(SUM($K157:T157)=0,IF($I45="完了",IF(COUNTA(V46:$DR46)=0,$J45,0),0),0)</f>
        <v/>
      </c>
      <c r="V157" s="29" t="str">
        <f>IF(SUM($K157:U157)=0,IF($I45="完了",IF(COUNTA(W46:$DR46)=0,$J45,0),0),0)</f>
        <v/>
      </c>
      <c r="W157" s="29" t="str">
        <f>IF(SUM($K157:V157)=0,IF($I45="完了",IF(COUNTA(X46:$DR46)=0,$J45,0),0),0)</f>
        <v/>
      </c>
      <c r="X157" s="29" t="str">
        <f>IF(SUM($K157:W157)=0,IF($I45="完了",IF(COUNTA(Y46:$DR46)=0,$J45,0),0),0)</f>
        <v/>
      </c>
      <c r="Y157" s="29" t="str">
        <f>IF(SUM($K157:X157)=0,IF($I45="完了",IF(COUNTA(Z46:$DR46)=0,$J45,0),0),0)</f>
        <v/>
      </c>
      <c r="Z157" s="29" t="str">
        <f>IF(SUM($K157:Y157)=0,IF($I45="完了",IF(COUNTA(AA46:$DR46)=0,$J45,0),0),0)</f>
        <v/>
      </c>
      <c r="AA157" s="29" t="str">
        <f>IF(SUM($K157:Z157)=0,IF($I45="完了",IF(COUNTA(AB46:$DR46)=0,$J45,0),0),0)</f>
        <v/>
      </c>
      <c r="AB157" s="29" t="str">
        <f>IF(SUM($K157:AA157)=0,IF($I45="完了",IF(COUNTA(AC46:$DR46)=0,$J45,0),0),0)</f>
        <v/>
      </c>
      <c r="AC157" s="29" t="str">
        <f>IF(SUM($K157:AB157)=0,IF($I45="完了",IF(COUNTA(AD46:$DR46)=0,$J45,0),0),0)</f>
        <v/>
      </c>
      <c r="AD157" s="29" t="str">
        <f>IF(SUM($K157:AC157)=0,IF($I45="完了",IF(COUNTA(AE46:$DR46)=0,$J45,0),0),0)</f>
        <v/>
      </c>
      <c r="AE157" s="29" t="str">
        <f>IF(SUM($K157:AD157)=0,IF($I45="完了",IF(COUNTA(AF46:$DR46)=0,$J45,0),0),0)</f>
        <v/>
      </c>
      <c r="AF157" s="29" t="str">
        <f>IF(SUM($K157:AE157)=0,IF($I45="完了",IF(COUNTA(AG46:$DR46)=0,$J45,0),0),0)</f>
        <v/>
      </c>
      <c r="AG157" s="29" t="str">
        <f>IF(SUM($K157:AF157)=0,IF($I45="完了",IF(COUNTA(AH46:$DR46)=0,$J45,0),0),0)</f>
        <v/>
      </c>
      <c r="AH157" s="29" t="str">
        <f>IF(SUM($K157:AG157)=0,IF($I45="完了",IF(COUNTA(AI46:$DR46)=0,$J45,0),0),0)</f>
        <v/>
      </c>
      <c r="AI157" s="29" t="str">
        <f>IF(SUM($K157:AH157)=0,IF($I45="完了",IF(COUNTA(AJ46:$DR46)=0,$J45,0),0),0)</f>
        <v/>
      </c>
      <c r="AJ157" s="29" t="str">
        <f>IF(SUM($K157:AI157)=0,IF($I45="完了",IF(COUNTA(AK46:$DR46)=0,$J45,0),0),0)</f>
        <v/>
      </c>
      <c r="AK157" s="29" t="str">
        <f>IF(SUM($K157:AJ157)=0,IF($I45="完了",IF(COUNTA(AL46:$DR46)=0,$J45,0),0),0)</f>
        <v/>
      </c>
      <c r="AL157" s="29" t="str">
        <f>IF(SUM($K157:AK157)=0,IF($I45="完了",IF(COUNTA(AM46:$DR46)=0,$J45,0),0),0)</f>
        <v/>
      </c>
      <c r="AM157" s="29" t="str">
        <f>IF(SUM($K157:AL157)=0,IF($I45="完了",IF(COUNTA(AN46:$DR46)=0,$J45,0),0),0)</f>
        <v/>
      </c>
      <c r="AN157" s="29" t="str">
        <f>IF(SUM($K157:AM157)=0,IF($I45="完了",IF(COUNTA(AO46:$DR46)=0,$J45,0),0),0)</f>
        <v/>
      </c>
      <c r="AO157" s="29" t="str">
        <f>IF(SUM($K157:AN157)=0,IF($I45="完了",IF(COUNTA(AP46:$DR46)=0,$J45,0),0),0)</f>
        <v/>
      </c>
      <c r="AP157" s="29" t="str">
        <f>IF(SUM($K157:AO157)=0,IF($I45="完了",IF(COUNTA(AQ46:$DR46)=0,$J45,0),0),0)</f>
        <v/>
      </c>
      <c r="AQ157" s="29" t="str">
        <f>IF(SUM($K157:AP157)=0,IF($I45="完了",IF(COUNTA(AR46:$DR46)=0,$J45,0),0),0)</f>
        <v/>
      </c>
      <c r="AR157" s="29" t="str">
        <f>IF(SUM($K157:AQ157)=0,IF($I45="完了",IF(COUNTA(AS46:$DR46)=0,$J45,0),0),0)</f>
        <v/>
      </c>
      <c r="AS157" s="29" t="str">
        <f>IF(SUM($K157:AR157)=0,IF($I45="完了",IF(COUNTA(AT46:$DR46)=0,$J45,0),0),0)</f>
        <v/>
      </c>
      <c r="AT157" s="29" t="str">
        <f>IF(SUM($K157:AS157)=0,IF($I45="完了",IF(COUNTA(AU46:$DR46)=0,$J45,0),0),0)</f>
        <v/>
      </c>
      <c r="AU157" s="29" t="str">
        <f>IF(SUM($K157:AT157)=0,IF($I45="完了",IF(COUNTA(AV46:$DR46)=0,$J45,0),0),0)</f>
        <v/>
      </c>
      <c r="AV157" s="29" t="str">
        <f>IF(SUM($K157:AU157)=0,IF($I45="完了",IF(COUNTA(AW46:$DR46)=0,$J45,0),0),0)</f>
        <v/>
      </c>
      <c r="AW157" s="29" t="str">
        <f>IF(SUM($K157:AV157)=0,IF($I45="完了",IF(COUNTA(AX46:$DR46)=0,$J45,0),0),0)</f>
        <v/>
      </c>
      <c r="AX157" s="29" t="str">
        <f>IF(SUM($K157:AW157)=0,IF($I45="完了",IF(COUNTA(AY46:$DR46)=0,$J45,0),0),0)</f>
        <v/>
      </c>
      <c r="AY157" s="29" t="str">
        <f>IF(SUM($K157:AX157)=0,IF($I45="完了",IF(COUNTA(AZ46:$DR46)=0,$J45,0),0),0)</f>
        <v/>
      </c>
      <c r="AZ157" s="29" t="str">
        <f>IF(SUM($K157:AY157)=0,IF($I45="完了",IF(COUNTA(BA46:$DR46)=0,$J45,0),0),0)</f>
        <v/>
      </c>
      <c r="BA157" s="29" t="str">
        <f>IF(SUM($K157:AZ157)=0,IF($I45="完了",IF(COUNTA(BB46:$DR46)=0,$J45,0),0),0)</f>
        <v/>
      </c>
      <c r="BB157" s="29" t="str">
        <f>IF(SUM($K157:BA157)=0,IF($I45="完了",IF(COUNTA(BC46:$DR46)=0,$J45,0),0),0)</f>
        <v/>
      </c>
      <c r="BC157" s="29" t="str">
        <f>IF(SUM($K157:BB157)=0,IF($I45="完了",IF(COUNTA(BD46:$DR46)=0,$J45,0),0),0)</f>
        <v/>
      </c>
      <c r="BD157" s="29" t="str">
        <f>IF(SUM($K157:BC157)=0,IF($I45="完了",IF(COUNTA(BE46:$DR46)=0,$J45,0),0),0)</f>
        <v/>
      </c>
      <c r="BE157" s="29" t="str">
        <f>IF(SUM($K157:BD157)=0,IF($I45="完了",IF(COUNTA(BF46:$DR46)=0,$J45,0),0),0)</f>
        <v/>
      </c>
      <c r="BF157" s="29" t="str">
        <f>IF(SUM($K157:BE157)=0,IF($I45="完了",IF(COUNTA(BG46:$DR46)=0,$J45,0),0),0)</f>
        <v/>
      </c>
      <c r="BG157" s="29" t="str">
        <f>IF(SUM($K157:BF157)=0,IF($I45="完了",IF(COUNTA(BH46:$DR46)=0,$J45,0),0),0)</f>
        <v/>
      </c>
      <c r="BH157" s="29" t="str">
        <f>IF(SUM($K157:BG157)=0,IF($I45="完了",IF(COUNTA(BI46:$DR46)=0,$J45,0),0),0)</f>
        <v/>
      </c>
      <c r="BI157" s="29" t="str">
        <f>IF(SUM($K157:BH157)=0,IF($I45="完了",IF(COUNTA(BJ46:$DR46)=0,$J45,0),0),0)</f>
        <v/>
      </c>
      <c r="BJ157" s="29" t="str">
        <f>IF(SUM($K157:BI157)=0,IF($I45="完了",IF(COUNTA(BK46:$DR46)=0,$J45,0),0),0)</f>
        <v/>
      </c>
      <c r="BK157" s="29" t="str">
        <f>IF(SUM($K157:BJ157)=0,IF($I45="完了",IF(COUNTA(BL46:$DR46)=0,$J45,0),0),0)</f>
        <v/>
      </c>
      <c r="BL157" s="29" t="str">
        <f>IF(SUM($K157:BK157)=0,IF($I45="完了",IF(COUNTA(BM46:$DR46)=0,$J45,0),0),0)</f>
        <v/>
      </c>
      <c r="BM157" s="29" t="str">
        <f>IF(SUM($K157:BL157)=0,IF($I45="完了",IF(COUNTA(BN46:$DR46)=0,$J45,0),0),0)</f>
        <v/>
      </c>
      <c r="BN157" s="29" t="str">
        <f>IF(SUM($K157:BM157)=0,IF($I45="完了",IF(COUNTA(BO46:$DR46)=0,$J45,0),0),0)</f>
        <v/>
      </c>
      <c r="BO157" s="29" t="str">
        <f>IF(SUM($K157:BN157)=0,IF($I45="完了",IF(COUNTA(BP46:$DR46)=0,$J45,0),0),0)</f>
        <v/>
      </c>
      <c r="BP157" s="29" t="str">
        <f>IF(SUM($K157:BO157)=0,IF($I45="完了",IF(COUNTA(BQ46:$DR46)=0,$J45,0),0),0)</f>
        <v/>
      </c>
      <c r="BQ157" s="29" t="str">
        <f>IF(SUM($K157:BP157)=0,IF($I45="完了",IF(COUNTA(BR46:$DR46)=0,$J45,0),0),0)</f>
        <v/>
      </c>
      <c r="BR157" s="29" t="str">
        <f>IF(SUM($K157:BQ157)=0,IF($I45="完了",IF(COUNTA(BS46:$DR46)=0,$J45,0),0),0)</f>
        <v/>
      </c>
      <c r="BS157" s="29" t="str">
        <f>IF(SUM($K157:BR157)=0,IF($I45="完了",IF(COUNTA(BT46:$DR46)=0,$J45,0),0),0)</f>
        <v/>
      </c>
      <c r="BT157" s="29" t="str">
        <f>IF(SUM($K157:BS157)=0,IF($I45="完了",IF(COUNTA(BU46:$DR46)=0,$J45,0),0),0)</f>
        <v/>
      </c>
      <c r="BU157" s="29" t="str">
        <f>IF(SUM($K157:BT157)=0,IF($I45="完了",IF(COUNTA(BV46:$DR46)=0,$J45,0),0),0)</f>
        <v/>
      </c>
      <c r="BV157" s="29" t="str">
        <f>IF(SUM($K157:BU157)=0,IF($I45="完了",IF(COUNTA(BW46:$DR46)=0,$J45,0),0),0)</f>
        <v/>
      </c>
      <c r="BW157" s="29" t="str">
        <f>IF(SUM($K157:BV157)=0,IF($I45="完了",IF(COUNTA(BX46:$DR46)=0,$J45,0),0),0)</f>
        <v/>
      </c>
      <c r="BX157" s="29" t="str">
        <f>IF(SUM($K157:BW157)=0,IF($I45="完了",IF(COUNTA(BY46:$DR46)=0,$J45,0),0),0)</f>
        <v/>
      </c>
      <c r="BY157" s="29" t="str">
        <f>IF(SUM($K157:BX157)=0,IF($I45="完了",IF(COUNTA(BZ46:$DR46)=0,$J45,0),0),0)</f>
        <v/>
      </c>
      <c r="BZ157" s="29" t="str">
        <f>IF(SUM($K157:BY157)=0,IF($I45="完了",IF(COUNTA(CA46:$DR46)=0,$J45,0),0),0)</f>
        <v/>
      </c>
      <c r="CA157" s="29" t="str">
        <f>IF(SUM($K157:BZ157)=0,IF($I45="完了",IF(COUNTA(CB46:$DR46)=0,$J45,0),0),0)</f>
        <v/>
      </c>
      <c r="CB157" s="29" t="str">
        <f>IF(SUM($K157:CA157)=0,IF($I45="完了",IF(COUNTA(CC46:$DR46)=0,$J45,0),0),0)</f>
        <v/>
      </c>
      <c r="CC157" s="29" t="str">
        <f>IF(SUM($K157:CB157)=0,IF($I45="完了",IF(COUNTA(CD46:$DR46)=0,$J45,0),0),0)</f>
        <v/>
      </c>
      <c r="CD157" s="29" t="str">
        <f>IF(SUM($K157:CC157)=0,IF($I45="完了",IF(COUNTA(CE46:$DR46)=0,$J45,0),0),0)</f>
        <v/>
      </c>
      <c r="CE157" s="29" t="str">
        <f>IF(SUM($K157:CD157)=0,IF($I45="完了",IF(COUNTA(CF46:$DR46)=0,$J45,0),0),0)</f>
        <v/>
      </c>
      <c r="CF157" s="29" t="str">
        <f>IF(SUM($K157:CE157)=0,IF($I45="完了",IF(COUNTA(CG46:$DR46)=0,$J45,0),0),0)</f>
        <v/>
      </c>
      <c r="CG157" s="29" t="str">
        <f>IF(SUM($K157:CF157)=0,IF($I45="完了",IF(COUNTA(CH46:$DR46)=0,$J45,0),0),0)</f>
        <v/>
      </c>
      <c r="CH157" s="29" t="str">
        <f>IF(SUM($K157:CG157)=0,IF($I45="完了",IF(COUNTA(CI46:$DR46)=0,$J45,0),0),0)</f>
        <v/>
      </c>
      <c r="CI157" s="29" t="str">
        <f>IF(SUM($K157:CH157)=0,IF($I45="完了",IF(COUNTA(CJ46:$DR46)=0,$J45,0),0),0)</f>
        <v/>
      </c>
      <c r="CJ157" s="29" t="str">
        <f>IF(SUM($K157:CI157)=0,IF($I45="完了",IF(COUNTA(CK46:$DR46)=0,$J45,0),0),0)</f>
        <v/>
      </c>
      <c r="CK157" s="29" t="str">
        <f>IF(SUM($K157:CJ157)=0,IF($I45="完了",IF(COUNTA(CL46:$DR46)=0,$J45,0),0),0)</f>
        <v/>
      </c>
      <c r="CL157" s="29" t="str">
        <f>IF(SUM($K157:CK157)=0,IF($I45="完了",IF(COUNTA(CM46:$DR46)=0,$J45,0),0),0)</f>
        <v/>
      </c>
      <c r="CM157" s="29" t="str">
        <f>IF(SUM($K157:CL157)=0,IF($I45="完了",IF(COUNTA(CN46:$DR46)=0,$J45,0),0),0)</f>
        <v/>
      </c>
      <c r="CN157" s="29" t="str">
        <f>IF(SUM($K157:CM157)=0,IF($I45="完了",IF(COUNTA(CO46:$DR46)=0,$J45,0),0),0)</f>
        <v/>
      </c>
      <c r="CO157" s="29" t="str">
        <f>IF(SUM($K157:CN157)=0,IF($I45="完了",IF(COUNTA(CP46:$DR46)=0,$J45,0),0),0)</f>
        <v/>
      </c>
      <c r="CP157" s="29" t="str">
        <f>IF(SUM($K157:CO157)=0,IF($I45="完了",IF(COUNTA(CQ46:$DR46)=0,$J45,0),0),0)</f>
        <v/>
      </c>
      <c r="CQ157" s="29" t="str">
        <f>IF(SUM($K157:CP157)=0,IF($I45="完了",IF(COUNTA(CR46:$DR46)=0,$J45,0),0),0)</f>
        <v/>
      </c>
      <c r="CR157" s="29" t="str">
        <f>IF(SUM($K157:CQ157)=0,IF($I45="完了",IF(COUNTA(CS46:$DR46)=0,$J45,0),0),0)</f>
        <v/>
      </c>
      <c r="CS157" s="29" t="str">
        <f>IF(SUM($K157:CR157)=0,IF($I45="完了",IF(COUNTA(CT46:$DR46)=0,$J45,0),0),0)</f>
        <v/>
      </c>
      <c r="CT157" s="29" t="str">
        <f>IF(SUM($K157:CS157)=0,IF($I45="完了",IF(COUNTA(CU46:$DR46)=0,$J45,0),0),0)</f>
        <v/>
      </c>
      <c r="CU157" s="29" t="str">
        <f>IF(SUM($K157:CT157)=0,IF($I45="完了",IF(COUNTA(CV46:$DR46)=0,$J45,0),0),0)</f>
        <v/>
      </c>
      <c r="CV157" s="29" t="str">
        <f>IF(SUM($K157:CU157)=0,IF($I45="完了",IF(COUNTA(CW46:$DR46)=0,$J45,0),0),0)</f>
        <v/>
      </c>
      <c r="CW157" s="29" t="str">
        <f>IF(SUM($K157:CV157)=0,IF($I45="完了",IF(COUNTA(CX46:$DR46)=0,$J45,0),0),0)</f>
        <v/>
      </c>
      <c r="CX157" s="29" t="str">
        <f>IF(SUM($K157:CW157)=0,IF($I45="完了",IF(COUNTA(CY46:$DR46)=0,$J45,0),0),0)</f>
        <v/>
      </c>
      <c r="CY157" s="29" t="str">
        <f>IF(SUM($K157:CX157)=0,IF($I45="完了",IF(COUNTA(CZ46:$DR46)=0,$J45,0),0),0)</f>
        <v/>
      </c>
      <c r="CZ157" s="29" t="str">
        <f>IF(SUM($K157:CY157)=0,IF($I45="完了",IF(COUNTA(DA46:$DR46)=0,$J45,0),0),0)</f>
        <v/>
      </c>
      <c r="DA157" s="29" t="str">
        <f>IF(SUM($K157:CZ157)=0,IF($I45="完了",IF(COUNTA(DB46:$DR46)=0,$J45,0),0),0)</f>
        <v/>
      </c>
      <c r="DB157" s="29" t="str">
        <f>IF(SUM($K157:DA157)=0,IF($I45="完了",IF(COUNTA(DC46:$DR46)=0,$J45,0),0),0)</f>
        <v/>
      </c>
      <c r="DC157" s="29" t="str">
        <f>IF(SUM($K157:DB157)=0,IF($I45="完了",IF(COUNTA(DD46:$DR46)=0,$J45,0),0),0)</f>
        <v/>
      </c>
      <c r="DD157" s="29" t="str">
        <f>IF(SUM($K157:DC157)=0,IF($I45="完了",IF(COUNTA(DE46:$DR46)=0,$J45,0),0),0)</f>
        <v/>
      </c>
      <c r="DE157" s="29" t="str">
        <f>IF(SUM($K157:DD157)=0,IF($I45="完了",IF(COUNTA(DF46:$DR46)=0,$J45,0),0),0)</f>
        <v/>
      </c>
      <c r="DF157" s="29" t="str">
        <f>IF(SUM($K157:DE157)=0,IF($I45="完了",IF(COUNTA(DG46:$DR46)=0,$J45,0),0),0)</f>
        <v/>
      </c>
      <c r="DG157" s="29" t="str">
        <f>IF(SUM($K157:DF157)=0,IF($I45="完了",IF(COUNTA(DH46:$DR46)=0,$J45,0),0),0)</f>
        <v/>
      </c>
      <c r="DH157" s="29" t="str">
        <f>IF(SUM($K157:DG157)=0,IF($I45="完了",IF(COUNTA(DI46:$DR46)=0,$J45,0),0),0)</f>
        <v/>
      </c>
      <c r="DI157" s="29" t="str">
        <f>IF(SUM($K157:DH157)=0,IF($I45="完了",IF(COUNTA(DJ46:$DR46)=0,$J45,0),0),0)</f>
        <v/>
      </c>
      <c r="DJ157" s="29" t="str">
        <f>IF(SUM($K157:DI157)=0,IF($I45="完了",IF(COUNTA(DK46:$DR46)=0,$J45,0),0),0)</f>
        <v/>
      </c>
      <c r="DK157" s="29" t="str">
        <f>IF(SUM($K157:DJ157)=0,IF($I45="完了",IF(COUNTA(DL46:$DR46)=0,$J45,0),0),0)</f>
        <v/>
      </c>
      <c r="DL157" s="29" t="str">
        <f>IF(SUM($K157:DK157)=0,IF($I45="完了",IF(COUNTA(DM46:$DR46)=0,$J45,0),0),0)</f>
        <v/>
      </c>
      <c r="DM157" s="29" t="str">
        <f>IF(SUM($K157:DL157)=0,IF($I45="完了",IF(COUNTA(DN46:$DR46)=0,$J45,0),0),0)</f>
        <v/>
      </c>
      <c r="DN157" s="29" t="str">
        <f>IF(SUM($K157:DM157)=0,IF($I45="完了",IF(COUNTA(DO46:$DR46)=0,$J45,0),0),0)</f>
        <v/>
      </c>
      <c r="DO157" s="29" t="str">
        <f>IF(SUM($K157:DN157)=0,IF($I45="完了",IF(COUNTA(DP46:$DR46)=0,$J45,0),0),0)</f>
        <v/>
      </c>
      <c r="DP157" s="29" t="str">
        <f>IF(SUM($K157:DO157)=0,IF($I45="完了",IF(COUNTA(DQ46:$DR46)=0,$J45,0),0),0)</f>
        <v/>
      </c>
      <c r="DQ157" s="29" t="str">
        <f>IF(SUM($K157:DP157)=0,IF($I45="完了",IF(COUNTA(DR46:$DR46)=0,$J45,0),0),0)</f>
        <v/>
      </c>
      <c r="DR157" s="29" t="str">
        <f>IF(SUM($K157:DQ157)=0,IF($I45="完了",IF(COUNTA($DR46:DS46)=0,$J45,0),0),0)</f>
        <v/>
      </c>
    </row>
    <row r="158" spans="1:122" s="26" customFormat="1" x14ac:dyDescent="0.2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0.75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2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0.375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2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0.375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2">
      <c r="A161" s="25"/>
      <c r="K161" s="29" t="str">
        <f>IF($I53="完了",IF(COUNTA(K54:$DR54)=0,$J53,0),0)</f>
        <v/>
      </c>
      <c r="L161" s="29" t="str">
        <f>IF(SUM($K161:K161)=0,IF($I53="完了",IF(COUNTA(M54:$DR54)=0,$J53,0),0),0)</f>
        <v/>
      </c>
      <c r="M161" s="29" t="str">
        <f>IF(SUM($K161:L161)=0,IF($I53="完了",IF(COUNTA(N54:$DR54)=0,$J53,0),0),0)</f>
        <v/>
      </c>
      <c r="N161" s="29" t="str">
        <f>IF(SUM($K161:M161)=0,IF($I53="完了",IF(COUNTA(O54:$DR54)=0,$J53,0),0),0)</f>
        <v/>
      </c>
      <c r="O161" s="29" t="str">
        <f>IF(SUM($K161:N161)=0,IF($I53="完了",IF(COUNTA(P54:$DR54)=0,$J53,0),0),0)</f>
        <v/>
      </c>
      <c r="P161" s="29" t="str">
        <f>IF(SUM($K161:O161)=0,IF($I53="完了",IF(COUNTA(Q54:$DR54)=0,$J53,0),0),0)</f>
        <v/>
      </c>
      <c r="Q161" s="29" t="str">
        <f>IF(SUM($K161:P161)=0,IF($I53="完了",IF(COUNTA(R54:$DR54)=0,$J53,0),0),0)</f>
        <v/>
      </c>
      <c r="R161" s="29" t="str">
        <f>IF(SUM($K161:Q161)=0,IF($I53="完了",IF(COUNTA(S54:$DR54)=0,$J53,0),0),0)</f>
        <v/>
      </c>
      <c r="S161" s="29" t="str">
        <f>IF(SUM($K161:R161)=0,IF($I53="完了",IF(COUNTA(T54:$DR54)=0,$J53,0),0),0)</f>
        <v/>
      </c>
      <c r="T161" s="29" t="str">
        <f>IF(SUM($K161:S161)=0,IF($I53="完了",IF(COUNTA(U54:$DR54)=0,$J53,0),0),0)</f>
        <v/>
      </c>
      <c r="U161" s="29" t="str">
        <f>IF(SUM($K161:T161)=0,IF($I53="完了",IF(COUNTA(V54:$DR54)=0,$J53,0),0),0)</f>
        <v/>
      </c>
      <c r="V161" s="29" t="str">
        <f>IF(SUM($K161:U161)=0,IF($I53="完了",IF(COUNTA(W54:$DR54)=0,$J53,0),0),0)</f>
        <v/>
      </c>
      <c r="W161" s="29" t="str">
        <f>IF(SUM($K161:V161)=0,IF($I53="完了",IF(COUNTA(X54:$DR54)=0,$J53,0),0),0)</f>
        <v/>
      </c>
      <c r="X161" s="29" t="str">
        <f>IF(SUM($K161:W161)=0,IF($I53="完了",IF(COUNTA(Y54:$DR54)=0,$J53,0),0),0)</f>
        <v/>
      </c>
      <c r="Y161" s="29" t="str">
        <f>IF(SUM($K161:X161)=0,IF($I53="完了",IF(COUNTA(Z54:$DR54)=0,$J53,0),0),0)</f>
        <v/>
      </c>
      <c r="Z161" s="29" t="str">
        <f>IF(SUM($K161:Y161)=0,IF($I53="完了",IF(COUNTA(AA54:$DR54)=0,$J53,0),0),0)</f>
        <v/>
      </c>
      <c r="AA161" s="29" t="str">
        <f>IF(SUM($K161:Z161)=0,IF($I53="完了",IF(COUNTA(AB54:$DR54)=0,$J53,0),0),0)</f>
        <v/>
      </c>
      <c r="AB161" s="29" t="str">
        <f>IF(SUM($K161:AA161)=0,IF($I53="完了",IF(COUNTA(AC54:$DR54)=0,$J53,0),0),0)</f>
        <v/>
      </c>
      <c r="AC161" s="29" t="str">
        <f>IF(SUM($K161:AB161)=0,IF($I53="完了",IF(COUNTA(AD54:$DR54)=0,$J53,0),0),0)</f>
        <v/>
      </c>
      <c r="AD161" s="29" t="str">
        <f>IF(SUM($K161:AC161)=0,IF($I53="完了",IF(COUNTA(AE54:$DR54)=0,$J53,0),0),0)</f>
        <v/>
      </c>
      <c r="AE161" s="29" t="str">
        <f>IF(SUM($K161:AD161)=0,IF($I53="完了",IF(COUNTA(AF54:$DR54)=0,$J53,0),0),0)</f>
        <v/>
      </c>
      <c r="AF161" s="29" t="str">
        <f>IF(SUM($K161:AE161)=0,IF($I53="完了",IF(COUNTA(AG54:$DR54)=0,$J53,0),0),0)</f>
        <v/>
      </c>
      <c r="AG161" s="29" t="str">
        <f>IF(SUM($K161:AF161)=0,IF($I53="完了",IF(COUNTA(AH54:$DR54)=0,$J53,0),0),0)</f>
        <v/>
      </c>
      <c r="AH161" s="29" t="str">
        <f>IF(SUM($K161:AG161)=0,IF($I53="完了",IF(COUNTA(AI54:$DR54)=0,$J53,0),0),0)</f>
        <v/>
      </c>
      <c r="AI161" s="29" t="str">
        <f>IF(SUM($K161:AH161)=0,IF($I53="完了",IF(COUNTA(AJ54:$DR54)=0,$J53,0),0),0)</f>
        <v/>
      </c>
      <c r="AJ161" s="29" t="str">
        <f>IF(SUM($K161:AI161)=0,IF($I53="完了",IF(COUNTA(AK54:$DR54)=0,$J53,0),0),0)</f>
        <v/>
      </c>
      <c r="AK161" s="29" t="str">
        <f>IF(SUM($K161:AJ161)=0,IF($I53="完了",IF(COUNTA(AL54:$DR54)=0,$J53,0),0),0)</f>
        <v/>
      </c>
      <c r="AL161" s="29" t="str">
        <f>IF(SUM($K161:AK161)=0,IF($I53="完了",IF(COUNTA(AM54:$DR54)=0,$J53,0),0),0)</f>
        <v/>
      </c>
      <c r="AM161" s="29" t="str">
        <f>IF(SUM($K161:AL161)=0,IF($I53="完了",IF(COUNTA(AN54:$DR54)=0,$J53,0),0),0)</f>
        <v/>
      </c>
      <c r="AN161" s="29" t="str">
        <f>IF(SUM($K161:AM161)=0,IF($I53="完了",IF(COUNTA(AO54:$DR54)=0,$J53,0),0),0)</f>
        <v/>
      </c>
      <c r="AO161" s="29" t="str">
        <f>IF(SUM($K161:AN161)=0,IF($I53="完了",IF(COUNTA(AP54:$DR54)=0,$J53,0),0),0)</f>
        <v/>
      </c>
      <c r="AP161" s="29" t="str">
        <f>IF(SUM($K161:AO161)=0,IF($I53="完了",IF(COUNTA(AQ54:$DR54)=0,$J53,0),0),0)</f>
        <v/>
      </c>
      <c r="AQ161" s="29" t="str">
        <f>IF(SUM($K161:AP161)=0,IF($I53="完了",IF(COUNTA(AR54:$DR54)=0,$J53,0),0),0)</f>
        <v/>
      </c>
      <c r="AR161" s="29" t="str">
        <f>IF(SUM($K161:AQ161)=0,IF($I53="完了",IF(COUNTA(AS54:$DR54)=0,$J53,0),0),0)</f>
        <v/>
      </c>
      <c r="AS161" s="29" t="str">
        <f>IF(SUM($K161:AR161)=0,IF($I53="完了",IF(COUNTA(AT54:$DR54)=0,$J53,0),0),0)</f>
        <v/>
      </c>
      <c r="AT161" s="29" t="str">
        <f>IF(SUM($K161:AS161)=0,IF($I53="完了",IF(COUNTA(AU54:$DR54)=0,$J53,0),0),0)</f>
        <v/>
      </c>
      <c r="AU161" s="29" t="str">
        <f>IF(SUM($K161:AT161)=0,IF($I53="完了",IF(COUNTA(AV54:$DR54)=0,$J53,0),0),0)</f>
        <v/>
      </c>
      <c r="AV161" s="29" t="str">
        <f>IF(SUM($K161:AU161)=0,IF($I53="完了",IF(COUNTA(AW54:$DR54)=0,$J53,0),0),0)</f>
        <v/>
      </c>
      <c r="AW161" s="29" t="str">
        <f>IF(SUM($K161:AV161)=0,IF($I53="完了",IF(COUNTA(AX54:$DR54)=0,$J53,0),0),0)</f>
        <v/>
      </c>
      <c r="AX161" s="29" t="str">
        <f>IF(SUM($K161:AW161)=0,IF($I53="完了",IF(COUNTA(AY54:$DR54)=0,$J53,0),0),0)</f>
        <v/>
      </c>
      <c r="AY161" s="29" t="str">
        <f>IF(SUM($K161:AX161)=0,IF($I53="完了",IF(COUNTA(AZ54:$DR54)=0,$J53,0),0),0)</f>
        <v/>
      </c>
      <c r="AZ161" s="29" t="str">
        <f>IF(SUM($K161:AY161)=0,IF($I53="完了",IF(COUNTA(BA54:$DR54)=0,$J53,0),0),0)</f>
        <v/>
      </c>
      <c r="BA161" s="29" t="str">
        <f>IF(SUM($K161:AZ161)=0,IF($I53="完了",IF(COUNTA(BB54:$DR54)=0,$J53,0),0),0)</f>
        <v/>
      </c>
      <c r="BB161" s="29" t="str">
        <f>IF(SUM($K161:BA161)=0,IF($I53="完了",IF(COUNTA(BC54:$DR54)=0,$J53,0),0),0)</f>
        <v/>
      </c>
      <c r="BC161" s="29" t="str">
        <f>IF(SUM($K161:BB161)=0,IF($I53="完了",IF(COUNTA(BD54:$DR54)=0,$J53,0),0),0)</f>
        <v/>
      </c>
      <c r="BD161" s="29" t="str">
        <f>IF(SUM($K161:BC161)=0,IF($I53="完了",IF(COUNTA(BE54:$DR54)=0,$J53,0),0),0)</f>
        <v/>
      </c>
      <c r="BE161" s="29" t="str">
        <f>IF(SUM($K161:BD161)=0,IF($I53="完了",IF(COUNTA(BF54:$DR54)=0,$J53,0),0),0)</f>
        <v/>
      </c>
      <c r="BF161" s="29" t="str">
        <f>IF(SUM($K161:BE161)=0,IF($I53="完了",IF(COUNTA(BG54:$DR54)=0,$J53,0),0),0)</f>
        <v/>
      </c>
      <c r="BG161" s="29" t="str">
        <f>IF(SUM($K161:BF161)=0,IF($I53="完了",IF(COUNTA(BH54:$DR54)=0,$J53,0),0),0)</f>
        <v/>
      </c>
      <c r="BH161" s="29" t="str">
        <f>IF(SUM($K161:BG161)=0,IF($I53="完了",IF(COUNTA(BI54:$DR54)=0,$J53,0),0),0)</f>
        <v/>
      </c>
      <c r="BI161" s="29" t="str">
        <f>IF(SUM($K161:BH161)=0,IF($I53="完了",IF(COUNTA(BJ54:$DR54)=0,$J53,0),0),0)</f>
        <v/>
      </c>
      <c r="BJ161" s="29" t="str">
        <f>IF(SUM($K161:BI161)=0,IF($I53="完了",IF(COUNTA(BK54:$DR54)=0,$J53,0),0),0)</f>
        <v/>
      </c>
      <c r="BK161" s="29" t="str">
        <f>IF(SUM($K161:BJ161)=0,IF($I53="完了",IF(COUNTA(BL54:$DR54)=0,$J53,0),0),0)</f>
        <v/>
      </c>
      <c r="BL161" s="29" t="str">
        <f>IF(SUM($K161:BK161)=0,IF($I53="完了",IF(COUNTA(BM54:$DR54)=0,$J53,0),0),0)</f>
        <v/>
      </c>
      <c r="BM161" s="29" t="str">
        <f>IF(SUM($K161:BL161)=0,IF($I53="完了",IF(COUNTA(BN54:$DR54)=0,$J53,0),0),0)</f>
        <v/>
      </c>
      <c r="BN161" s="29" t="str">
        <f>IF(SUM($K161:BM161)=0,IF($I53="完了",IF(COUNTA(BO54:$DR54)=0,$J53,0),0),0)</f>
        <v/>
      </c>
      <c r="BO161" s="29" t="str">
        <f>IF(SUM($K161:BN161)=0,IF($I53="完了",IF(COUNTA(BP54:$DR54)=0,$J53,0),0),0)</f>
        <v/>
      </c>
      <c r="BP161" s="29" t="str">
        <f>IF(SUM($K161:BO161)=0,IF($I53="完了",IF(COUNTA(BQ54:$DR54)=0,$J53,0),0),0)</f>
        <v/>
      </c>
      <c r="BQ161" s="29" t="str">
        <f>IF(SUM($K161:BP161)=0,IF($I53="完了",IF(COUNTA(BR54:$DR54)=0,$J53,0),0),0)</f>
        <v/>
      </c>
      <c r="BR161" s="29" t="str">
        <f>IF(SUM($K161:BQ161)=0,IF($I53="完了",IF(COUNTA(BS54:$DR54)=0,$J53,0),0),0)</f>
        <v/>
      </c>
      <c r="BS161" s="29" t="str">
        <f>IF(SUM($K161:BR161)=0,IF($I53="完了",IF(COUNTA(BT54:$DR54)=0,$J53,0),0),0)</f>
        <v/>
      </c>
      <c r="BT161" s="29" t="str">
        <f>IF(SUM($K161:BS161)=0,IF($I53="完了",IF(COUNTA(BU54:$DR54)=0,$J53,0),0),0)</f>
        <v/>
      </c>
      <c r="BU161" s="29" t="str">
        <f>IF(SUM($K161:BT161)=0,IF($I53="完了",IF(COUNTA(BV54:$DR54)=0,$J53,0),0),0)</f>
        <v/>
      </c>
      <c r="BV161" s="29" t="str">
        <f>IF(SUM($K161:BU161)=0,IF($I53="完了",IF(COUNTA(BW54:$DR54)=0,$J53,0),0),0)</f>
        <v/>
      </c>
      <c r="BW161" s="29" t="str">
        <f>IF(SUM($K161:BV161)=0,IF($I53="完了",IF(COUNTA(BX54:$DR54)=0,$J53,0),0),0)</f>
        <v/>
      </c>
      <c r="BX161" s="29" t="str">
        <f>IF(SUM($K161:BW161)=0,IF($I53="完了",IF(COUNTA(BY54:$DR54)=0,$J53,0),0),0)</f>
        <v/>
      </c>
      <c r="BY161" s="29" t="str">
        <f>IF(SUM($K161:BX161)=0,IF($I53="完了",IF(COUNTA(BZ54:$DR54)=0,$J53,0),0),0)</f>
        <v/>
      </c>
      <c r="BZ161" s="29" t="str">
        <f>IF(SUM($K161:BY161)=0,IF($I53="完了",IF(COUNTA(CA54:$DR54)=0,$J53,0),0),0)</f>
        <v/>
      </c>
      <c r="CA161" s="29" t="str">
        <f>IF(SUM($K161:BZ161)=0,IF($I53="完了",IF(COUNTA(CB54:$DR54)=0,$J53,0),0),0)</f>
        <v/>
      </c>
      <c r="CB161" s="29" t="str">
        <f>IF(SUM($K161:CA161)=0,IF($I53="完了",IF(COUNTA(CC54:$DR54)=0,$J53,0),0),0)</f>
        <v/>
      </c>
      <c r="CC161" s="29" t="str">
        <f>IF(SUM($K161:CB161)=0,IF($I53="完了",IF(COUNTA(CD54:$DR54)=0,$J53,0),0),0)</f>
        <v/>
      </c>
      <c r="CD161" s="29" t="str">
        <f>IF(SUM($K161:CC161)=0,IF($I53="完了",IF(COUNTA(CE54:$DR54)=0,$J53,0),0),0)</f>
        <v/>
      </c>
      <c r="CE161" s="29" t="str">
        <f>IF(SUM($K161:CD161)=0,IF($I53="完了",IF(COUNTA(CF54:$DR54)=0,$J53,0),0),0)</f>
        <v/>
      </c>
      <c r="CF161" s="29" t="str">
        <f>IF(SUM($K161:CE161)=0,IF($I53="完了",IF(COUNTA(CG54:$DR54)=0,$J53,0),0),0)</f>
        <v/>
      </c>
      <c r="CG161" s="29" t="str">
        <f>IF(SUM($K161:CF161)=0,IF($I53="完了",IF(COUNTA(CH54:$DR54)=0,$J53,0),0),0)</f>
        <v/>
      </c>
      <c r="CH161" s="29" t="str">
        <f>IF(SUM($K161:CG161)=0,IF($I53="完了",IF(COUNTA(CI54:$DR54)=0,$J53,0),0),0)</f>
        <v/>
      </c>
      <c r="CI161" s="29" t="str">
        <f>IF(SUM($K161:CH161)=0,IF($I53="完了",IF(COUNTA(CJ54:$DR54)=0,$J53,0),0),0)</f>
        <v/>
      </c>
      <c r="CJ161" s="29" t="str">
        <f>IF(SUM($K161:CI161)=0,IF($I53="完了",IF(COUNTA(CK54:$DR54)=0,$J53,0),0),0)</f>
        <v/>
      </c>
      <c r="CK161" s="29" t="str">
        <f>IF(SUM($K161:CJ161)=0,IF($I53="完了",IF(COUNTA(CL54:$DR54)=0,$J53,0),0),0)</f>
        <v/>
      </c>
      <c r="CL161" s="29" t="str">
        <f>IF(SUM($K161:CK161)=0,IF($I53="完了",IF(COUNTA(CM54:$DR54)=0,$J53,0),0),0)</f>
        <v/>
      </c>
      <c r="CM161" s="29" t="str">
        <f>IF(SUM($K161:CL161)=0,IF($I53="完了",IF(COUNTA(CN54:$DR54)=0,$J53,0),0),0)</f>
        <v/>
      </c>
      <c r="CN161" s="29" t="str">
        <f>IF(SUM($K161:CM161)=0,IF($I53="完了",IF(COUNTA(CO54:$DR54)=0,$J53,0),0),0)</f>
        <v/>
      </c>
      <c r="CO161" s="29" t="str">
        <f>IF(SUM($K161:CN161)=0,IF($I53="完了",IF(COUNTA(CP54:$DR54)=0,$J53,0),0),0)</f>
        <v/>
      </c>
      <c r="CP161" s="29" t="str">
        <f>IF(SUM($K161:CO161)=0,IF($I53="完了",IF(COUNTA(CQ54:$DR54)=0,$J53,0),0),0)</f>
        <v/>
      </c>
      <c r="CQ161" s="29" t="str">
        <f>IF(SUM($K161:CP161)=0,IF($I53="完了",IF(COUNTA(CR54:$DR54)=0,$J53,0),0),0)</f>
        <v/>
      </c>
      <c r="CR161" s="29" t="str">
        <f>IF(SUM($K161:CQ161)=0,IF($I53="完了",IF(COUNTA(CS54:$DR54)=0,$J53,0),0),0)</f>
        <v/>
      </c>
      <c r="CS161" s="29" t="str">
        <f>IF(SUM($K161:CR161)=0,IF($I53="完了",IF(COUNTA(CT54:$DR54)=0,$J53,0),0),0)</f>
        <v/>
      </c>
      <c r="CT161" s="29" t="str">
        <f>IF(SUM($K161:CS161)=0,IF($I53="完了",IF(COUNTA(CU54:$DR54)=0,$J53,0),0),0)</f>
        <v/>
      </c>
      <c r="CU161" s="29" t="str">
        <f>IF(SUM($K161:CT161)=0,IF($I53="完了",IF(COUNTA(CV54:$DR54)=0,$J53,0),0),0)</f>
        <v/>
      </c>
      <c r="CV161" s="29" t="str">
        <f>IF(SUM($K161:CU161)=0,IF($I53="完了",IF(COUNTA(CW54:$DR54)=0,$J53,0),0),0)</f>
        <v/>
      </c>
      <c r="CW161" s="29" t="str">
        <f>IF(SUM($K161:CV161)=0,IF($I53="完了",IF(COUNTA(CX54:$DR54)=0,$J53,0),0),0)</f>
        <v/>
      </c>
      <c r="CX161" s="29" t="str">
        <f>IF(SUM($K161:CW161)=0,IF($I53="完了",IF(COUNTA(CY54:$DR54)=0,$J53,0),0),0)</f>
        <v/>
      </c>
      <c r="CY161" s="29" t="str">
        <f>IF(SUM($K161:CX161)=0,IF($I53="完了",IF(COUNTA(CZ54:$DR54)=0,$J53,0),0),0)</f>
        <v/>
      </c>
      <c r="CZ161" s="29" t="str">
        <f>IF(SUM($K161:CY161)=0,IF($I53="完了",IF(COUNTA(DA54:$DR54)=0,$J53,0),0),0)</f>
        <v/>
      </c>
      <c r="DA161" s="29" t="str">
        <f>IF(SUM($K161:CZ161)=0,IF($I53="完了",IF(COUNTA(DB54:$DR54)=0,$J53,0),0),0)</f>
        <v/>
      </c>
      <c r="DB161" s="29" t="str">
        <f>IF(SUM($K161:DA161)=0,IF($I53="完了",IF(COUNTA(DC54:$DR54)=0,$J53,0),0),0)</f>
        <v/>
      </c>
      <c r="DC161" s="29" t="str">
        <f>IF(SUM($K161:DB161)=0,IF($I53="完了",IF(COUNTA(DD54:$DR54)=0,$J53,0),0),0)</f>
        <v/>
      </c>
      <c r="DD161" s="29" t="str">
        <f>IF(SUM($K161:DC161)=0,IF($I53="完了",IF(COUNTA(DE54:$DR54)=0,$J53,0),0),0)</f>
        <v/>
      </c>
      <c r="DE161" s="29" t="str">
        <f>IF(SUM($K161:DD161)=0,IF($I53="完了",IF(COUNTA(DF54:$DR54)=0,$J53,0),0),0)</f>
        <v/>
      </c>
      <c r="DF161" s="29" t="str">
        <f>IF(SUM($K161:DE161)=0,IF($I53="完了",IF(COUNTA(DG54:$DR54)=0,$J53,0),0),0)</f>
        <v/>
      </c>
      <c r="DG161" s="29" t="str">
        <f>IF(SUM($K161:DF161)=0,IF($I53="完了",IF(COUNTA(DH54:$DR54)=0,$J53,0),0),0)</f>
        <v/>
      </c>
      <c r="DH161" s="29" t="str">
        <f>IF(SUM($K161:DG161)=0,IF($I53="完了",IF(COUNTA(DI54:$DR54)=0,$J53,0),0),0)</f>
        <v/>
      </c>
      <c r="DI161" s="29" t="str">
        <f>IF(SUM($K161:DH161)=0,IF($I53="完了",IF(COUNTA(DJ54:$DR54)=0,$J53,0),0),0)</f>
        <v/>
      </c>
      <c r="DJ161" s="29" t="str">
        <f>IF(SUM($K161:DI161)=0,IF($I53="完了",IF(COUNTA(DK54:$DR54)=0,$J53,0),0),0)</f>
        <v/>
      </c>
      <c r="DK161" s="29" t="str">
        <f>IF(SUM($K161:DJ161)=0,IF($I53="完了",IF(COUNTA(DL54:$DR54)=0,$J53,0),0),0)</f>
        <v/>
      </c>
      <c r="DL161" s="29" t="str">
        <f>IF(SUM($K161:DK161)=0,IF($I53="完了",IF(COUNTA(DM54:$DR54)=0,$J53,0),0),0)</f>
        <v/>
      </c>
      <c r="DM161" s="29" t="str">
        <f>IF(SUM($K161:DL161)=0,IF($I53="完了",IF(COUNTA(DN54:$DR54)=0,$J53,0),0),0)</f>
        <v/>
      </c>
      <c r="DN161" s="29" t="str">
        <f>IF(SUM($K161:DM161)=0,IF($I53="完了",IF(COUNTA(DO54:$DR54)=0,$J53,0),0),0)</f>
        <v/>
      </c>
      <c r="DO161" s="29" t="str">
        <f>IF(SUM($K161:DN161)=0,IF($I53="完了",IF(COUNTA(DP54:$DR54)=0,$J53,0),0),0)</f>
        <v/>
      </c>
      <c r="DP161" s="29" t="str">
        <f>IF(SUM($K161:DO161)=0,IF($I53="完了",IF(COUNTA(DQ54:$DR54)=0,$J53,0),0),0)</f>
        <v/>
      </c>
      <c r="DQ161" s="29" t="str">
        <f>IF(SUM($K161:DP161)=0,IF($I53="完了",IF(COUNTA(DR54:$DR54)=0,$J53,0),0),0)</f>
        <v/>
      </c>
      <c r="DR161" s="29" t="str">
        <f>IF(SUM($K161:DQ161)=0,IF($I53="完了",IF(COUNTA($DR54:DS54)=0,$J53,0),0),0)</f>
        <v/>
      </c>
    </row>
    <row r="162" spans="1:122" s="26" customFormat="1" x14ac:dyDescent="0.2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0.75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2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0.125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2">
      <c r="A164" s="25"/>
      <c r="K164" s="29" t="str">
        <f>IF($I59="完了",IF(COUNTA(K60:$DR60)=0,$J59,0),0)</f>
        <v/>
      </c>
      <c r="L164" s="29" t="str">
        <f>IF(SUM($K164:K164)=0,IF($I59="完了",IF(COUNTA(M60:$DR60)=0,$J59,0),0),0)</f>
        <v/>
      </c>
      <c r="M164" s="29" t="str">
        <f>IF(SUM($K164:L164)=0,IF($I59="完了",IF(COUNTA(N60:$DR60)=0,$J59,0),0),0)</f>
        <v/>
      </c>
      <c r="N164" s="29" t="str">
        <f>IF(SUM($K164:M164)=0,IF($I59="完了",IF(COUNTA(O60:$DR60)=0,$J59,0),0),0)</f>
        <v/>
      </c>
      <c r="O164" s="29" t="str">
        <f>IF(SUM($K164:N164)=0,IF($I59="完了",IF(COUNTA(P60:$DR60)=0,$J59,0),0),0)</f>
        <v/>
      </c>
      <c r="P164" s="29" t="str">
        <f>IF(SUM($K164:O164)=0,IF($I59="完了",IF(COUNTA(Q60:$DR60)=0,$J59,0),0),0)</f>
        <v/>
      </c>
      <c r="Q164" s="29" t="str">
        <f>IF(SUM($K164:P164)=0,IF($I59="完了",IF(COUNTA(R60:$DR60)=0,$J59,0),0),0)</f>
        <v/>
      </c>
      <c r="R164" s="29" t="str">
        <f>IF(SUM($K164:Q164)=0,IF($I59="完了",IF(COUNTA(S60:$DR60)=0,$J59,0),0),0)</f>
        <v/>
      </c>
      <c r="S164" s="29" t="str">
        <f>IF(SUM($K164:R164)=0,IF($I59="完了",IF(COUNTA(T60:$DR60)=0,$J59,0),0),0)</f>
        <v/>
      </c>
      <c r="T164" s="29" t="str">
        <f>IF(SUM($K164:S164)=0,IF($I59="完了",IF(COUNTA(U60:$DR60)=0,$J59,0),0),0)</f>
        <v/>
      </c>
      <c r="U164" s="29" t="str">
        <f>IF(SUM($K164:T164)=0,IF($I59="完了",IF(COUNTA(V60:$DR60)=0,$J59,0),0),0)</f>
        <v/>
      </c>
      <c r="V164" s="29" t="str">
        <f>IF(SUM($K164:U164)=0,IF($I59="完了",IF(COUNTA(W60:$DR60)=0,$J59,0),0),0)</f>
        <v/>
      </c>
      <c r="W164" s="29" t="str">
        <f>IF(SUM($K164:V164)=0,IF($I59="完了",IF(COUNTA(X60:$DR60)=0,$J59,0),0),0)</f>
        <v/>
      </c>
      <c r="X164" s="29" t="str">
        <f>IF(SUM($K164:W164)=0,IF($I59="完了",IF(COUNTA(Y60:$DR60)=0,$J59,0),0),0)</f>
        <v/>
      </c>
      <c r="Y164" s="29" t="str">
        <f>IF(SUM($K164:X164)=0,IF($I59="完了",IF(COUNTA(Z60:$DR60)=0,$J59,0),0),0)</f>
        <v/>
      </c>
      <c r="Z164" s="29" t="str">
        <f>IF(SUM($K164:Y164)=0,IF($I59="完了",IF(COUNTA(AA60:$DR60)=0,$J59,0),0),0)</f>
        <v/>
      </c>
      <c r="AA164" s="29" t="str">
        <f>IF(SUM($K164:Z164)=0,IF($I59="完了",IF(COUNTA(AB60:$DR60)=0,$J59,0),0),0)</f>
        <v/>
      </c>
      <c r="AB164" s="29" t="str">
        <f>IF(SUM($K164:AA164)=0,IF($I59="完了",IF(COUNTA(AC60:$DR60)=0,$J59,0),0),0)</f>
        <v/>
      </c>
      <c r="AC164" s="29" t="str">
        <f>IF(SUM($K164:AB164)=0,IF($I59="完了",IF(COUNTA(AD60:$DR60)=0,$J59,0),0),0)</f>
        <v/>
      </c>
      <c r="AD164" s="29" t="str">
        <f>IF(SUM($K164:AC164)=0,IF($I59="完了",IF(COUNTA(AE60:$DR60)=0,$J59,0),0),0)</f>
        <v/>
      </c>
      <c r="AE164" s="29" t="str">
        <f>IF(SUM($K164:AD164)=0,IF($I59="完了",IF(COUNTA(AF60:$DR60)=0,$J59,0),0),0)</f>
        <v/>
      </c>
      <c r="AF164" s="29" t="str">
        <f>IF(SUM($K164:AE164)=0,IF($I59="完了",IF(COUNTA(AG60:$DR60)=0,$J59,0),0),0)</f>
        <v/>
      </c>
      <c r="AG164" s="29" t="str">
        <f>IF(SUM($K164:AF164)=0,IF($I59="完了",IF(COUNTA(AH60:$DR60)=0,$J59,0),0),0)</f>
        <v/>
      </c>
      <c r="AH164" s="29" t="str">
        <f>IF(SUM($K164:AG164)=0,IF($I59="完了",IF(COUNTA(AI60:$DR60)=0,$J59,0),0),0)</f>
        <v/>
      </c>
      <c r="AI164" s="29" t="str">
        <f>IF(SUM($K164:AH164)=0,IF($I59="完了",IF(COUNTA(AJ60:$DR60)=0,$J59,0),0),0)</f>
        <v/>
      </c>
      <c r="AJ164" s="29" t="str">
        <f>IF(SUM($K164:AI164)=0,IF($I59="完了",IF(COUNTA(AK60:$DR60)=0,$J59,0),0),0)</f>
        <v/>
      </c>
      <c r="AK164" s="29" t="str">
        <f>IF(SUM($K164:AJ164)=0,IF($I59="完了",IF(COUNTA(AL60:$DR60)=0,$J59,0),0),0)</f>
        <v/>
      </c>
      <c r="AL164" s="29" t="str">
        <f>IF(SUM($K164:AK164)=0,IF($I59="完了",IF(COUNTA(AM60:$DR60)=0,$J59,0),0),0)</f>
        <v/>
      </c>
      <c r="AM164" s="29" t="str">
        <f>IF(SUM($K164:AL164)=0,IF($I59="完了",IF(COUNTA(AN60:$DR60)=0,$J59,0),0),0)</f>
        <v/>
      </c>
      <c r="AN164" s="29" t="str">
        <f>IF(SUM($K164:AM164)=0,IF($I59="完了",IF(COUNTA(AO60:$DR60)=0,$J59,0),0),0)</f>
        <v/>
      </c>
      <c r="AO164" s="29" t="str">
        <f>IF(SUM($K164:AN164)=0,IF($I59="完了",IF(COUNTA(AP60:$DR60)=0,$J59,0),0),0)</f>
        <v/>
      </c>
      <c r="AP164" s="29" t="str">
        <f>IF(SUM($K164:AO164)=0,IF($I59="完了",IF(COUNTA(AQ60:$DR60)=0,$J59,0),0),0)</f>
        <v/>
      </c>
      <c r="AQ164" s="29" t="str">
        <f>IF(SUM($K164:AP164)=0,IF($I59="完了",IF(COUNTA(AR60:$DR60)=0,$J59,0),0),0)</f>
        <v/>
      </c>
      <c r="AR164" s="29" t="str">
        <f>IF(SUM($K164:AQ164)=0,IF($I59="完了",IF(COUNTA(AS60:$DR60)=0,$J59,0),0),0)</f>
        <v/>
      </c>
      <c r="AS164" s="29" t="str">
        <f>IF(SUM($K164:AR164)=0,IF($I59="完了",IF(COUNTA(AT60:$DR60)=0,$J59,0),0),0)</f>
        <v/>
      </c>
      <c r="AT164" s="29" t="str">
        <f>IF(SUM($K164:AS164)=0,IF($I59="完了",IF(COUNTA(AU60:$DR60)=0,$J59,0),0),0)</f>
        <v/>
      </c>
      <c r="AU164" s="29" t="str">
        <f>IF(SUM($K164:AT164)=0,IF($I59="完了",IF(COUNTA(AV60:$DR60)=0,$J59,0),0),0)</f>
        <v/>
      </c>
      <c r="AV164" s="29" t="str">
        <f>IF(SUM($K164:AU164)=0,IF($I59="完了",IF(COUNTA(AW60:$DR60)=0,$J59,0),0),0)</f>
        <v/>
      </c>
      <c r="AW164" s="29" t="str">
        <f>IF(SUM($K164:AV164)=0,IF($I59="完了",IF(COUNTA(AX60:$DR60)=0,$J59,0),0),0)</f>
        <v/>
      </c>
      <c r="AX164" s="29" t="str">
        <f>IF(SUM($K164:AW164)=0,IF($I59="完了",IF(COUNTA(AY60:$DR60)=0,$J59,0),0),0)</f>
        <v/>
      </c>
      <c r="AY164" s="29" t="str">
        <f>IF(SUM($K164:AX164)=0,IF($I59="完了",IF(COUNTA(AZ60:$DR60)=0,$J59,0),0),0)</f>
        <v/>
      </c>
      <c r="AZ164" s="29" t="str">
        <f>IF(SUM($K164:AY164)=0,IF($I59="完了",IF(COUNTA(BA60:$DR60)=0,$J59,0),0),0)</f>
        <v/>
      </c>
      <c r="BA164" s="29" t="str">
        <f>IF(SUM($K164:AZ164)=0,IF($I59="完了",IF(COUNTA(BB60:$DR60)=0,$J59,0),0),0)</f>
        <v/>
      </c>
      <c r="BB164" s="29" t="str">
        <f>IF(SUM($K164:BA164)=0,IF($I59="完了",IF(COUNTA(BC60:$DR60)=0,$J59,0),0),0)</f>
        <v/>
      </c>
      <c r="BC164" s="29" t="str">
        <f>IF(SUM($K164:BB164)=0,IF($I59="完了",IF(COUNTA(BD60:$DR60)=0,$J59,0),0),0)</f>
        <v/>
      </c>
      <c r="BD164" s="29" t="str">
        <f>IF(SUM($K164:BC164)=0,IF($I59="完了",IF(COUNTA(BE60:$DR60)=0,$J59,0),0),0)</f>
        <v/>
      </c>
      <c r="BE164" s="29" t="str">
        <f>IF(SUM($K164:BD164)=0,IF($I59="完了",IF(COUNTA(BF60:$DR60)=0,$J59,0),0),0)</f>
        <v/>
      </c>
      <c r="BF164" s="29" t="str">
        <f>IF(SUM($K164:BE164)=0,IF($I59="完了",IF(COUNTA(BG60:$DR60)=0,$J59,0),0),0)</f>
        <v/>
      </c>
      <c r="BG164" s="29" t="str">
        <f>IF(SUM($K164:BF164)=0,IF($I59="完了",IF(COUNTA(BH60:$DR60)=0,$J59,0),0),0)</f>
        <v/>
      </c>
      <c r="BH164" s="29" t="str">
        <f>IF(SUM($K164:BG164)=0,IF($I59="完了",IF(COUNTA(BI60:$DR60)=0,$J59,0),0),0)</f>
        <v/>
      </c>
      <c r="BI164" s="29" t="str">
        <f>IF(SUM($K164:BH164)=0,IF($I59="完了",IF(COUNTA(BJ60:$DR60)=0,$J59,0),0),0)</f>
        <v/>
      </c>
      <c r="BJ164" s="29" t="str">
        <f>IF(SUM($K164:BI164)=0,IF($I59="完了",IF(COUNTA(BK60:$DR60)=0,$J59,0),0),0)</f>
        <v/>
      </c>
      <c r="BK164" s="29" t="str">
        <f>IF(SUM($K164:BJ164)=0,IF($I59="完了",IF(COUNTA(BL60:$DR60)=0,$J59,0),0),0)</f>
        <v/>
      </c>
      <c r="BL164" s="29" t="str">
        <f>IF(SUM($K164:BK164)=0,IF($I59="完了",IF(COUNTA(BM60:$DR60)=0,$J59,0),0),0)</f>
        <v/>
      </c>
      <c r="BM164" s="29" t="str">
        <f>IF(SUM($K164:BL164)=0,IF($I59="完了",IF(COUNTA(BN60:$DR60)=0,$J59,0),0),0)</f>
        <v/>
      </c>
      <c r="BN164" s="29" t="str">
        <f>IF(SUM($K164:BM164)=0,IF($I59="完了",IF(COUNTA(BO60:$DR60)=0,$J59,0),0),0)</f>
        <v/>
      </c>
      <c r="BO164" s="29" t="str">
        <f>IF(SUM($K164:BN164)=0,IF($I59="完了",IF(COUNTA(BP60:$DR60)=0,$J59,0),0),0)</f>
        <v/>
      </c>
      <c r="BP164" s="29" t="str">
        <f>IF(SUM($K164:BO164)=0,IF($I59="完了",IF(COUNTA(BQ60:$DR60)=0,$J59,0),0),0)</f>
        <v/>
      </c>
      <c r="BQ164" s="29" t="str">
        <f>IF(SUM($K164:BP164)=0,IF($I59="完了",IF(COUNTA(BR60:$DR60)=0,$J59,0),0),0)</f>
        <v/>
      </c>
      <c r="BR164" s="29" t="str">
        <f>IF(SUM($K164:BQ164)=0,IF($I59="完了",IF(COUNTA(BS60:$DR60)=0,$J59,0),0),0)</f>
        <v/>
      </c>
      <c r="BS164" s="29" t="str">
        <f>IF(SUM($K164:BR164)=0,IF($I59="完了",IF(COUNTA(BT60:$DR60)=0,$J59,0),0),0)</f>
        <v/>
      </c>
      <c r="BT164" s="29" t="str">
        <f>IF(SUM($K164:BS164)=0,IF($I59="完了",IF(COUNTA(BU60:$DR60)=0,$J59,0),0),0)</f>
        <v/>
      </c>
      <c r="BU164" s="29" t="str">
        <f>IF(SUM($K164:BT164)=0,IF($I59="完了",IF(COUNTA(BV60:$DR60)=0,$J59,0),0),0)</f>
        <v/>
      </c>
      <c r="BV164" s="29" t="str">
        <f>IF(SUM($K164:BU164)=0,IF($I59="完了",IF(COUNTA(BW60:$DR60)=0,$J59,0),0),0)</f>
        <v/>
      </c>
      <c r="BW164" s="29" t="str">
        <f>IF(SUM($K164:BV164)=0,IF($I59="完了",IF(COUNTA(BX60:$DR60)=0,$J59,0),0),0)</f>
        <v/>
      </c>
      <c r="BX164" s="29" t="str">
        <f>IF(SUM($K164:BW164)=0,IF($I59="完了",IF(COUNTA(BY60:$DR60)=0,$J59,0),0),0)</f>
        <v/>
      </c>
      <c r="BY164" s="29" t="str">
        <f>IF(SUM($K164:BX164)=0,IF($I59="完了",IF(COUNTA(BZ60:$DR60)=0,$J59,0),0),0)</f>
        <v/>
      </c>
      <c r="BZ164" s="29" t="str">
        <f>IF(SUM($K164:BY164)=0,IF($I59="完了",IF(COUNTA(CA60:$DR60)=0,$J59,0),0),0)</f>
        <v/>
      </c>
      <c r="CA164" s="29" t="str">
        <f>IF(SUM($K164:BZ164)=0,IF($I59="完了",IF(COUNTA(CB60:$DR60)=0,$J59,0),0),0)</f>
        <v/>
      </c>
      <c r="CB164" s="29" t="str">
        <f>IF(SUM($K164:CA164)=0,IF($I59="完了",IF(COUNTA(CC60:$DR60)=0,$J59,0),0),0)</f>
        <v/>
      </c>
      <c r="CC164" s="29" t="str">
        <f>IF(SUM($K164:CB164)=0,IF($I59="完了",IF(COUNTA(CD60:$DR60)=0,$J59,0),0),0)</f>
        <v/>
      </c>
      <c r="CD164" s="29" t="str">
        <f>IF(SUM($K164:CC164)=0,IF($I59="完了",IF(COUNTA(CE60:$DR60)=0,$J59,0),0),0)</f>
        <v/>
      </c>
      <c r="CE164" s="29" t="str">
        <f>IF(SUM($K164:CD164)=0,IF($I59="完了",IF(COUNTA(CF60:$DR60)=0,$J59,0),0),0)</f>
        <v/>
      </c>
      <c r="CF164" s="29" t="str">
        <f>IF(SUM($K164:CE164)=0,IF($I59="完了",IF(COUNTA(CG60:$DR60)=0,$J59,0),0),0)</f>
        <v/>
      </c>
      <c r="CG164" s="29" t="str">
        <f>IF(SUM($K164:CF164)=0,IF($I59="完了",IF(COUNTA(CH60:$DR60)=0,$J59,0),0),0)</f>
        <v/>
      </c>
      <c r="CH164" s="29" t="str">
        <f>IF(SUM($K164:CG164)=0,IF($I59="完了",IF(COUNTA(CI60:$DR60)=0,$J59,0),0),0)</f>
        <v/>
      </c>
      <c r="CI164" s="29" t="str">
        <f>IF(SUM($K164:CH164)=0,IF($I59="完了",IF(COUNTA(CJ60:$DR60)=0,$J59,0),0),0)</f>
        <v/>
      </c>
      <c r="CJ164" s="29" t="str">
        <f>IF(SUM($K164:CI164)=0,IF($I59="完了",IF(COUNTA(CK60:$DR60)=0,$J59,0),0),0)</f>
        <v/>
      </c>
      <c r="CK164" s="29" t="str">
        <f>IF(SUM($K164:CJ164)=0,IF($I59="完了",IF(COUNTA(CL60:$DR60)=0,$J59,0),0),0)</f>
        <v/>
      </c>
      <c r="CL164" s="29" t="str">
        <f>IF(SUM($K164:CK164)=0,IF($I59="完了",IF(COUNTA(CM60:$DR60)=0,$J59,0),0),0)</f>
        <v/>
      </c>
      <c r="CM164" s="29" t="str">
        <f>IF(SUM($K164:CL164)=0,IF($I59="完了",IF(COUNTA(CN60:$DR60)=0,$J59,0),0),0)</f>
        <v/>
      </c>
      <c r="CN164" s="29" t="str">
        <f>IF(SUM($K164:CM164)=0,IF($I59="完了",IF(COUNTA(CO60:$DR60)=0,$J59,0),0),0)</f>
        <v/>
      </c>
      <c r="CO164" s="29" t="str">
        <f>IF(SUM($K164:CN164)=0,IF($I59="完了",IF(COUNTA(CP60:$DR60)=0,$J59,0),0),0)</f>
        <v/>
      </c>
      <c r="CP164" s="29" t="str">
        <f>IF(SUM($K164:CO164)=0,IF($I59="完了",IF(COUNTA(CQ60:$DR60)=0,$J59,0),0),0)</f>
        <v/>
      </c>
      <c r="CQ164" s="29" t="str">
        <f>IF(SUM($K164:CP164)=0,IF($I59="完了",IF(COUNTA(CR60:$DR60)=0,$J59,0),0),0)</f>
        <v/>
      </c>
      <c r="CR164" s="29" t="str">
        <f>IF(SUM($K164:CQ164)=0,IF($I59="完了",IF(COUNTA(CS60:$DR60)=0,$J59,0),0),0)</f>
        <v/>
      </c>
      <c r="CS164" s="29" t="str">
        <f>IF(SUM($K164:CR164)=0,IF($I59="完了",IF(COUNTA(CT60:$DR60)=0,$J59,0),0),0)</f>
        <v/>
      </c>
      <c r="CT164" s="29" t="str">
        <f>IF(SUM($K164:CS164)=0,IF($I59="完了",IF(COUNTA(CU60:$DR60)=0,$J59,0),0),0)</f>
        <v/>
      </c>
      <c r="CU164" s="29" t="str">
        <f>IF(SUM($K164:CT164)=0,IF($I59="完了",IF(COUNTA(CV60:$DR60)=0,$J59,0),0),0)</f>
        <v/>
      </c>
      <c r="CV164" s="29" t="str">
        <f>IF(SUM($K164:CU164)=0,IF($I59="完了",IF(COUNTA(CW60:$DR60)=0,$J59,0),0),0)</f>
        <v/>
      </c>
      <c r="CW164" s="29" t="str">
        <f>IF(SUM($K164:CV164)=0,IF($I59="完了",IF(COUNTA(CX60:$DR60)=0,$J59,0),0),0)</f>
        <v/>
      </c>
      <c r="CX164" s="29" t="str">
        <f>IF(SUM($K164:CW164)=0,IF($I59="完了",IF(COUNTA(CY60:$DR60)=0,$J59,0),0),0)</f>
        <v/>
      </c>
      <c r="CY164" s="29" t="str">
        <f>IF(SUM($K164:CX164)=0,IF($I59="完了",IF(COUNTA(CZ60:$DR60)=0,$J59,0),0),0)</f>
        <v/>
      </c>
      <c r="CZ164" s="29" t="str">
        <f>IF(SUM($K164:CY164)=0,IF($I59="完了",IF(COUNTA(DA60:$DR60)=0,$J59,0),0),0)</f>
        <v/>
      </c>
      <c r="DA164" s="29" t="str">
        <f>IF(SUM($K164:CZ164)=0,IF($I59="完了",IF(COUNTA(DB60:$DR60)=0,$J59,0),0),0)</f>
        <v/>
      </c>
      <c r="DB164" s="29" t="str">
        <f>IF(SUM($K164:DA164)=0,IF($I59="完了",IF(COUNTA(DC60:$DR60)=0,$J59,0),0),0)</f>
        <v/>
      </c>
      <c r="DC164" s="29" t="str">
        <f>IF(SUM($K164:DB164)=0,IF($I59="完了",IF(COUNTA(DD60:$DR60)=0,$J59,0),0),0)</f>
        <v/>
      </c>
      <c r="DD164" s="29" t="str">
        <f>IF(SUM($K164:DC164)=0,IF($I59="完了",IF(COUNTA(DE60:$DR60)=0,$J59,0),0),0)</f>
        <v/>
      </c>
      <c r="DE164" s="29" t="str">
        <f>IF(SUM($K164:DD164)=0,IF($I59="完了",IF(COUNTA(DF60:$DR60)=0,$J59,0),0),0)</f>
        <v/>
      </c>
      <c r="DF164" s="29" t="str">
        <f>IF(SUM($K164:DE164)=0,IF($I59="完了",IF(COUNTA(DG60:$DR60)=0,$J59,0),0),0)</f>
        <v/>
      </c>
      <c r="DG164" s="29" t="str">
        <f>IF(SUM($K164:DF164)=0,IF($I59="完了",IF(COUNTA(DH60:$DR60)=0,$J59,0),0),0)</f>
        <v/>
      </c>
      <c r="DH164" s="29" t="str">
        <f>IF(SUM($K164:DG164)=0,IF($I59="完了",IF(COUNTA(DI60:$DR60)=0,$J59,0),0),0)</f>
        <v/>
      </c>
      <c r="DI164" s="29" t="str">
        <f>IF(SUM($K164:DH164)=0,IF($I59="完了",IF(COUNTA(DJ60:$DR60)=0,$J59,0),0),0)</f>
        <v/>
      </c>
      <c r="DJ164" s="29" t="str">
        <f>IF(SUM($K164:DI164)=0,IF($I59="完了",IF(COUNTA(DK60:$DR60)=0,$J59,0),0),0)</f>
        <v/>
      </c>
      <c r="DK164" s="29" t="str">
        <f>IF(SUM($K164:DJ164)=0,IF($I59="完了",IF(COUNTA(DL60:$DR60)=0,$J59,0),0),0)</f>
        <v/>
      </c>
      <c r="DL164" s="29" t="str">
        <f>IF(SUM($K164:DK164)=0,IF($I59="完了",IF(COUNTA(DM60:$DR60)=0,$J59,0),0),0)</f>
        <v/>
      </c>
      <c r="DM164" s="29" t="str">
        <f>IF(SUM($K164:DL164)=0,IF($I59="完了",IF(COUNTA(DN60:$DR60)=0,$J59,0),0),0)</f>
        <v/>
      </c>
      <c r="DN164" s="29" t="str">
        <f>IF(SUM($K164:DM164)=0,IF($I59="完了",IF(COUNTA(DO60:$DR60)=0,$J59,0),0),0)</f>
        <v/>
      </c>
      <c r="DO164" s="29" t="str">
        <f>IF(SUM($K164:DN164)=0,IF($I59="完了",IF(COUNTA(DP60:$DR60)=0,$J59,0),0),0)</f>
        <v/>
      </c>
      <c r="DP164" s="29" t="str">
        <f>IF(SUM($K164:DO164)=0,IF($I59="完了",IF(COUNTA(DQ60:$DR60)=0,$J59,0),0),0)</f>
        <v/>
      </c>
      <c r="DQ164" s="29" t="str">
        <f>IF(SUM($K164:DP164)=0,IF($I59="完了",IF(COUNTA(DR60:$DR60)=0,$J59,0),0),0)</f>
        <v/>
      </c>
      <c r="DR164" s="29" t="str">
        <f>IF(SUM($K164:DQ164)=0,IF($I59="完了",IF(COUNTA($DR60:DS60)=0,$J59,0),0),0)</f>
        <v/>
      </c>
    </row>
    <row r="165" spans="1:122" s="26" customFormat="1" x14ac:dyDescent="0.2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1.375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2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1.375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2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1.375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2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1.25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2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0.375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2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2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2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2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2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2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2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2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2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2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2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2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2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2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2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2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2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2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2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2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2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2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2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2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2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2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2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2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22 DM61:DR64 K59:DR60 K53:DR54 K45:DR46 K41:DR42 K23:AW24 BB23:BD24 K27:BU27 BW27:BX27 CQ27:DR27 K28:DR34">
    <cfRule type="expression" dxfId="148" priority="220">
      <formula>ISERROR(MATCH(K$4,INDIRECT("データ!$B$2:$B$15"),0))=FALSE</formula>
    </cfRule>
    <cfRule type="expression" dxfId="147" priority="221">
      <formula>WEEKDAY(K$4)=7</formula>
    </cfRule>
    <cfRule type="expression" dxfId="146" priority="222">
      <formula>WEEKDAY(K$4)=1</formula>
    </cfRule>
  </conditionalFormatting>
  <conditionalFormatting sqref="J11 J17 J19 J27 J29 J31 J45 J53 J59 J65 J9 D9:D10 J41 J33 J21 D17:I22 D27:I28 D65:H66 D71:D80 D59:I60 D53:I54 D45:I46 D41:I42 D29:H30 D31:I34">
    <cfRule type="expression" dxfId="145" priority="219">
      <formula>$C9=""</formula>
    </cfRule>
  </conditionalFormatting>
  <conditionalFormatting sqref="J12 J18 J20 J28 J30 J32 J46 J54 J60 J66 J10 J42 J34 J22">
    <cfRule type="expression" dxfId="144" priority="218">
      <formula>$C9=""</formula>
    </cfRule>
  </conditionalFormatting>
  <conditionalFormatting sqref="J5">
    <cfRule type="expression" dxfId="143" priority="200">
      <formula>$C5=""</formula>
    </cfRule>
  </conditionalFormatting>
  <conditionalFormatting sqref="J6">
    <cfRule type="expression" dxfId="142" priority="199">
      <formula>$C5=""</formula>
    </cfRule>
  </conditionalFormatting>
  <conditionalFormatting sqref="J7">
    <cfRule type="expression" dxfId="141" priority="198">
      <formula>$C7=""</formula>
    </cfRule>
  </conditionalFormatting>
  <conditionalFormatting sqref="J8">
    <cfRule type="expression" dxfId="140" priority="197">
      <formula>$C7=""</formula>
    </cfRule>
  </conditionalFormatting>
  <conditionalFormatting sqref="G7:I8 D7:E8">
    <cfRule type="expression" dxfId="139" priority="189">
      <formula>$C7=""</formula>
    </cfRule>
  </conditionalFormatting>
  <conditionalFormatting sqref="G15:I16 D15:E16">
    <cfRule type="expression" dxfId="138" priority="181">
      <formula>$C15=""</formula>
    </cfRule>
  </conditionalFormatting>
  <conditionalFormatting sqref="DM63:DR63 DM61:DR61 K59:DR59 K45:DR45 K41:DR41 K31:DR31 K9:DR9 K7:DR7 K33:DR33 K5:DR5 K19:DR19 K17:DR17 K15:DR15 K13:DR13 K11:DR11 K21:DR21 K53:DR53 K23:AW23 BB23:BH23 K27:BU27 BW27:BX27 CQ27:DR27 K29:DR29">
    <cfRule type="expression" dxfId="137" priority="192">
      <formula>K5&lt;&gt;""</formula>
    </cfRule>
  </conditionalFormatting>
  <conditionalFormatting sqref="DM64:DR64 DM62:DR62 K60:DR60 K54:DR54 K46:DR46 K42:DR42 K34:DR34 K32:DR32 K30:DR30 K28:DR28 K10:DR10 K8:DR8 K6:DR6 K22:DR22 K20:DR20 K18:DR18 K16:DR16 K14:DR14 K12:DR12 K24:AW24 BB24:BH24">
    <cfRule type="expression" dxfId="136" priority="191">
      <formula>K6&lt;&gt;""</formula>
    </cfRule>
  </conditionalFormatting>
  <conditionalFormatting sqref="D11:E12">
    <cfRule type="expression" dxfId="135" priority="187">
      <formula>$C11=""</formula>
    </cfRule>
  </conditionalFormatting>
  <conditionalFormatting sqref="F7:F8">
    <cfRule type="expression" dxfId="134" priority="188">
      <formula>$C7=""</formula>
    </cfRule>
  </conditionalFormatting>
  <conditionalFormatting sqref="C7:C12 C17:C22 C27:C32">
    <cfRule type="expression" dxfId="133" priority="182">
      <formula>$I7="遂行中"</formula>
    </cfRule>
    <cfRule type="expression" dxfId="132" priority="184">
      <formula>$I7="完了"</formula>
    </cfRule>
  </conditionalFormatting>
  <conditionalFormatting sqref="F11:F12">
    <cfRule type="expression" dxfId="131" priority="163">
      <formula>$C11=""</formula>
    </cfRule>
  </conditionalFormatting>
  <conditionalFormatting sqref="J15">
    <cfRule type="expression" dxfId="130" priority="180">
      <formula>$C15=""</formula>
    </cfRule>
  </conditionalFormatting>
  <conditionalFormatting sqref="J16">
    <cfRule type="expression" dxfId="129" priority="179">
      <formula>$C15=""</formula>
    </cfRule>
  </conditionalFormatting>
  <conditionalFormatting sqref="C15:C16">
    <cfRule type="expression" dxfId="128" priority="176">
      <formula>$I15="遂行中"</formula>
    </cfRule>
    <cfRule type="expression" dxfId="127" priority="177">
      <formula>$I15="完了"</formula>
    </cfRule>
  </conditionalFormatting>
  <conditionalFormatting sqref="D13:D14">
    <cfRule type="expression" dxfId="126" priority="175">
      <formula>$C13=""</formula>
    </cfRule>
  </conditionalFormatting>
  <conditionalFormatting sqref="J13">
    <cfRule type="expression" dxfId="125" priority="174">
      <formula>$C13=""</formula>
    </cfRule>
  </conditionalFormatting>
  <conditionalFormatting sqref="J14">
    <cfRule type="expression" dxfId="124" priority="173">
      <formula>$C13=""</formula>
    </cfRule>
  </conditionalFormatting>
  <conditionalFormatting sqref="C13:C14">
    <cfRule type="expression" dxfId="123" priority="170">
      <formula>$I13="遂行中"</formula>
    </cfRule>
    <cfRule type="expression" dxfId="122" priority="171">
      <formula>$I13="完了"</formula>
    </cfRule>
  </conditionalFormatting>
  <conditionalFormatting sqref="E9:E10 G9:H10">
    <cfRule type="expression" dxfId="121" priority="162">
      <formula>$C9=""</formula>
    </cfRule>
  </conditionalFormatting>
  <conditionalFormatting sqref="F9:F10">
    <cfRule type="expression" dxfId="120" priority="161">
      <formula>$C9=""</formula>
    </cfRule>
  </conditionalFormatting>
  <conditionalFormatting sqref="F15:F16">
    <cfRule type="expression" dxfId="119" priority="160">
      <formula>$C15=""</formula>
    </cfRule>
  </conditionalFormatting>
  <conditionalFormatting sqref="D5:I6">
    <cfRule type="expression" dxfId="118" priority="133">
      <formula>$C5=""</formula>
    </cfRule>
  </conditionalFormatting>
  <conditionalFormatting sqref="C5:C6">
    <cfRule type="expression" dxfId="117" priority="131">
      <formula>$I5="遂行中"</formula>
    </cfRule>
    <cfRule type="expression" dxfId="116" priority="132">
      <formula>$I5="完了"</formula>
    </cfRule>
  </conditionalFormatting>
  <conditionalFormatting sqref="I11:I12">
    <cfRule type="expression" dxfId="115" priority="130">
      <formula>$C11=""</formula>
    </cfRule>
  </conditionalFormatting>
  <conditionalFormatting sqref="G11:G12">
    <cfRule type="expression" dxfId="114" priority="129">
      <formula>$C11=""</formula>
    </cfRule>
  </conditionalFormatting>
  <conditionalFormatting sqref="H11:H12">
    <cfRule type="expression" dxfId="113" priority="128">
      <formula>$C11=""</formula>
    </cfRule>
  </conditionalFormatting>
  <conditionalFormatting sqref="E13:E14">
    <cfRule type="expression" dxfId="112" priority="127">
      <formula>$C13=""</formula>
    </cfRule>
  </conditionalFormatting>
  <conditionalFormatting sqref="F13:F14">
    <cfRule type="expression" dxfId="111" priority="126">
      <formula>$C13=""</formula>
    </cfRule>
  </conditionalFormatting>
  <conditionalFormatting sqref="G13:G14">
    <cfRule type="expression" dxfId="110" priority="125">
      <formula>$C13=""</formula>
    </cfRule>
  </conditionalFormatting>
  <conditionalFormatting sqref="H13:H14">
    <cfRule type="expression" dxfId="109" priority="124">
      <formula>$C13=""</formula>
    </cfRule>
  </conditionalFormatting>
  <conditionalFormatting sqref="I13:I14">
    <cfRule type="expression" dxfId="108" priority="123">
      <formula>$C13=""</formula>
    </cfRule>
  </conditionalFormatting>
  <conditionalFormatting sqref="K71:DR126">
    <cfRule type="expression" dxfId="107" priority="118">
      <formula>ISERROR(MATCH(K$4,INDIRECT("データ!$B$2:$B$15"),0))=FALSE</formula>
    </cfRule>
    <cfRule type="expression" dxfId="106" priority="119">
      <formula>WEEKDAY(K$4)=7</formula>
    </cfRule>
    <cfRule type="expression" dxfId="105" priority="120">
      <formula>WEEKDAY(K$4)=1</formula>
    </cfRule>
  </conditionalFormatting>
  <conditionalFormatting sqref="J73 J75 J79 J81 J83 J85 J87 J99 J101 J103 J105 J107 J109 J111 J113 J115 J117 J119 J121 J123 J125 J97 J91 J93 J89 J77 D81:I126 E73:I80">
    <cfRule type="expression" dxfId="104" priority="117">
      <formula>$C73=""</formula>
    </cfRule>
  </conditionalFormatting>
  <conditionalFormatting sqref="J74 J76 J80 J82 J84 J86 J88 J100 J102 J104 J106 J108 J110 J112 J114 J116 J118 J120 J122 J124 J126 J98 J92 J94 J90 J78">
    <cfRule type="expression" dxfId="103" priority="116">
      <formula>$C73=""</formula>
    </cfRule>
  </conditionalFormatting>
  <conditionalFormatting sqref="G71:I72 E71:E72">
    <cfRule type="expression" dxfId="102" priority="111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101" priority="115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100" priority="114">
      <formula>K72&lt;&gt;""</formula>
    </cfRule>
  </conditionalFormatting>
  <conditionalFormatting sqref="C87:C126">
    <cfRule type="expression" dxfId="99" priority="112">
      <formula>$I87="遂行中"</formula>
    </cfRule>
    <cfRule type="expression" dxfId="98" priority="113">
      <formula>$I87="完了"</formula>
    </cfRule>
  </conditionalFormatting>
  <conditionalFormatting sqref="J71">
    <cfRule type="expression" dxfId="97" priority="110">
      <formula>$C71=""</formula>
    </cfRule>
  </conditionalFormatting>
  <conditionalFormatting sqref="J72">
    <cfRule type="expression" dxfId="96" priority="109">
      <formula>$C71=""</formula>
    </cfRule>
  </conditionalFormatting>
  <conditionalFormatting sqref="F71:F72">
    <cfRule type="expression" dxfId="95" priority="106">
      <formula>$C71=""</formula>
    </cfRule>
  </conditionalFormatting>
  <conditionalFormatting sqref="J95">
    <cfRule type="expression" dxfId="94" priority="105">
      <formula>$C95=""</formula>
    </cfRule>
  </conditionalFormatting>
  <conditionalFormatting sqref="J96">
    <cfRule type="expression" dxfId="93" priority="104">
      <formula>$C95=""</formula>
    </cfRule>
  </conditionalFormatting>
  <conditionalFormatting sqref="K61:DL64">
    <cfRule type="expression" dxfId="92" priority="83">
      <formula>ISERROR(MATCH(K$4,INDIRECT("データ!$B$2:$B$15"),0))=FALSE</formula>
    </cfRule>
    <cfRule type="expression" dxfId="91" priority="84">
      <formula>WEEKDAY(K$4)=7</formula>
    </cfRule>
    <cfRule type="expression" dxfId="90" priority="85">
      <formula>WEEKDAY(K$4)=1</formula>
    </cfRule>
  </conditionalFormatting>
  <conditionalFormatting sqref="J61 J63 D61:I64">
    <cfRule type="expression" dxfId="89" priority="82">
      <formula>$C61=""</formula>
    </cfRule>
  </conditionalFormatting>
  <conditionalFormatting sqref="J62 J64">
    <cfRule type="expression" dxfId="88" priority="81">
      <formula>$C61=""</formula>
    </cfRule>
  </conditionalFormatting>
  <conditionalFormatting sqref="K61:DL61 K63:DL63">
    <cfRule type="expression" dxfId="87" priority="80">
      <formula>K61&lt;&gt;""</formula>
    </cfRule>
  </conditionalFormatting>
  <conditionalFormatting sqref="K64:DL64 K62:DL62">
    <cfRule type="expression" dxfId="86" priority="79">
      <formula>K62&lt;&gt;""</formula>
    </cfRule>
  </conditionalFormatting>
  <conditionalFormatting sqref="C61:C64">
    <cfRule type="expression" dxfId="85" priority="77">
      <formula>$I61="遂行中"</formula>
    </cfRule>
    <cfRule type="expression" dxfId="84" priority="78">
      <formula>$I61="完了"</formula>
    </cfRule>
  </conditionalFormatting>
  <conditionalFormatting sqref="K67:DR70">
    <cfRule type="expression" dxfId="83" priority="74">
      <formula>ISERROR(MATCH(K$4,INDIRECT("データ!$B$2:$B$15"),0))=FALSE</formula>
    </cfRule>
    <cfRule type="expression" dxfId="82" priority="75">
      <formula>WEEKDAY(K$4)=7</formula>
    </cfRule>
    <cfRule type="expression" dxfId="81" priority="76">
      <formula>WEEKDAY(K$4)=1</formula>
    </cfRule>
  </conditionalFormatting>
  <conditionalFormatting sqref="J67 J69 D67:I70">
    <cfRule type="expression" dxfId="80" priority="73">
      <formula>$C67=""</formula>
    </cfRule>
  </conditionalFormatting>
  <conditionalFormatting sqref="J68 J70">
    <cfRule type="expression" dxfId="79" priority="72">
      <formula>$C67=""</formula>
    </cfRule>
  </conditionalFormatting>
  <conditionalFormatting sqref="K69:DR69 K67:DR67">
    <cfRule type="expression" dxfId="78" priority="71">
      <formula>K67&lt;&gt;""</formula>
    </cfRule>
  </conditionalFormatting>
  <conditionalFormatting sqref="K70:DR70 K68:DR68">
    <cfRule type="expression" dxfId="77" priority="70">
      <formula>K68&lt;&gt;""</formula>
    </cfRule>
  </conditionalFormatting>
  <conditionalFormatting sqref="C67:C70">
    <cfRule type="expression" dxfId="76" priority="68">
      <formula>$I67="遂行中"</formula>
    </cfRule>
    <cfRule type="expression" dxfId="75" priority="69">
      <formula>$I67="完了"</formula>
    </cfRule>
  </conditionalFormatting>
  <conditionalFormatting sqref="K65:DR66">
    <cfRule type="expression" dxfId="74" priority="65">
      <formula>ISERROR(MATCH(K$4,INDIRECT("データ!$B$2:$B$15"),0))=FALSE</formula>
    </cfRule>
    <cfRule type="expression" dxfId="73" priority="66">
      <formula>WEEKDAY(K$4)=7</formula>
    </cfRule>
    <cfRule type="expression" dxfId="72" priority="67">
      <formula>WEEKDAY(K$4)=1</formula>
    </cfRule>
  </conditionalFormatting>
  <conditionalFormatting sqref="K65:DR65">
    <cfRule type="expression" dxfId="71" priority="64">
      <formula>K65&lt;&gt;""</formula>
    </cfRule>
  </conditionalFormatting>
  <conditionalFormatting sqref="K66:DR66">
    <cfRule type="expression" dxfId="70" priority="63">
      <formula>K66&lt;&gt;""</formula>
    </cfRule>
  </conditionalFormatting>
  <conditionalFormatting sqref="K55:DR58">
    <cfRule type="expression" dxfId="69" priority="60">
      <formula>ISERROR(MATCH(K$4,INDIRECT("データ!$B$2:$B$15"),0))=FALSE</formula>
    </cfRule>
    <cfRule type="expression" dxfId="68" priority="61">
      <formula>WEEKDAY(K$4)=7</formula>
    </cfRule>
    <cfRule type="expression" dxfId="67" priority="62">
      <formula>WEEKDAY(K$4)=1</formula>
    </cfRule>
  </conditionalFormatting>
  <conditionalFormatting sqref="J55 J57 D55:I58">
    <cfRule type="expression" dxfId="66" priority="59">
      <formula>$C55=""</formula>
    </cfRule>
  </conditionalFormatting>
  <conditionalFormatting sqref="J56 J58">
    <cfRule type="expression" dxfId="65" priority="58">
      <formula>$C55=""</formula>
    </cfRule>
  </conditionalFormatting>
  <conditionalFormatting sqref="K57:DR57 K55:DR55">
    <cfRule type="expression" dxfId="64" priority="57">
      <formula>K55&lt;&gt;""</formula>
    </cfRule>
  </conditionalFormatting>
  <conditionalFormatting sqref="K58:DR58 K56:DR56">
    <cfRule type="expression" dxfId="63" priority="56">
      <formula>K56&lt;&gt;""</formula>
    </cfRule>
  </conditionalFormatting>
  <conditionalFormatting sqref="C55:C58">
    <cfRule type="expression" dxfId="62" priority="54">
      <formula>$I55="遂行中"</formula>
    </cfRule>
    <cfRule type="expression" dxfId="61" priority="55">
      <formula>$I55="完了"</formula>
    </cfRule>
  </conditionalFormatting>
  <conditionalFormatting sqref="K47:DR52">
    <cfRule type="expression" dxfId="60" priority="51">
      <formula>ISERROR(MATCH(K$4,INDIRECT("データ!$B$2:$B$15"),0))=FALSE</formula>
    </cfRule>
    <cfRule type="expression" dxfId="59" priority="52">
      <formula>WEEKDAY(K$4)=7</formula>
    </cfRule>
    <cfRule type="expression" dxfId="58" priority="53">
      <formula>WEEKDAY(K$4)=1</formula>
    </cfRule>
  </conditionalFormatting>
  <conditionalFormatting sqref="J51 J47 D47:I52">
    <cfRule type="expression" dxfId="57" priority="50">
      <formula>$C47=""</formula>
    </cfRule>
  </conditionalFormatting>
  <conditionalFormatting sqref="J52 J48">
    <cfRule type="expression" dxfId="56" priority="49">
      <formula>$C47=""</formula>
    </cfRule>
  </conditionalFormatting>
  <conditionalFormatting sqref="K51:DR51 K49:DR49 K47:DR47">
    <cfRule type="expression" dxfId="55" priority="48">
      <formula>K47&lt;&gt;""</formula>
    </cfRule>
  </conditionalFormatting>
  <conditionalFormatting sqref="K52:DR52 K50:DR50 K48:DR48">
    <cfRule type="expression" dxfId="54" priority="47">
      <formula>K48&lt;&gt;""</formula>
    </cfRule>
  </conditionalFormatting>
  <conditionalFormatting sqref="C47:C52">
    <cfRule type="expression" dxfId="53" priority="45">
      <formula>$I47="遂行中"</formula>
    </cfRule>
    <cfRule type="expression" dxfId="52" priority="46">
      <formula>$I47="完了"</formula>
    </cfRule>
  </conditionalFormatting>
  <conditionalFormatting sqref="J49">
    <cfRule type="expression" dxfId="51" priority="44">
      <formula>$C49=""</formula>
    </cfRule>
  </conditionalFormatting>
  <conditionalFormatting sqref="J50">
    <cfRule type="expression" dxfId="50" priority="43">
      <formula>$C49=""</formula>
    </cfRule>
  </conditionalFormatting>
  <conditionalFormatting sqref="K43:DR44">
    <cfRule type="expression" dxfId="49" priority="40">
      <formula>ISERROR(MATCH(K$4,INDIRECT("データ!$B$2:$B$15"),0))=FALSE</formula>
    </cfRule>
    <cfRule type="expression" dxfId="48" priority="41">
      <formula>WEEKDAY(K$4)=7</formula>
    </cfRule>
    <cfRule type="expression" dxfId="47" priority="42">
      <formula>WEEKDAY(K$4)=1</formula>
    </cfRule>
  </conditionalFormatting>
  <conditionalFormatting sqref="J43 D43:I44">
    <cfRule type="expression" dxfId="46" priority="39">
      <formula>$C43=""</formula>
    </cfRule>
  </conditionalFormatting>
  <conditionalFormatting sqref="J44">
    <cfRule type="expression" dxfId="45" priority="38">
      <formula>$C43=""</formula>
    </cfRule>
  </conditionalFormatting>
  <conditionalFormatting sqref="K43:DR43">
    <cfRule type="expression" dxfId="44" priority="37">
      <formula>K43&lt;&gt;""</formula>
    </cfRule>
  </conditionalFormatting>
  <conditionalFormatting sqref="K44:DR44">
    <cfRule type="expression" dxfId="43" priority="36">
      <formula>K44&lt;&gt;""</formula>
    </cfRule>
  </conditionalFormatting>
  <conditionalFormatting sqref="C43:C44">
    <cfRule type="expression" dxfId="42" priority="34">
      <formula>$I43="遂行中"</formula>
    </cfRule>
    <cfRule type="expression" dxfId="41" priority="35">
      <formula>$I43="完了"</formula>
    </cfRule>
  </conditionalFormatting>
  <conditionalFormatting sqref="K35:DR40">
    <cfRule type="expression" dxfId="40" priority="31">
      <formula>ISERROR(MATCH(K$4,INDIRECT("データ!$B$2:$B$15"),0))=FALSE</formula>
    </cfRule>
    <cfRule type="expression" dxfId="39" priority="32">
      <formula>WEEKDAY(K$4)=7</formula>
    </cfRule>
    <cfRule type="expression" dxfId="38" priority="33">
      <formula>WEEKDAY(K$4)=1</formula>
    </cfRule>
  </conditionalFormatting>
  <conditionalFormatting sqref="J35 J37 J39 D35:I36 D39:I40 D37:H38">
    <cfRule type="expression" dxfId="37" priority="30">
      <formula>$C35=""</formula>
    </cfRule>
  </conditionalFormatting>
  <conditionalFormatting sqref="J36 J38 J40">
    <cfRule type="expression" dxfId="36" priority="29">
      <formula>$C35=""</formula>
    </cfRule>
  </conditionalFormatting>
  <conditionalFormatting sqref="K39:DR39 K37:DR37 K35:DR35">
    <cfRule type="expression" dxfId="35" priority="28">
      <formula>K35&lt;&gt;""</formula>
    </cfRule>
  </conditionalFormatting>
  <conditionalFormatting sqref="K40:DR40 K38:DR38 K36:DR36">
    <cfRule type="expression" dxfId="34" priority="27">
      <formula>K36&lt;&gt;""</formula>
    </cfRule>
  </conditionalFormatting>
  <conditionalFormatting sqref="C35:C40">
    <cfRule type="expression" dxfId="33" priority="25">
      <formula>$I35="遂行中"</formula>
    </cfRule>
    <cfRule type="expression" dxfId="32" priority="26">
      <formula>$I35="完了"</formula>
    </cfRule>
  </conditionalFormatting>
  <conditionalFormatting sqref="K25:DR26 BI23:DR24">
    <cfRule type="expression" dxfId="31" priority="22">
      <formula>ISERROR(MATCH(K$4,INDIRECT("データ!$B$2:$B$15"),0))=FALSE</formula>
    </cfRule>
    <cfRule type="expression" dxfId="30" priority="23">
      <formula>WEEKDAY(K$4)=7</formula>
    </cfRule>
    <cfRule type="expression" dxfId="29" priority="24">
      <formula>WEEKDAY(K$4)=1</formula>
    </cfRule>
  </conditionalFormatting>
  <conditionalFormatting sqref="J23 J25 D23:I26">
    <cfRule type="expression" dxfId="28" priority="21">
      <formula>$C23=""</formula>
    </cfRule>
  </conditionalFormatting>
  <conditionalFormatting sqref="J24 J26">
    <cfRule type="expression" dxfId="27" priority="20">
      <formula>$C23=""</formula>
    </cfRule>
  </conditionalFormatting>
  <conditionalFormatting sqref="K25:DR25 BI23:DR23">
    <cfRule type="expression" dxfId="26" priority="19">
      <formula>K23&lt;&gt;""</formula>
    </cfRule>
  </conditionalFormatting>
  <conditionalFormatting sqref="K26:DR26 BI24:DR24">
    <cfRule type="expression" dxfId="25" priority="18">
      <formula>K24&lt;&gt;""</formula>
    </cfRule>
  </conditionalFormatting>
  <conditionalFormatting sqref="C23:C26">
    <cfRule type="expression" dxfId="24" priority="16">
      <formula>$I23="遂行中"</formula>
    </cfRule>
    <cfRule type="expression" dxfId="23" priority="17">
      <formula>$I23="完了"</formula>
    </cfRule>
  </conditionalFormatting>
  <conditionalFormatting sqref="BE23:BH24">
    <cfRule type="expression" dxfId="22" priority="226">
      <formula>ISERROR(MATCH(AX$4,INDIRECT("データ!$B$2:$B$15"),0))=FALSE</formula>
    </cfRule>
    <cfRule type="expression" dxfId="21" priority="227">
      <formula>WEEKDAY(AX$4)=7</formula>
    </cfRule>
    <cfRule type="expression" dxfId="20" priority="228">
      <formula>WEEKDAY(AX$4)=1</formula>
    </cfRule>
  </conditionalFormatting>
  <conditionalFormatting sqref="AX23:BA23">
    <cfRule type="expression" dxfId="19" priority="12">
      <formula>AX23&lt;&gt;""</formula>
    </cfRule>
  </conditionalFormatting>
  <conditionalFormatting sqref="AX24:BA24">
    <cfRule type="expression" dxfId="18" priority="11">
      <formula>AX24&lt;&gt;""</formula>
    </cfRule>
  </conditionalFormatting>
  <conditionalFormatting sqref="AX23:BA24">
    <cfRule type="expression" dxfId="17" priority="13">
      <formula>ISERROR(MATCH(AQ$4,INDIRECT("データ!$B$2:$B$15"),0))=FALSE</formula>
    </cfRule>
    <cfRule type="expression" dxfId="16" priority="14">
      <formula>WEEKDAY(AQ$4)=7</formula>
    </cfRule>
    <cfRule type="expression" dxfId="15" priority="15">
      <formula>WEEKDAY(AQ$4)=1</formula>
    </cfRule>
  </conditionalFormatting>
  <conditionalFormatting sqref="I65:I66">
    <cfRule type="expression" dxfId="14" priority="10">
      <formula>$C65=""</formula>
    </cfRule>
  </conditionalFormatting>
  <conditionalFormatting sqref="BY27:CP27">
    <cfRule type="expression" dxfId="13" priority="7">
      <formula>ISERROR(MATCH(BY$4,INDIRECT("データ!$B$2:$B$15"),0))=FALSE</formula>
    </cfRule>
    <cfRule type="expression" dxfId="12" priority="8">
      <formula>WEEKDAY(BY$4)=7</formula>
    </cfRule>
    <cfRule type="expression" dxfId="11" priority="9">
      <formula>WEEKDAY(BY$4)=1</formula>
    </cfRule>
  </conditionalFormatting>
  <conditionalFormatting sqref="BY27:CP27">
    <cfRule type="expression" dxfId="10" priority="6">
      <formula>BY27&lt;&gt;""</formula>
    </cfRule>
  </conditionalFormatting>
  <conditionalFormatting sqref="I37:I38">
    <cfRule type="expression" dxfId="9" priority="5">
      <formula>$C37=""</formula>
    </cfRule>
  </conditionalFormatting>
  <conditionalFormatting sqref="I9:I10">
    <cfRule type="expression" dxfId="8" priority="4">
      <formula>$C9=""</formula>
    </cfRule>
  </conditionalFormatting>
  <conditionalFormatting sqref="I29:I30">
    <cfRule type="expression" dxfId="7" priority="3">
      <formula>$C29=""</formula>
    </cfRule>
  </conditionalFormatting>
  <conditionalFormatting sqref="C33:C34">
    <cfRule type="expression" dxfId="6" priority="1">
      <formula>$I33="遂行中"</formula>
    </cfRule>
    <cfRule type="expression" dxfId="5" priority="2">
      <formula>$I33="完了"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BU126 BV28:BV126 BV5:BV26 BW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tabSelected="1" view="pageBreakPreview" topLeftCell="A4" zoomScaleNormal="100" zoomScaleSheetLayoutView="100" workbookViewId="0">
      <selection activeCell="CV31" sqref="CV31"/>
    </sheetView>
  </sheetViews>
  <sheetFormatPr defaultRowHeight="13.2" x14ac:dyDescent="0.2"/>
  <cols>
    <col min="1" max="1" width="5.21875" bestFit="1" customWidth="1"/>
    <col min="2" max="2" width="6.44140625" customWidth="1"/>
    <col min="3" max="8" width="7.6640625" hidden="1" customWidth="1"/>
    <col min="9" max="9" width="6.44140625" customWidth="1"/>
    <col min="10" max="15" width="7.6640625" hidden="1" customWidth="1"/>
    <col min="16" max="16" width="6.33203125" customWidth="1"/>
    <col min="17" max="18" width="7.6640625" hidden="1" customWidth="1"/>
    <col min="19" max="22" width="0" hidden="1" customWidth="1"/>
    <col min="23" max="23" width="6.44140625" customWidth="1"/>
    <col min="24" max="29" width="0" hidden="1" customWidth="1"/>
    <col min="30" max="30" width="6.44140625" customWidth="1"/>
    <col min="31" max="36" width="0" hidden="1" customWidth="1"/>
    <col min="37" max="37" width="6.44140625" customWidth="1"/>
    <col min="38" max="43" width="0" hidden="1" customWidth="1"/>
    <col min="44" max="44" width="6.44140625" customWidth="1"/>
    <col min="45" max="50" width="0" hidden="1" customWidth="1"/>
    <col min="51" max="51" width="6.44140625" customWidth="1"/>
    <col min="52" max="57" width="0" hidden="1" customWidth="1"/>
    <col min="58" max="58" width="6.44140625" customWidth="1"/>
    <col min="59" max="64" width="0" hidden="1" customWidth="1"/>
    <col min="65" max="65" width="6.44140625" customWidth="1"/>
    <col min="66" max="71" width="0" hidden="1" customWidth="1"/>
    <col min="72" max="72" width="6.44140625" customWidth="1"/>
    <col min="73" max="78" width="0" hidden="1" customWidth="1"/>
    <col min="79" max="79" width="6.44140625" customWidth="1"/>
    <col min="80" max="85" width="0" hidden="1" customWidth="1"/>
    <col min="86" max="86" width="6.44140625" customWidth="1"/>
    <col min="87" max="92" width="0" hidden="1" customWidth="1"/>
    <col min="93" max="93" width="6.44140625" customWidth="1"/>
    <col min="94" max="99" width="0" hidden="1" customWidth="1"/>
    <col min="100" max="100" width="6.44140625" customWidth="1"/>
    <col min="101" max="106" width="0" hidden="1" customWidth="1"/>
    <col min="107" max="107" width="6.44140625" customWidth="1"/>
    <col min="108" max="112" width="0" hidden="1" customWidth="1"/>
    <col min="113" max="113" width="6.44140625" customWidth="1"/>
    <col min="114" max="114" width="5" customWidth="1"/>
  </cols>
  <sheetData>
    <row r="27" spans="1:113" ht="13.8" thickBot="1" x14ac:dyDescent="0.25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3.8" thickTop="1" x14ac:dyDescent="0.2">
      <c r="A28" s="50" t="str">
        <f>ガント!J132</f>
        <v>PV</v>
      </c>
      <c r="B28" s="51">
        <f>ガント!K132</f>
        <v>0</v>
      </c>
      <c r="C28" s="51">
        <f>ガント!L132</f>
        <v>0</v>
      </c>
      <c r="D28" s="51">
        <f>ガント!M132</f>
        <v>0</v>
      </c>
      <c r="E28" s="51">
        <f>ガント!N132</f>
        <v>0</v>
      </c>
      <c r="F28" s="51">
        <f>ガント!O132</f>
        <v>0</v>
      </c>
      <c r="G28" s="51">
        <f>ガント!P132</f>
        <v>0</v>
      </c>
      <c r="H28" s="51">
        <f>ガント!Q132</f>
        <v>0</v>
      </c>
      <c r="I28" s="51">
        <f>ガント!R132</f>
        <v>0</v>
      </c>
      <c r="J28" s="51">
        <f>ガント!S132</f>
        <v>0</v>
      </c>
      <c r="K28" s="51">
        <f>ガント!T132</f>
        <v>0</v>
      </c>
      <c r="L28" s="51">
        <f>ガント!U132</f>
        <v>0</v>
      </c>
      <c r="M28" s="51">
        <f>ガント!V132</f>
        <v>0</v>
      </c>
      <c r="N28" s="51">
        <f>ガント!W132</f>
        <v>0</v>
      </c>
      <c r="O28" s="51">
        <f>ガント!X132</f>
        <v>0</v>
      </c>
      <c r="P28" s="51">
        <f>ガント!Y132</f>
        <v>9</v>
      </c>
      <c r="Q28" s="51">
        <f>ガント!Z132</f>
        <v>9</v>
      </c>
      <c r="R28" s="51">
        <f>ガント!AA132</f>
        <v>9</v>
      </c>
      <c r="S28" s="51">
        <f>ガント!AB132</f>
        <v>9</v>
      </c>
      <c r="T28" s="51">
        <f>ガント!AC132</f>
        <v>9</v>
      </c>
      <c r="U28" s="51">
        <f>ガント!AD132</f>
        <v>9</v>
      </c>
      <c r="V28" s="51">
        <f>ガント!AE132</f>
        <v>9</v>
      </c>
      <c r="W28" s="51">
        <f>ガント!AF132</f>
        <v>9</v>
      </c>
      <c r="X28" s="51">
        <f>ガント!AG132</f>
        <v>9</v>
      </c>
      <c r="Y28" s="51">
        <f>ガント!AH132</f>
        <v>9</v>
      </c>
      <c r="Z28" s="51">
        <f>ガント!AI132</f>
        <v>12</v>
      </c>
      <c r="AA28" s="51">
        <f>ガント!AJ132</f>
        <v>12</v>
      </c>
      <c r="AB28" s="51">
        <f>ガント!AK132</f>
        <v>12</v>
      </c>
      <c r="AC28" s="51">
        <f>ガント!AL132</f>
        <v>12</v>
      </c>
      <c r="AD28" s="51">
        <f>ガント!AM132</f>
        <v>46</v>
      </c>
      <c r="AE28" s="51">
        <f>ガント!AN132</f>
        <v>46</v>
      </c>
      <c r="AF28" s="51">
        <f>ガント!AO132</f>
        <v>46</v>
      </c>
      <c r="AG28" s="51">
        <f>ガント!AP132</f>
        <v>46</v>
      </c>
      <c r="AH28" s="51">
        <f>ガント!AQ132</f>
        <v>46</v>
      </c>
      <c r="AI28" s="51">
        <f>ガント!AR132</f>
        <v>46</v>
      </c>
      <c r="AJ28" s="51">
        <f>ガント!AS132</f>
        <v>46</v>
      </c>
      <c r="AK28" s="51">
        <f>ガント!AT132</f>
        <v>72</v>
      </c>
      <c r="AL28" s="51">
        <f>ガント!AU132</f>
        <v>72</v>
      </c>
      <c r="AM28" s="51">
        <f>ガント!AV132</f>
        <v>72</v>
      </c>
      <c r="AN28" s="51">
        <f>ガント!AW132</f>
        <v>72</v>
      </c>
      <c r="AO28" s="51">
        <f>ガント!AX132</f>
        <v>73</v>
      </c>
      <c r="AP28" s="51">
        <f>ガント!AY132</f>
        <v>74</v>
      </c>
      <c r="AQ28" s="51">
        <f>ガント!AZ132</f>
        <v>75</v>
      </c>
      <c r="AR28" s="51">
        <f>ガント!BA132</f>
        <v>100</v>
      </c>
      <c r="AS28" s="51">
        <f>ガント!BB132</f>
        <v>100</v>
      </c>
      <c r="AT28" s="51">
        <f>ガント!BC132</f>
        <v>100</v>
      </c>
      <c r="AU28" s="51">
        <f>ガント!BD132</f>
        <v>100</v>
      </c>
      <c r="AV28" s="51">
        <f>ガント!BE132</f>
        <v>101</v>
      </c>
      <c r="AW28" s="51">
        <f>ガント!BF132</f>
        <v>102</v>
      </c>
      <c r="AX28" s="51">
        <f>ガント!BG132</f>
        <v>103</v>
      </c>
      <c r="AY28" s="51">
        <f>ガント!BH132</f>
        <v>126</v>
      </c>
      <c r="AZ28" s="51">
        <f>ガント!BI132</f>
        <v>126</v>
      </c>
      <c r="BA28" s="51">
        <f>ガント!BJ132</f>
        <v>126</v>
      </c>
      <c r="BB28" s="51">
        <f>ガント!BK132</f>
        <v>129</v>
      </c>
      <c r="BC28" s="51">
        <f>ガント!BL132</f>
        <v>132</v>
      </c>
      <c r="BD28" s="51">
        <f>ガント!BM132</f>
        <v>150</v>
      </c>
      <c r="BE28" s="51">
        <f>ガント!BN132</f>
        <v>150</v>
      </c>
      <c r="BF28" s="51">
        <f>ガント!BO132</f>
        <v>167</v>
      </c>
      <c r="BG28" s="51">
        <f>ガント!BP132</f>
        <v>167</v>
      </c>
      <c r="BH28" s="51">
        <f>ガント!BQ132</f>
        <v>167</v>
      </c>
      <c r="BI28" s="51">
        <f>ガント!BR132</f>
        <v>167</v>
      </c>
      <c r="BJ28" s="51">
        <f>ガント!BS132</f>
        <v>167</v>
      </c>
      <c r="BK28" s="51">
        <f>ガント!BT132</f>
        <v>167</v>
      </c>
      <c r="BL28" s="51">
        <f>ガント!BU132</f>
        <v>167</v>
      </c>
      <c r="BM28" s="51">
        <f>ガント!BV132</f>
        <v>199</v>
      </c>
      <c r="BN28" s="51">
        <f>ガント!BW132</f>
        <v>199</v>
      </c>
      <c r="BO28" s="51">
        <f>ガント!BX132</f>
        <v>199</v>
      </c>
      <c r="BP28" s="51">
        <f>ガント!BY132</f>
        <v>205</v>
      </c>
      <c r="BQ28" s="51">
        <f>ガント!BZ132</f>
        <v>215</v>
      </c>
      <c r="BR28" s="51">
        <f>ガント!CA132</f>
        <v>224</v>
      </c>
      <c r="BS28" s="51">
        <f>ガント!CB132</f>
        <v>233</v>
      </c>
      <c r="BT28" s="51">
        <f>ガント!CC132</f>
        <v>259</v>
      </c>
      <c r="BU28" s="51">
        <f>ガント!CD132</f>
        <v>259</v>
      </c>
      <c r="BV28" s="51">
        <f>ガント!CE132</f>
        <v>259</v>
      </c>
      <c r="BW28" s="51">
        <f>ガント!CF132</f>
        <v>265</v>
      </c>
      <c r="BX28" s="51">
        <f>ガント!CG132</f>
        <v>274</v>
      </c>
      <c r="BY28" s="51">
        <f>ガント!CH132</f>
        <v>283</v>
      </c>
      <c r="BZ28" s="51">
        <f>ガント!CI132</f>
        <v>292</v>
      </c>
      <c r="CA28" s="51">
        <f>ガント!CJ132</f>
        <v>317</v>
      </c>
      <c r="CB28" s="51">
        <f>ガント!CK132</f>
        <v>317</v>
      </c>
      <c r="CC28" s="51">
        <f>ガント!CL132</f>
        <v>317</v>
      </c>
      <c r="CD28" s="51">
        <f>ガント!CM132</f>
        <v>323</v>
      </c>
      <c r="CE28" s="51">
        <f>ガント!CN132</f>
        <v>329</v>
      </c>
      <c r="CF28" s="51">
        <f>ガント!CO132</f>
        <v>335</v>
      </c>
      <c r="CG28" s="51">
        <f>ガント!CP132</f>
        <v>341</v>
      </c>
      <c r="CH28" s="51">
        <f>ガント!CQ132</f>
        <v>363</v>
      </c>
      <c r="CI28" s="51">
        <f>ガント!CR132</f>
        <v>363</v>
      </c>
      <c r="CJ28" s="51">
        <f>ガント!CS132</f>
        <v>363</v>
      </c>
      <c r="CK28" s="51">
        <f>ガント!CT132</f>
        <v>369</v>
      </c>
      <c r="CL28" s="51">
        <f>ガント!CU132</f>
        <v>369</v>
      </c>
      <c r="CM28" s="51">
        <f>ガント!CV132</f>
        <v>369</v>
      </c>
      <c r="CN28" s="51">
        <f>ガント!CW132</f>
        <v>369</v>
      </c>
      <c r="CO28" s="51">
        <f>ガント!CX132</f>
        <v>386</v>
      </c>
      <c r="CP28" s="51">
        <f>ガント!CY132</f>
        <v>386</v>
      </c>
      <c r="CQ28" s="51">
        <f>ガント!CZ132</f>
        <v>386</v>
      </c>
      <c r="CR28" s="51">
        <f>ガント!DA132</f>
        <v>386</v>
      </c>
      <c r="CS28" s="51">
        <f>ガント!DB132</f>
        <v>386</v>
      </c>
      <c r="CT28" s="51">
        <f>ガント!DC132</f>
        <v>386</v>
      </c>
      <c r="CU28" s="51">
        <f>ガント!DD132</f>
        <v>386</v>
      </c>
      <c r="CV28" s="51">
        <f>ガント!DE132</f>
        <v>399</v>
      </c>
      <c r="CW28" s="51">
        <f>ガント!DF132</f>
        <v>399</v>
      </c>
      <c r="CX28" s="51">
        <f>ガント!DG132</f>
        <v>399</v>
      </c>
      <c r="CY28" s="51">
        <f>ガント!DH132</f>
        <v>399</v>
      </c>
      <c r="CZ28" s="51">
        <f>ガント!DI132</f>
        <v>399</v>
      </c>
      <c r="DA28" s="51">
        <f>ガント!DJ132</f>
        <v>399</v>
      </c>
      <c r="DB28" s="51">
        <f>ガント!DK132</f>
        <v>399</v>
      </c>
      <c r="DC28" s="51">
        <f>ガント!DL132</f>
        <v>407</v>
      </c>
      <c r="DD28" s="51">
        <f>ガント!DM132</f>
        <v>407</v>
      </c>
      <c r="DE28" s="51">
        <f>ガント!DN132</f>
        <v>407</v>
      </c>
      <c r="DF28" s="51">
        <f>ガント!DO132</f>
        <v>407</v>
      </c>
      <c r="DG28" s="51">
        <f>ガント!DP132</f>
        <v>407</v>
      </c>
      <c r="DH28" s="51">
        <f>ガント!DQ132</f>
        <v>407</v>
      </c>
      <c r="DI28" s="51">
        <f>ガント!DR132</f>
        <v>407</v>
      </c>
    </row>
    <row r="29" spans="1:113" x14ac:dyDescent="0.2">
      <c r="A29" s="36" t="str">
        <f>ガント!J133</f>
        <v>AC</v>
      </c>
      <c r="B29" s="51">
        <f ca="1">IF(TODAY()&gt;=B$27,ガント!K133,NA())</f>
        <v>0</v>
      </c>
      <c r="C29" s="51">
        <f ca="1">IF(TODAY()&gt;=C$27,ガント!L133,NA())</f>
        <v>0</v>
      </c>
      <c r="D29" s="51">
        <f ca="1">IF(TODAY()&gt;=D$27,ガント!M133,NA())</f>
        <v>0</v>
      </c>
      <c r="E29" s="51">
        <f ca="1">IF(TODAY()&gt;=E$27,ガント!N133,NA())</f>
        <v>0</v>
      </c>
      <c r="F29" s="51">
        <f ca="1">IF(TODAY()&gt;=F$27,ガント!O133,NA())</f>
        <v>0</v>
      </c>
      <c r="G29" s="51">
        <f ca="1">IF(TODAY()&gt;=G$27,ガント!P133,NA())</f>
        <v>0</v>
      </c>
      <c r="H29" s="51">
        <f ca="1">IF(TODAY()&gt;=H$27,ガント!Q133,NA())</f>
        <v>0</v>
      </c>
      <c r="I29" s="51">
        <f ca="1">IF(TODAY()&gt;=I$27,ガント!R133,NA())</f>
        <v>0</v>
      </c>
      <c r="J29" s="51">
        <f ca="1">IF(TODAY()&gt;=J$27,ガント!S133,NA())</f>
        <v>0</v>
      </c>
      <c r="K29" s="51">
        <f ca="1">IF(TODAY()&gt;=K$27,ガント!T133,NA())</f>
        <v>0</v>
      </c>
      <c r="L29" s="51">
        <f ca="1">IF(TODAY()&gt;=L$27,ガント!U133,NA())</f>
        <v>0</v>
      </c>
      <c r="M29" s="51">
        <f ca="1">IF(TODAY()&gt;=M$27,ガント!V133,NA())</f>
        <v>0</v>
      </c>
      <c r="N29" s="51">
        <f ca="1">IF(TODAY()&gt;=N$27,ガント!W133,NA())</f>
        <v>0</v>
      </c>
      <c r="O29" s="51">
        <f ca="1">IF(TODAY()&gt;=O$27,ガント!X133,NA())</f>
        <v>0</v>
      </c>
      <c r="P29" s="51">
        <f ca="1">IF(TODAY()&gt;=P$27,ガント!Y133,NA())</f>
        <v>12</v>
      </c>
      <c r="Q29" s="51">
        <f ca="1">IF(TODAY()&gt;=Q$27,ガント!Z133,NA())</f>
        <v>12</v>
      </c>
      <c r="R29" s="51">
        <f ca="1">IF(TODAY()&gt;=R$27,ガント!AA133,NA())</f>
        <v>12</v>
      </c>
      <c r="S29" s="51">
        <f ca="1">IF(TODAY()&gt;=S$27,ガント!AB133,NA())</f>
        <v>12</v>
      </c>
      <c r="T29" s="51">
        <f ca="1">IF(TODAY()&gt;=T$27,ガント!AC133,NA())</f>
        <v>12</v>
      </c>
      <c r="U29" s="51">
        <f ca="1">IF(TODAY()&gt;=U$27,ガント!AD133,NA())</f>
        <v>12</v>
      </c>
      <c r="V29" s="51">
        <f ca="1">IF(TODAY()&gt;=V$27,ガント!AE133,NA())</f>
        <v>12</v>
      </c>
      <c r="W29" s="51">
        <f ca="1">IF(TODAY()&gt;=W$27,ガント!AF133,NA())</f>
        <v>12</v>
      </c>
      <c r="X29" s="51">
        <f ca="1">IF(TODAY()&gt;=X$27,ガント!AG133,NA())</f>
        <v>12</v>
      </c>
      <c r="Y29" s="51">
        <f ca="1">IF(TODAY()&gt;=Y$27,ガント!AH133,NA())</f>
        <v>12</v>
      </c>
      <c r="Z29" s="51">
        <f ca="1">IF(TODAY()&gt;=Z$27,ガント!AI133,NA())</f>
        <v>15</v>
      </c>
      <c r="AA29" s="51">
        <f ca="1">IF(TODAY()&gt;=AA$27,ガント!AJ133,NA())</f>
        <v>15</v>
      </c>
      <c r="AB29" s="51">
        <f ca="1">IF(TODAY()&gt;=AB$27,ガント!AK133,NA())</f>
        <v>15</v>
      </c>
      <c r="AC29" s="51">
        <f ca="1">IF(TODAY()&gt;=AC$27,ガント!AL133,NA())</f>
        <v>15</v>
      </c>
      <c r="AD29" s="51">
        <f ca="1">IF(TODAY()&gt;=AD$27,ガント!AM133,NA())</f>
        <v>41</v>
      </c>
      <c r="AE29" s="51">
        <f ca="1">IF(TODAY()&gt;=AE$27,ガント!AN133,NA())</f>
        <v>41</v>
      </c>
      <c r="AF29" s="51">
        <f ca="1">IF(TODAY()&gt;=AF$27,ガント!AO133,NA())</f>
        <v>41</v>
      </c>
      <c r="AG29" s="51">
        <f ca="1">IF(TODAY()&gt;=AG$27,ガント!AP133,NA())</f>
        <v>41</v>
      </c>
      <c r="AH29" s="51">
        <f ca="1">IF(TODAY()&gt;=AH$27,ガント!AQ133,NA())</f>
        <v>41</v>
      </c>
      <c r="AI29" s="51">
        <f ca="1">IF(TODAY()&gt;=AI$27,ガント!AR133,NA())</f>
        <v>41</v>
      </c>
      <c r="AJ29" s="51">
        <f ca="1">IF(TODAY()&gt;=AJ$27,ガント!AS133,NA())</f>
        <v>41</v>
      </c>
      <c r="AK29" s="51">
        <f ca="1">IF(TODAY()&gt;=AK$27,ガント!AT133,NA())</f>
        <v>67</v>
      </c>
      <c r="AL29" s="51">
        <f ca="1">IF(TODAY()&gt;=AL$27,ガント!AU133,NA())</f>
        <v>67</v>
      </c>
      <c r="AM29" s="51">
        <f ca="1">IF(TODAY()&gt;=AM$27,ガント!AV133,NA())</f>
        <v>67</v>
      </c>
      <c r="AN29" s="51">
        <f ca="1">IF(TODAY()&gt;=AN$27,ガント!AW133,NA())</f>
        <v>67</v>
      </c>
      <c r="AO29" s="51">
        <f ca="1">IF(TODAY()&gt;=AO$27,ガント!AX133,NA())</f>
        <v>68</v>
      </c>
      <c r="AP29" s="51">
        <f ca="1">IF(TODAY()&gt;=AP$27,ガント!AY133,NA())</f>
        <v>69</v>
      </c>
      <c r="AQ29" s="51">
        <f ca="1">IF(TODAY()&gt;=AQ$27,ガント!AZ133,NA())</f>
        <v>70</v>
      </c>
      <c r="AR29" s="51">
        <f ca="1">IF(TODAY()&gt;=AR$27,ガント!BA133,NA())</f>
        <v>95</v>
      </c>
      <c r="AS29" s="51">
        <f ca="1">IF(TODAY()&gt;=AS$27,ガント!BB133,NA())</f>
        <v>95</v>
      </c>
      <c r="AT29" s="51">
        <f ca="1">IF(TODAY()&gt;=AT$27,ガント!BC133,NA())</f>
        <v>95</v>
      </c>
      <c r="AU29" s="51">
        <f ca="1">IF(TODAY()&gt;=AU$27,ガント!BD133,NA())</f>
        <v>95</v>
      </c>
      <c r="AV29" s="51">
        <f ca="1">IF(TODAY()&gt;=AV$27,ガント!BE133,NA())</f>
        <v>95</v>
      </c>
      <c r="AW29" s="51">
        <f ca="1">IF(TODAY()&gt;=AW$27,ガント!BF133,NA())</f>
        <v>95</v>
      </c>
      <c r="AX29" s="51">
        <f ca="1">IF(TODAY()&gt;=AX$27,ガント!BG133,NA())</f>
        <v>95</v>
      </c>
      <c r="AY29" s="51">
        <f ca="1">IF(TODAY()&gt;=AY$27,ガント!BH133,NA())</f>
        <v>118</v>
      </c>
      <c r="AZ29" s="51">
        <f ca="1">IF(TODAY()&gt;=AZ$27,ガント!BI133,NA())</f>
        <v>118</v>
      </c>
      <c r="BA29" s="51">
        <f ca="1">IF(TODAY()&gt;=BA$27,ガント!BJ133,NA())</f>
        <v>118</v>
      </c>
      <c r="BB29" s="51">
        <f ca="1">IF(TODAY()&gt;=BB$27,ガント!BK133,NA())</f>
        <v>121</v>
      </c>
      <c r="BC29" s="51">
        <f ca="1">IF(TODAY()&gt;=BC$27,ガント!BL133,NA())</f>
        <v>137</v>
      </c>
      <c r="BD29" s="51">
        <f ca="1">IF(TODAY()&gt;=BD$27,ガント!BM133,NA())</f>
        <v>155</v>
      </c>
      <c r="BE29" s="51">
        <f ca="1">IF(TODAY()&gt;=BE$27,ガント!BN133,NA())</f>
        <v>155</v>
      </c>
      <c r="BF29" s="51">
        <f ca="1">IF(TODAY()&gt;=BF$27,ガント!BO133,NA())</f>
        <v>171</v>
      </c>
      <c r="BG29" s="51">
        <f ca="1">IF(TODAY()&gt;=BG$27,ガント!BP133,NA())</f>
        <v>171</v>
      </c>
      <c r="BH29" s="51">
        <f ca="1">IF(TODAY()&gt;=BH$27,ガント!BQ133,NA())</f>
        <v>171</v>
      </c>
      <c r="BI29" s="51">
        <f ca="1">IF(TODAY()&gt;=BI$27,ガント!BR133,NA())</f>
        <v>174</v>
      </c>
      <c r="BJ29" s="51">
        <f ca="1">IF(TODAY()&gt;=BJ$27,ガント!BS133,NA())</f>
        <v>174</v>
      </c>
      <c r="BK29" s="51">
        <f ca="1">IF(TODAY()&gt;=BK$27,ガント!BT133,NA())</f>
        <v>174</v>
      </c>
      <c r="BL29" s="51">
        <f ca="1">IF(TODAY()&gt;=BL$27,ガント!BU133,NA())</f>
        <v>174</v>
      </c>
      <c r="BM29" s="51">
        <f ca="1">IF(TODAY()&gt;=BM$27,ガント!BV133,NA())</f>
        <v>206</v>
      </c>
      <c r="BN29" s="51">
        <f ca="1">IF(TODAY()&gt;=BN$27,ガント!BW133,NA())</f>
        <v>206</v>
      </c>
      <c r="BO29" s="51">
        <f ca="1">IF(TODAY()&gt;=BO$27,ガント!BX133,NA())</f>
        <v>206</v>
      </c>
      <c r="BP29" s="51">
        <f ca="1">IF(TODAY()&gt;=BP$27,ガント!BY133,NA())</f>
        <v>212</v>
      </c>
      <c r="BQ29" s="51">
        <f ca="1">IF(TODAY()&gt;=BQ$27,ガント!BZ133,NA())</f>
        <v>222</v>
      </c>
      <c r="BR29" s="51">
        <f ca="1">IF(TODAY()&gt;=BR$27,ガント!CA133,NA())</f>
        <v>231</v>
      </c>
      <c r="BS29" s="51">
        <f ca="1">IF(TODAY()&gt;=BS$27,ガント!CB133,NA())</f>
        <v>240</v>
      </c>
      <c r="BT29" s="51">
        <f ca="1">IF(TODAY()&gt;=BT$27,ガント!CC133,NA())</f>
        <v>266</v>
      </c>
      <c r="BU29" s="51">
        <f ca="1">IF(TODAY()&gt;=BU$27,ガント!CD133,NA())</f>
        <v>266</v>
      </c>
      <c r="BV29" s="51">
        <f ca="1">IF(TODAY()&gt;=BV$27,ガント!CE133,NA())</f>
        <v>266</v>
      </c>
      <c r="BW29" s="51">
        <f ca="1">IF(TODAY()&gt;=BW$27,ガント!CF133,NA())</f>
        <v>272</v>
      </c>
      <c r="BX29" s="51">
        <f ca="1">IF(TODAY()&gt;=BX$27,ガント!CG133,NA())</f>
        <v>281</v>
      </c>
      <c r="BY29" s="51">
        <f ca="1">IF(TODAY()&gt;=BY$27,ガント!CH133,NA())</f>
        <v>290</v>
      </c>
      <c r="BZ29" s="51">
        <f ca="1">IF(TODAY()&gt;=BZ$27,ガント!CI133,NA())</f>
        <v>299</v>
      </c>
      <c r="CA29" s="51">
        <f ca="1">IF(TODAY()&gt;=CA$27,ガント!CJ133,NA())</f>
        <v>324</v>
      </c>
      <c r="CB29" s="51">
        <f ca="1">IF(TODAY()&gt;=CB$27,ガント!CK133,NA())</f>
        <v>324</v>
      </c>
      <c r="CC29" s="51">
        <f ca="1">IF(TODAY()&gt;=CC$27,ガント!CL133,NA())</f>
        <v>324</v>
      </c>
      <c r="CD29" s="51">
        <f ca="1">IF(TODAY()&gt;=CD$27,ガント!CM133,NA())</f>
        <v>330</v>
      </c>
      <c r="CE29" s="51">
        <f ca="1">IF(TODAY()&gt;=CE$27,ガント!CN133,NA())</f>
        <v>336</v>
      </c>
      <c r="CF29" s="51">
        <f ca="1">IF(TODAY()&gt;=CF$27,ガント!CO133,NA())</f>
        <v>342</v>
      </c>
      <c r="CG29" s="51">
        <f ca="1">IF(TODAY()&gt;=CG$27,ガント!CP133,NA())</f>
        <v>348</v>
      </c>
      <c r="CH29" s="51">
        <f ca="1">IF(TODAY()&gt;=CH$27,ガント!CQ133,NA())</f>
        <v>368</v>
      </c>
      <c r="CI29" s="51">
        <f ca="1">IF(TODAY()&gt;=CI$27,ガント!CR133,NA())</f>
        <v>368</v>
      </c>
      <c r="CJ29" s="51">
        <f ca="1">IF(TODAY()&gt;=CJ$27,ガント!CS133,NA())</f>
        <v>368</v>
      </c>
      <c r="CK29" s="51">
        <f ca="1">IF(TODAY()&gt;=CK$27,ガント!CT133,NA())</f>
        <v>374</v>
      </c>
      <c r="CL29" s="51">
        <f ca="1">IF(TODAY()&gt;=CL$27,ガント!CU133,NA())</f>
        <v>374</v>
      </c>
      <c r="CM29" s="51">
        <f ca="1">IF(TODAY()&gt;=CM$27,ガント!CV133,NA())</f>
        <v>376</v>
      </c>
      <c r="CN29" s="51">
        <f ca="1">IF(TODAY()&gt;=CN$27,ガント!CW133,NA())</f>
        <v>376</v>
      </c>
      <c r="CO29" s="51">
        <f ca="1">IF(TODAY()&gt;=CO$27,ガント!CX133,NA())</f>
        <v>395</v>
      </c>
      <c r="CP29" s="51">
        <f ca="1">IF(TODAY()&gt;=CP$27,ガント!CY133,NA())</f>
        <v>395</v>
      </c>
      <c r="CQ29" s="51">
        <f ca="1">IF(TODAY()&gt;=CQ$27,ガント!CZ133,NA())</f>
        <v>395</v>
      </c>
      <c r="CR29" s="51">
        <f ca="1">IF(TODAY()&gt;=CR$27,ガント!DA133,NA())</f>
        <v>395</v>
      </c>
      <c r="CS29" s="51">
        <f ca="1">IF(TODAY()&gt;=CS$27,ガント!DB133,NA())</f>
        <v>395</v>
      </c>
      <c r="CT29" s="51">
        <f ca="1">IF(TODAY()&gt;=CT$27,ガント!DC133,NA())</f>
        <v>395</v>
      </c>
      <c r="CU29" s="51">
        <f ca="1">IF(TODAY()&gt;=CU$27,ガント!DD133,NA())</f>
        <v>399</v>
      </c>
      <c r="CV29" s="51">
        <f ca="1">IF(TODAY()&gt;=CV$27,ガント!DE133,NA())</f>
        <v>410</v>
      </c>
      <c r="CW29" s="51">
        <f ca="1">IF(TODAY()&gt;=CW$27,ガント!DF133,NA())</f>
        <v>410</v>
      </c>
      <c r="CX29" s="51">
        <f ca="1">IF(TODAY()&gt;=CX$27,ガント!DG133,NA())</f>
        <v>410</v>
      </c>
      <c r="CY29" s="51">
        <f ca="1">IF(TODAY()&gt;=CY$27,ガント!DH133,NA())</f>
        <v>410</v>
      </c>
      <c r="CZ29" s="51">
        <f ca="1">IF(TODAY()&gt;=CZ$27,ガント!DI133,NA())</f>
        <v>410</v>
      </c>
      <c r="DA29" s="51">
        <f ca="1">IF(TODAY()&gt;=DA$27,ガント!DJ133,NA())</f>
        <v>414</v>
      </c>
      <c r="DB29" s="51">
        <f ca="1">IF(TODAY()&gt;=DB$27,ガント!DK133,NA())</f>
        <v>416</v>
      </c>
      <c r="DC29" s="51">
        <v>418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3.8" thickBot="1" x14ac:dyDescent="0.25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0</v>
      </c>
      <c r="J30" s="48">
        <f ca="1">IF(TODAY()&gt;=J$27,ガント!S134,NA())</f>
        <v>0</v>
      </c>
      <c r="K30" s="48">
        <f ca="1">IF(TODAY()&gt;=K$27,ガント!T134,NA())</f>
        <v>0</v>
      </c>
      <c r="L30" s="48">
        <f ca="1">IF(TODAY()&gt;=L$27,ガント!U134,NA())</f>
        <v>0</v>
      </c>
      <c r="M30" s="48">
        <f ca="1">IF(TODAY()&gt;=M$27,ガント!V134,NA())</f>
        <v>0</v>
      </c>
      <c r="N30" s="48">
        <f ca="1">IF(TODAY()&gt;=N$27,ガント!W134,NA())</f>
        <v>0</v>
      </c>
      <c r="O30" s="48">
        <f ca="1">IF(TODAY()&gt;=O$27,ガント!X134,NA())</f>
        <v>0</v>
      </c>
      <c r="P30" s="48">
        <f ca="1">IF(TODAY()&gt;=P$27,ガント!Y134,NA())</f>
        <v>0</v>
      </c>
      <c r="Q30" s="48">
        <f ca="1">IF(TODAY()&gt;=Q$27,ガント!Z134,NA())</f>
        <v>0</v>
      </c>
      <c r="R30" s="48">
        <f ca="1">IF(TODAY()&gt;=R$27,ガント!AA134,NA())</f>
        <v>0</v>
      </c>
      <c r="S30" s="48">
        <f ca="1">IF(TODAY()&gt;=S$27,ガント!AB134,NA())</f>
        <v>0</v>
      </c>
      <c r="T30" s="48">
        <f ca="1">IF(TODAY()&gt;=T$27,ガント!AC134,NA())</f>
        <v>0</v>
      </c>
      <c r="U30" s="48">
        <f ca="1">IF(TODAY()&gt;=U$27,ガント!AD134,NA())</f>
        <v>0</v>
      </c>
      <c r="V30" s="48">
        <f ca="1">IF(TODAY()&gt;=V$27,ガント!AE134,NA())</f>
        <v>0</v>
      </c>
      <c r="W30" s="48">
        <f ca="1">IF(TODAY()&gt;=W$27,ガント!AF134,NA())</f>
        <v>0</v>
      </c>
      <c r="X30" s="48">
        <f ca="1">IF(TODAY()&gt;=X$27,ガント!AG134,NA())</f>
        <v>0</v>
      </c>
      <c r="Y30" s="48">
        <f ca="1">IF(TODAY()&gt;=Y$27,ガント!AH134,NA())</f>
        <v>0</v>
      </c>
      <c r="Z30" s="48">
        <f ca="1">IF(TODAY()&gt;=Z$27,ガント!AI134,NA())</f>
        <v>0</v>
      </c>
      <c r="AA30" s="48">
        <f ca="1">IF(TODAY()&gt;=AA$27,ガント!AJ134,NA())</f>
        <v>0</v>
      </c>
      <c r="AB30" s="48">
        <f ca="1">IF(TODAY()&gt;=AB$27,ガント!AK134,NA())</f>
        <v>0</v>
      </c>
      <c r="AC30" s="48">
        <f ca="1">IF(TODAY()&gt;=AC$27,ガント!AL134,NA())</f>
        <v>0</v>
      </c>
      <c r="AD30" s="48">
        <f ca="1">IF(TODAY()&gt;=AD$27,ガント!AM134,NA())</f>
        <v>3</v>
      </c>
      <c r="AE30" s="48">
        <f ca="1">IF(TODAY()&gt;=AE$27,ガント!AN134,NA())</f>
        <v>3</v>
      </c>
      <c r="AF30" s="48">
        <f ca="1">IF(TODAY()&gt;=AF$27,ガント!AO134,NA())</f>
        <v>3</v>
      </c>
      <c r="AG30" s="48">
        <f ca="1">IF(TODAY()&gt;=AG$27,ガント!AP134,NA())</f>
        <v>3</v>
      </c>
      <c r="AH30" s="48">
        <f ca="1">IF(TODAY()&gt;=AH$27,ガント!AQ134,NA())</f>
        <v>3</v>
      </c>
      <c r="AI30" s="48">
        <f ca="1">IF(TODAY()&gt;=AI$27,ガント!AR134,NA())</f>
        <v>3</v>
      </c>
      <c r="AJ30" s="48">
        <f ca="1">IF(TODAY()&gt;=AJ$27,ガント!AS134,NA())</f>
        <v>3</v>
      </c>
      <c r="AK30" s="48">
        <f ca="1">IF(TODAY()&gt;=AK$27,ガント!AT134,NA())</f>
        <v>18</v>
      </c>
      <c r="AL30" s="48">
        <f ca="1">IF(TODAY()&gt;=AL$27,ガント!AU134,NA())</f>
        <v>18</v>
      </c>
      <c r="AM30" s="48">
        <f ca="1">IF(TODAY()&gt;=AM$27,ガント!AV134,NA())</f>
        <v>18</v>
      </c>
      <c r="AN30" s="48">
        <f ca="1">IF(TODAY()&gt;=AN$27,ガント!AW134,NA())</f>
        <v>18</v>
      </c>
      <c r="AO30" s="48">
        <f ca="1">IF(TODAY()&gt;=AO$27,ガント!AX134,NA())</f>
        <v>18</v>
      </c>
      <c r="AP30" s="48">
        <f ca="1">IF(TODAY()&gt;=AP$27,ガント!AY134,NA())</f>
        <v>18</v>
      </c>
      <c r="AQ30" s="48">
        <f ca="1">IF(TODAY()&gt;=AQ$27,ガント!AZ134,NA())</f>
        <v>18</v>
      </c>
      <c r="AR30" s="48">
        <f ca="1">IF(TODAY()&gt;=AR$27,ガント!BA134,NA())</f>
        <v>28</v>
      </c>
      <c r="AS30" s="48">
        <f ca="1">IF(TODAY()&gt;=AS$27,ガント!BB134,NA())</f>
        <v>28</v>
      </c>
      <c r="AT30" s="48">
        <f ca="1">IF(TODAY()&gt;=AT$27,ガント!BC134,NA())</f>
        <v>28</v>
      </c>
      <c r="AU30" s="48">
        <f ca="1">IF(TODAY()&gt;=AU$27,ガント!BD134,NA())</f>
        <v>28</v>
      </c>
      <c r="AV30" s="48">
        <f ca="1">IF(TODAY()&gt;=AV$27,ガント!BE134,NA())</f>
        <v>28</v>
      </c>
      <c r="AW30" s="48">
        <f ca="1">IF(TODAY()&gt;=AW$27,ガント!BF134,NA())</f>
        <v>28</v>
      </c>
      <c r="AX30" s="48">
        <f ca="1">IF(TODAY()&gt;=AX$27,ガント!BG134,NA())</f>
        <v>28</v>
      </c>
      <c r="AY30" s="48">
        <f ca="1">IF(TODAY()&gt;=AY$27,ガント!BH134,NA())</f>
        <v>28</v>
      </c>
      <c r="AZ30" s="48">
        <f ca="1">IF(TODAY()&gt;=AZ$27,ガント!BI134,NA())</f>
        <v>28</v>
      </c>
      <c r="BA30" s="48">
        <f ca="1">IF(TODAY()&gt;=BA$27,ガント!BJ134,NA())</f>
        <v>28</v>
      </c>
      <c r="BB30" s="48">
        <f ca="1">IF(TODAY()&gt;=BB$27,ガント!BK134,NA())</f>
        <v>28</v>
      </c>
      <c r="BC30" s="48">
        <f ca="1">IF(TODAY()&gt;=BC$27,ガント!BL134,NA())</f>
        <v>28</v>
      </c>
      <c r="BD30" s="48">
        <f ca="1">IF(TODAY()&gt;=BD$27,ガント!BM134,NA())</f>
        <v>47</v>
      </c>
      <c r="BE30" s="48">
        <f ca="1">IF(TODAY()&gt;=BE$27,ガント!BN134,NA())</f>
        <v>47</v>
      </c>
      <c r="BF30" s="48">
        <f ca="1">IF(TODAY()&gt;=BF$27,ガント!BO134,NA())</f>
        <v>47</v>
      </c>
      <c r="BG30" s="48">
        <f ca="1">IF(TODAY()&gt;=BG$27,ガント!BP134,NA())</f>
        <v>47</v>
      </c>
      <c r="BH30" s="48">
        <f ca="1">IF(TODAY()&gt;=BH$27,ガント!BQ134,NA())</f>
        <v>47</v>
      </c>
      <c r="BI30" s="48">
        <f ca="1">IF(TODAY()&gt;=BI$27,ガント!BR134,NA())</f>
        <v>89</v>
      </c>
      <c r="BJ30" s="48">
        <f ca="1">IF(TODAY()&gt;=BJ$27,ガント!BS134,NA())</f>
        <v>89</v>
      </c>
      <c r="BK30" s="48">
        <f ca="1">IF(TODAY()&gt;=BK$27,ガント!BT134,NA())</f>
        <v>89</v>
      </c>
      <c r="BL30" s="48">
        <f ca="1">IF(TODAY()&gt;=BL$27,ガント!BU134,NA())</f>
        <v>89</v>
      </c>
      <c r="BM30" s="48">
        <f ca="1">IF(TODAY()&gt;=BM$27,ガント!BV134,NA())</f>
        <v>103</v>
      </c>
      <c r="BN30" s="48">
        <f ca="1">IF(TODAY()&gt;=BN$27,ガント!BW134,NA())</f>
        <v>103</v>
      </c>
      <c r="BO30" s="48">
        <f ca="1">IF(TODAY()&gt;=BO$27,ガント!BX134,NA())</f>
        <v>103</v>
      </c>
      <c r="BP30" s="48">
        <f ca="1">IF(TODAY()&gt;=BP$27,ガント!BY134,NA())</f>
        <v>103</v>
      </c>
      <c r="BQ30" s="48">
        <f ca="1">IF(TODAY()&gt;=BQ$27,ガント!BZ134,NA())</f>
        <v>103</v>
      </c>
      <c r="BR30" s="48">
        <f ca="1">IF(TODAY()&gt;=BR$27,ガント!CA134,NA())</f>
        <v>103</v>
      </c>
      <c r="BS30" s="48">
        <f ca="1">IF(TODAY()&gt;=BS$27,ガント!CB134,NA())</f>
        <v>103</v>
      </c>
      <c r="BT30" s="48">
        <v>150</v>
      </c>
      <c r="BU30" s="48">
        <f ca="1">IF(TODAY()&gt;=BU$27,ガント!CD134,NA())</f>
        <v>103</v>
      </c>
      <c r="BV30" s="48">
        <f ca="1">IF(TODAY()&gt;=BV$27,ガント!CE134,NA())</f>
        <v>103</v>
      </c>
      <c r="BW30" s="48">
        <f ca="1">IF(TODAY()&gt;=BW$27,ガント!CF134,NA())</f>
        <v>103</v>
      </c>
      <c r="BX30" s="48">
        <f ca="1">IF(TODAY()&gt;=BX$27,ガント!CG134,NA())</f>
        <v>103</v>
      </c>
      <c r="BY30" s="48">
        <f ca="1">IF(TODAY()&gt;=BY$27,ガント!CH134,NA())</f>
        <v>103</v>
      </c>
      <c r="BZ30" s="48">
        <f ca="1">IF(TODAY()&gt;=BZ$27,ガント!CI134,NA())</f>
        <v>103</v>
      </c>
      <c r="CA30" s="48">
        <v>250</v>
      </c>
      <c r="CB30" s="48">
        <f ca="1">IF(TODAY()&gt;=CB$27,ガント!CK134,NA())</f>
        <v>160</v>
      </c>
      <c r="CC30" s="48">
        <f ca="1">IF(TODAY()&gt;=CC$27,ガント!CL134,NA())</f>
        <v>160</v>
      </c>
      <c r="CD30" s="48">
        <f ca="1">IF(TODAY()&gt;=CD$27,ガント!CM134,NA())</f>
        <v>160</v>
      </c>
      <c r="CE30" s="48">
        <f ca="1">IF(TODAY()&gt;=CE$27,ガント!CN134,NA())</f>
        <v>160</v>
      </c>
      <c r="CF30" s="48">
        <f ca="1">IF(TODAY()&gt;=CF$27,ガント!CO134,NA())</f>
        <v>160</v>
      </c>
      <c r="CG30" s="48">
        <f ca="1">IF(TODAY()&gt;=CG$27,ガント!CP134,NA())</f>
        <v>160</v>
      </c>
      <c r="CH30" s="48">
        <v>300</v>
      </c>
      <c r="CI30" s="48">
        <f ca="1">IF(TODAY()&gt;=CI$27,ガント!CR134,NA())</f>
        <v>272</v>
      </c>
      <c r="CJ30" s="48">
        <f ca="1">IF(TODAY()&gt;=CJ$27,ガント!CS134,NA())</f>
        <v>272</v>
      </c>
      <c r="CK30" s="48">
        <f ca="1">IF(TODAY()&gt;=CK$27,ガント!CT134,NA())</f>
        <v>278</v>
      </c>
      <c r="CL30" s="48">
        <f ca="1">IF(TODAY()&gt;=CL$27,ガント!CU134,NA())</f>
        <v>278</v>
      </c>
      <c r="CM30" s="48">
        <f ca="1">IF(TODAY()&gt;=CM$27,ガント!CV134,NA())</f>
        <v>278</v>
      </c>
      <c r="CN30" s="48">
        <f ca="1">IF(TODAY()&gt;=CN$27,ガント!CW134,NA())</f>
        <v>278</v>
      </c>
      <c r="CO30" s="48">
        <v>310</v>
      </c>
      <c r="CP30" s="48">
        <f ca="1">IF(TODAY()&gt;=CP$27,ガント!CY134,NA())</f>
        <v>284</v>
      </c>
      <c r="CQ30" s="48">
        <f ca="1">IF(TODAY()&gt;=CQ$27,ガント!CZ134,NA())</f>
        <v>284</v>
      </c>
      <c r="CR30" s="48">
        <f ca="1">IF(TODAY()&gt;=CR$27,ガント!DA134,NA())</f>
        <v>284</v>
      </c>
      <c r="CS30" s="48">
        <f ca="1">IF(TODAY()&gt;=CS$27,ガント!DB134,NA())</f>
        <v>284</v>
      </c>
      <c r="CT30" s="48">
        <f ca="1">IF(TODAY()&gt;=CT$27,ガント!DC134,NA())</f>
        <v>284</v>
      </c>
      <c r="CU30" s="48">
        <f ca="1">IF(TODAY()&gt;=CU$27,ガント!DD134,NA())</f>
        <v>289</v>
      </c>
      <c r="CV30" s="48">
        <v>350</v>
      </c>
      <c r="CW30" s="48">
        <f ca="1">IF(TODAY()&gt;=CW$27,ガント!DF134,NA())</f>
        <v>289</v>
      </c>
      <c r="CX30" s="48">
        <f ca="1">IF(TODAY()&gt;=CX$27,ガント!DG134,NA())</f>
        <v>289</v>
      </c>
      <c r="CY30" s="48">
        <f ca="1">IF(TODAY()&gt;=CY$27,ガント!DH134,NA())</f>
        <v>289</v>
      </c>
      <c r="CZ30" s="48">
        <f ca="1">IF(TODAY()&gt;=CZ$27,ガント!DI134,NA())</f>
        <v>289</v>
      </c>
      <c r="DA30" s="48">
        <f ca="1">IF(TODAY()&gt;=DA$27,ガント!DJ134,NA())</f>
        <v>289</v>
      </c>
      <c r="DB30" s="48">
        <f ca="1">IF(TODAY()&gt;=DB$27,ガント!DK134,NA())</f>
        <v>295</v>
      </c>
      <c r="DC30" s="48">
        <v>399.9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3.8" thickTop="1" x14ac:dyDescent="0.2">
      <c r="A31" s="45" t="s">
        <v>39</v>
      </c>
      <c r="B31" s="46">
        <f t="shared" ref="B31:AG31" ca="1" si="0">IF(ISERR(B30-B28),NA(),B30-B28)</f>
        <v>0</v>
      </c>
      <c r="C31" s="46">
        <f t="shared" ca="1" si="0"/>
        <v>0</v>
      </c>
      <c r="D31" s="46">
        <f t="shared" ca="1" si="0"/>
        <v>0</v>
      </c>
      <c r="E31" s="46">
        <f t="shared" ca="1" si="0"/>
        <v>0</v>
      </c>
      <c r="F31" s="46">
        <f t="shared" ca="1" si="0"/>
        <v>0</v>
      </c>
      <c r="G31" s="46">
        <f t="shared" ca="1" si="0"/>
        <v>0</v>
      </c>
      <c r="H31" s="46">
        <f t="shared" ca="1" si="0"/>
        <v>0</v>
      </c>
      <c r="I31" s="46">
        <f t="shared" ca="1" si="0"/>
        <v>0</v>
      </c>
      <c r="J31" s="46">
        <f t="shared" ca="1" si="0"/>
        <v>0</v>
      </c>
      <c r="K31" s="46">
        <f t="shared" ca="1" si="0"/>
        <v>0</v>
      </c>
      <c r="L31" s="46">
        <f t="shared" ca="1" si="0"/>
        <v>0</v>
      </c>
      <c r="M31" s="46">
        <f t="shared" ca="1" si="0"/>
        <v>0</v>
      </c>
      <c r="N31" s="46">
        <f t="shared" ca="1" si="0"/>
        <v>0</v>
      </c>
      <c r="O31" s="46">
        <f t="shared" ca="1" si="0"/>
        <v>0</v>
      </c>
      <c r="P31" s="46">
        <f t="shared" ca="1" si="0"/>
        <v>-9</v>
      </c>
      <c r="Q31" s="46">
        <f t="shared" ca="1" si="0"/>
        <v>-9</v>
      </c>
      <c r="R31" s="46">
        <f t="shared" ca="1" si="0"/>
        <v>-9</v>
      </c>
      <c r="S31" s="46">
        <f t="shared" ca="1" si="0"/>
        <v>-9</v>
      </c>
      <c r="T31" s="46">
        <f t="shared" ca="1" si="0"/>
        <v>-9</v>
      </c>
      <c r="U31" s="46">
        <f t="shared" ca="1" si="0"/>
        <v>-9</v>
      </c>
      <c r="V31" s="46">
        <f t="shared" ca="1" si="0"/>
        <v>-9</v>
      </c>
      <c r="W31" s="46">
        <f t="shared" ca="1" si="0"/>
        <v>-9</v>
      </c>
      <c r="X31" s="46">
        <f t="shared" ca="1" si="0"/>
        <v>-9</v>
      </c>
      <c r="Y31" s="46">
        <f t="shared" ca="1" si="0"/>
        <v>-9</v>
      </c>
      <c r="Z31" s="46">
        <f t="shared" ca="1" si="0"/>
        <v>-12</v>
      </c>
      <c r="AA31" s="46">
        <f t="shared" ca="1" si="0"/>
        <v>-12</v>
      </c>
      <c r="AB31" s="46">
        <f t="shared" ca="1" si="0"/>
        <v>-12</v>
      </c>
      <c r="AC31" s="46">
        <f t="shared" ca="1" si="0"/>
        <v>-12</v>
      </c>
      <c r="AD31" s="46">
        <f ca="1">IF(ISERR(AD30-AD28),NA(),AD30-AD28)</f>
        <v>-43</v>
      </c>
      <c r="AE31" s="46">
        <f t="shared" ca="1" si="0"/>
        <v>-43</v>
      </c>
      <c r="AF31" s="46">
        <f t="shared" ca="1" si="0"/>
        <v>-43</v>
      </c>
      <c r="AG31" s="46">
        <f t="shared" ca="1" si="0"/>
        <v>-43</v>
      </c>
      <c r="AH31" s="46">
        <f t="shared" ref="AH31:BM31" ca="1" si="1">IF(ISERR(AH30-AH28),NA(),AH30-AH28)</f>
        <v>-43</v>
      </c>
      <c r="AI31" s="46">
        <f t="shared" ca="1" si="1"/>
        <v>-43</v>
      </c>
      <c r="AJ31" s="46">
        <f t="shared" ca="1" si="1"/>
        <v>-43</v>
      </c>
      <c r="AK31" s="46">
        <f t="shared" ca="1" si="1"/>
        <v>-54</v>
      </c>
      <c r="AL31" s="46">
        <f t="shared" ca="1" si="1"/>
        <v>-54</v>
      </c>
      <c r="AM31" s="46">
        <f t="shared" ca="1" si="1"/>
        <v>-54</v>
      </c>
      <c r="AN31" s="46">
        <f t="shared" ca="1" si="1"/>
        <v>-54</v>
      </c>
      <c r="AO31" s="46">
        <f t="shared" ca="1" si="1"/>
        <v>-55</v>
      </c>
      <c r="AP31" s="46">
        <f t="shared" ca="1" si="1"/>
        <v>-56</v>
      </c>
      <c r="AQ31" s="46">
        <f t="shared" ca="1" si="1"/>
        <v>-57</v>
      </c>
      <c r="AR31" s="46">
        <f t="shared" ca="1" si="1"/>
        <v>-72</v>
      </c>
      <c r="AS31" s="46">
        <f t="shared" ca="1" si="1"/>
        <v>-72</v>
      </c>
      <c r="AT31" s="46">
        <f t="shared" ca="1" si="1"/>
        <v>-72</v>
      </c>
      <c r="AU31" s="46">
        <f t="shared" ca="1" si="1"/>
        <v>-72</v>
      </c>
      <c r="AV31" s="46">
        <f t="shared" ca="1" si="1"/>
        <v>-73</v>
      </c>
      <c r="AW31" s="46">
        <f t="shared" ca="1" si="1"/>
        <v>-74</v>
      </c>
      <c r="AX31" s="46">
        <f t="shared" ca="1" si="1"/>
        <v>-75</v>
      </c>
      <c r="AY31" s="46">
        <f t="shared" ca="1" si="1"/>
        <v>-98</v>
      </c>
      <c r="AZ31" s="46">
        <f t="shared" ca="1" si="1"/>
        <v>-98</v>
      </c>
      <c r="BA31" s="46">
        <f t="shared" ca="1" si="1"/>
        <v>-98</v>
      </c>
      <c r="BB31" s="46">
        <f t="shared" ca="1" si="1"/>
        <v>-101</v>
      </c>
      <c r="BC31" s="46">
        <f t="shared" ca="1" si="1"/>
        <v>-104</v>
      </c>
      <c r="BD31" s="46">
        <f t="shared" ca="1" si="1"/>
        <v>-103</v>
      </c>
      <c r="BE31" s="46">
        <f t="shared" ca="1" si="1"/>
        <v>-103</v>
      </c>
      <c r="BF31" s="46">
        <f t="shared" ca="1" si="1"/>
        <v>-120</v>
      </c>
      <c r="BG31" s="46">
        <f t="shared" ca="1" si="1"/>
        <v>-120</v>
      </c>
      <c r="BH31" s="46">
        <f t="shared" ca="1" si="1"/>
        <v>-120</v>
      </c>
      <c r="BI31" s="46">
        <f t="shared" ca="1" si="1"/>
        <v>-78</v>
      </c>
      <c r="BJ31" s="46">
        <f t="shared" ca="1" si="1"/>
        <v>-78</v>
      </c>
      <c r="BK31" s="46">
        <f t="shared" ca="1" si="1"/>
        <v>-78</v>
      </c>
      <c r="BL31" s="46">
        <f t="shared" ca="1" si="1"/>
        <v>-78</v>
      </c>
      <c r="BM31" s="46">
        <f t="shared" ca="1" si="1"/>
        <v>-96</v>
      </c>
      <c r="BN31" s="46">
        <f t="shared" ref="BN31:CS31" ca="1" si="2">IF(ISERR(BN30-BN28),NA(),BN30-BN28)</f>
        <v>-96</v>
      </c>
      <c r="BO31" s="46">
        <f t="shared" ca="1" si="2"/>
        <v>-96</v>
      </c>
      <c r="BP31" s="46">
        <f t="shared" ca="1" si="2"/>
        <v>-102</v>
      </c>
      <c r="BQ31" s="46">
        <f t="shared" ca="1" si="2"/>
        <v>-112</v>
      </c>
      <c r="BR31" s="46">
        <f t="shared" ca="1" si="2"/>
        <v>-121</v>
      </c>
      <c r="BS31" s="46">
        <f t="shared" ca="1" si="2"/>
        <v>-130</v>
      </c>
      <c r="BT31" s="46">
        <f t="shared" si="2"/>
        <v>-109</v>
      </c>
      <c r="BU31" s="46">
        <f t="shared" ca="1" si="2"/>
        <v>-156</v>
      </c>
      <c r="BV31" s="46">
        <f t="shared" ca="1" si="2"/>
        <v>-156</v>
      </c>
      <c r="BW31" s="46">
        <f t="shared" ca="1" si="2"/>
        <v>-162</v>
      </c>
      <c r="BX31" s="46">
        <f t="shared" ca="1" si="2"/>
        <v>-171</v>
      </c>
      <c r="BY31" s="46">
        <f t="shared" ca="1" si="2"/>
        <v>-180</v>
      </c>
      <c r="BZ31" s="46">
        <f t="shared" ca="1" si="2"/>
        <v>-189</v>
      </c>
      <c r="CA31" s="46">
        <f t="shared" si="2"/>
        <v>-67</v>
      </c>
      <c r="CB31" s="46">
        <f t="shared" ca="1" si="2"/>
        <v>-157</v>
      </c>
      <c r="CC31" s="46">
        <f t="shared" ca="1" si="2"/>
        <v>-157</v>
      </c>
      <c r="CD31" s="46">
        <f t="shared" ca="1" si="2"/>
        <v>-163</v>
      </c>
      <c r="CE31" s="46">
        <f t="shared" ca="1" si="2"/>
        <v>-169</v>
      </c>
      <c r="CF31" s="46">
        <f t="shared" ca="1" si="2"/>
        <v>-175</v>
      </c>
      <c r="CG31" s="46">
        <f t="shared" ca="1" si="2"/>
        <v>-181</v>
      </c>
      <c r="CH31" s="46">
        <f t="shared" si="2"/>
        <v>-63</v>
      </c>
      <c r="CI31" s="46">
        <f t="shared" ca="1" si="2"/>
        <v>-91</v>
      </c>
      <c r="CJ31" s="46">
        <f t="shared" ca="1" si="2"/>
        <v>-91</v>
      </c>
      <c r="CK31" s="46">
        <f t="shared" ca="1" si="2"/>
        <v>-91</v>
      </c>
      <c r="CL31" s="46">
        <f t="shared" ca="1" si="2"/>
        <v>-91</v>
      </c>
      <c r="CM31" s="46">
        <f t="shared" ca="1" si="2"/>
        <v>-91</v>
      </c>
      <c r="CN31" s="46">
        <f t="shared" ca="1" si="2"/>
        <v>-91</v>
      </c>
      <c r="CO31" s="46">
        <f t="shared" si="2"/>
        <v>-76</v>
      </c>
      <c r="CP31" s="46">
        <f t="shared" ca="1" si="2"/>
        <v>-102</v>
      </c>
      <c r="CQ31" s="46">
        <f t="shared" ca="1" si="2"/>
        <v>-102</v>
      </c>
      <c r="CR31" s="46">
        <f t="shared" ca="1" si="2"/>
        <v>-102</v>
      </c>
      <c r="CS31" s="46">
        <f t="shared" ca="1" si="2"/>
        <v>-102</v>
      </c>
      <c r="CT31" s="46">
        <f t="shared" ref="CT31:DI31" ca="1" si="3">IF(ISERR(CT30-CT28),NA(),CT30-CT28)</f>
        <v>-102</v>
      </c>
      <c r="CU31" s="46">
        <f t="shared" ca="1" si="3"/>
        <v>-97</v>
      </c>
      <c r="CV31" s="46">
        <f t="shared" si="3"/>
        <v>-49</v>
      </c>
      <c r="CW31" s="46">
        <f t="shared" ca="1" si="3"/>
        <v>-110</v>
      </c>
      <c r="CX31" s="46">
        <f t="shared" ca="1" si="3"/>
        <v>-110</v>
      </c>
      <c r="CY31" s="46">
        <f t="shared" ca="1" si="3"/>
        <v>-110</v>
      </c>
      <c r="CZ31" s="46">
        <f t="shared" ca="1" si="3"/>
        <v>-110</v>
      </c>
      <c r="DA31" s="46">
        <f t="shared" ca="1" si="3"/>
        <v>-110</v>
      </c>
      <c r="DB31" s="46">
        <f t="shared" ca="1" si="3"/>
        <v>-104</v>
      </c>
      <c r="DC31" s="46">
        <f t="shared" si="3"/>
        <v>-7.1000000000000227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2">
      <c r="A32" s="43" t="s">
        <v>40</v>
      </c>
      <c r="B32" s="44">
        <f t="shared" ref="B32:AG32" ca="1" si="4">IF(ISERR(B30-B29),NA(),B30-B29)</f>
        <v>0</v>
      </c>
      <c r="C32" s="44">
        <f t="shared" ca="1" si="4"/>
        <v>0</v>
      </c>
      <c r="D32" s="44">
        <f t="shared" ca="1" si="4"/>
        <v>0</v>
      </c>
      <c r="E32" s="44">
        <f t="shared" ca="1" si="4"/>
        <v>0</v>
      </c>
      <c r="F32" s="44">
        <f t="shared" ca="1" si="4"/>
        <v>0</v>
      </c>
      <c r="G32" s="44">
        <f t="shared" ca="1" si="4"/>
        <v>0</v>
      </c>
      <c r="H32" s="44">
        <f t="shared" ca="1" si="4"/>
        <v>0</v>
      </c>
      <c r="I32" s="44">
        <f t="shared" ca="1" si="4"/>
        <v>0</v>
      </c>
      <c r="J32" s="44">
        <f t="shared" ca="1" si="4"/>
        <v>0</v>
      </c>
      <c r="K32" s="44">
        <f t="shared" ca="1" si="4"/>
        <v>0</v>
      </c>
      <c r="L32" s="44">
        <f t="shared" ca="1" si="4"/>
        <v>0</v>
      </c>
      <c r="M32" s="44">
        <f t="shared" ca="1" si="4"/>
        <v>0</v>
      </c>
      <c r="N32" s="44">
        <f t="shared" ca="1" si="4"/>
        <v>0</v>
      </c>
      <c r="O32" s="44">
        <f t="shared" ca="1" si="4"/>
        <v>0</v>
      </c>
      <c r="P32" s="44">
        <f t="shared" ca="1" si="4"/>
        <v>-12</v>
      </c>
      <c r="Q32" s="44">
        <f t="shared" ca="1" si="4"/>
        <v>-12</v>
      </c>
      <c r="R32" s="44">
        <f t="shared" ca="1" si="4"/>
        <v>-12</v>
      </c>
      <c r="S32" s="44">
        <f t="shared" ca="1" si="4"/>
        <v>-12</v>
      </c>
      <c r="T32" s="44">
        <f t="shared" ca="1" si="4"/>
        <v>-12</v>
      </c>
      <c r="U32" s="44">
        <f t="shared" ca="1" si="4"/>
        <v>-12</v>
      </c>
      <c r="V32" s="44">
        <f t="shared" ca="1" si="4"/>
        <v>-12</v>
      </c>
      <c r="W32" s="44">
        <f t="shared" ca="1" si="4"/>
        <v>-12</v>
      </c>
      <c r="X32" s="44">
        <f t="shared" ca="1" si="4"/>
        <v>-12</v>
      </c>
      <c r="Y32" s="44">
        <f t="shared" ca="1" si="4"/>
        <v>-12</v>
      </c>
      <c r="Z32" s="44">
        <f t="shared" ca="1" si="4"/>
        <v>-15</v>
      </c>
      <c r="AA32" s="44">
        <f t="shared" ca="1" si="4"/>
        <v>-15</v>
      </c>
      <c r="AB32" s="44">
        <f t="shared" ca="1" si="4"/>
        <v>-15</v>
      </c>
      <c r="AC32" s="44">
        <f t="shared" ca="1" si="4"/>
        <v>-15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-38</v>
      </c>
      <c r="AH32" s="44">
        <f t="shared" ref="AH32:BM32" ca="1" si="5">IF(ISERR(AH30-AH29),NA(),AH30-AH29)</f>
        <v>-38</v>
      </c>
      <c r="AI32" s="44">
        <f t="shared" ca="1" si="5"/>
        <v>-38</v>
      </c>
      <c r="AJ32" s="44">
        <f t="shared" ca="1" si="5"/>
        <v>-38</v>
      </c>
      <c r="AK32" s="44">
        <f t="shared" ca="1" si="5"/>
        <v>-49</v>
      </c>
      <c r="AL32" s="44">
        <f t="shared" ca="1" si="5"/>
        <v>-49</v>
      </c>
      <c r="AM32" s="44">
        <f t="shared" ca="1" si="5"/>
        <v>-49</v>
      </c>
      <c r="AN32" s="44">
        <f t="shared" ca="1" si="5"/>
        <v>-49</v>
      </c>
      <c r="AO32" s="44">
        <f t="shared" ca="1" si="5"/>
        <v>-50</v>
      </c>
      <c r="AP32" s="44">
        <f t="shared" ca="1" si="5"/>
        <v>-51</v>
      </c>
      <c r="AQ32" s="44">
        <f t="shared" ca="1" si="5"/>
        <v>-52</v>
      </c>
      <c r="AR32" s="44">
        <f t="shared" ca="1" si="5"/>
        <v>-67</v>
      </c>
      <c r="AS32" s="44">
        <f t="shared" ca="1" si="5"/>
        <v>-67</v>
      </c>
      <c r="AT32" s="44">
        <f t="shared" ca="1" si="5"/>
        <v>-67</v>
      </c>
      <c r="AU32" s="44">
        <f t="shared" ca="1" si="5"/>
        <v>-67</v>
      </c>
      <c r="AV32" s="44">
        <f t="shared" ca="1" si="5"/>
        <v>-67</v>
      </c>
      <c r="AW32" s="44">
        <f t="shared" ca="1" si="5"/>
        <v>-67</v>
      </c>
      <c r="AX32" s="44">
        <f t="shared" ca="1" si="5"/>
        <v>-67</v>
      </c>
      <c r="AY32" s="44">
        <f t="shared" ca="1" si="5"/>
        <v>-90</v>
      </c>
      <c r="AZ32" s="44">
        <f t="shared" ca="1" si="5"/>
        <v>-90</v>
      </c>
      <c r="BA32" s="44">
        <f t="shared" ca="1" si="5"/>
        <v>-90</v>
      </c>
      <c r="BB32" s="44">
        <f t="shared" ca="1" si="5"/>
        <v>-93</v>
      </c>
      <c r="BC32" s="44">
        <f t="shared" ca="1" si="5"/>
        <v>-109</v>
      </c>
      <c r="BD32" s="44">
        <f t="shared" ca="1" si="5"/>
        <v>-108</v>
      </c>
      <c r="BE32" s="44">
        <f t="shared" ca="1" si="5"/>
        <v>-108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-85</v>
      </c>
      <c r="BJ32" s="44">
        <f t="shared" ca="1" si="5"/>
        <v>-85</v>
      </c>
      <c r="BK32" s="44">
        <f t="shared" ca="1" si="5"/>
        <v>-85</v>
      </c>
      <c r="BL32" s="44">
        <f t="shared" ca="1" si="5"/>
        <v>-85</v>
      </c>
      <c r="BM32" s="44">
        <f t="shared" ca="1" si="5"/>
        <v>-103</v>
      </c>
      <c r="BN32" s="44">
        <f t="shared" ref="BN32:CS32" ca="1" si="6">IF(ISERR(BN30-BN29),NA(),BN30-BN29)</f>
        <v>-103</v>
      </c>
      <c r="BO32" s="44">
        <f t="shared" ca="1" si="6"/>
        <v>-103</v>
      </c>
      <c r="BP32" s="44">
        <f t="shared" ca="1" si="6"/>
        <v>-109</v>
      </c>
      <c r="BQ32" s="44">
        <f t="shared" ca="1" si="6"/>
        <v>-119</v>
      </c>
      <c r="BR32" s="44">
        <f t="shared" ca="1" si="6"/>
        <v>-128</v>
      </c>
      <c r="BS32" s="44">
        <f t="shared" ca="1" si="6"/>
        <v>-137</v>
      </c>
      <c r="BT32" s="44">
        <f t="shared" ca="1" si="6"/>
        <v>-116</v>
      </c>
      <c r="BU32" s="44">
        <f t="shared" ca="1" si="6"/>
        <v>-163</v>
      </c>
      <c r="BV32" s="44">
        <f t="shared" ca="1" si="6"/>
        <v>-163</v>
      </c>
      <c r="BW32" s="44">
        <f t="shared" ca="1" si="6"/>
        <v>-169</v>
      </c>
      <c r="BX32" s="44">
        <f t="shared" ca="1" si="6"/>
        <v>-178</v>
      </c>
      <c r="BY32" s="44">
        <f t="shared" ca="1" si="6"/>
        <v>-187</v>
      </c>
      <c r="BZ32" s="44">
        <f t="shared" ca="1" si="6"/>
        <v>-196</v>
      </c>
      <c r="CA32" s="44">
        <f t="shared" ca="1" si="6"/>
        <v>-74</v>
      </c>
      <c r="CB32" s="44">
        <f t="shared" ca="1" si="6"/>
        <v>-164</v>
      </c>
      <c r="CC32" s="44">
        <f t="shared" ca="1" si="6"/>
        <v>-164</v>
      </c>
      <c r="CD32" s="44">
        <f t="shared" ca="1" si="6"/>
        <v>-170</v>
      </c>
      <c r="CE32" s="44">
        <f t="shared" ca="1" si="6"/>
        <v>-176</v>
      </c>
      <c r="CF32" s="44">
        <f t="shared" ca="1" si="6"/>
        <v>-182</v>
      </c>
      <c r="CG32" s="44">
        <f t="shared" ca="1" si="6"/>
        <v>-188</v>
      </c>
      <c r="CH32" s="44">
        <f t="shared" ca="1" si="6"/>
        <v>-68</v>
      </c>
      <c r="CI32" s="44">
        <f t="shared" ca="1" si="6"/>
        <v>-96</v>
      </c>
      <c r="CJ32" s="44">
        <f t="shared" ca="1" si="6"/>
        <v>-96</v>
      </c>
      <c r="CK32" s="44">
        <f t="shared" ca="1" si="6"/>
        <v>-96</v>
      </c>
      <c r="CL32" s="44">
        <f t="shared" ca="1" si="6"/>
        <v>-96</v>
      </c>
      <c r="CM32" s="44">
        <f t="shared" ca="1" si="6"/>
        <v>-98</v>
      </c>
      <c r="CN32" s="44">
        <f t="shared" ca="1" si="6"/>
        <v>-98</v>
      </c>
      <c r="CO32" s="44">
        <f t="shared" ca="1" si="6"/>
        <v>-85</v>
      </c>
      <c r="CP32" s="44">
        <f t="shared" ca="1" si="6"/>
        <v>-111</v>
      </c>
      <c r="CQ32" s="44">
        <f t="shared" ca="1" si="6"/>
        <v>-111</v>
      </c>
      <c r="CR32" s="44">
        <f t="shared" ca="1" si="6"/>
        <v>-111</v>
      </c>
      <c r="CS32" s="44">
        <f t="shared" ca="1" si="6"/>
        <v>-111</v>
      </c>
      <c r="CT32" s="44">
        <f t="shared" ref="CT32:DI32" ca="1" si="7">IF(ISERR(CT30-CT29),NA(),CT30-CT29)</f>
        <v>-111</v>
      </c>
      <c r="CU32" s="44">
        <f t="shared" ca="1" si="7"/>
        <v>-110</v>
      </c>
      <c r="CV32" s="44">
        <f t="shared" ca="1" si="7"/>
        <v>-60</v>
      </c>
      <c r="CW32" s="44">
        <f t="shared" ca="1" si="7"/>
        <v>-121</v>
      </c>
      <c r="CX32" s="44">
        <f t="shared" ca="1" si="7"/>
        <v>-121</v>
      </c>
      <c r="CY32" s="44">
        <f t="shared" ca="1" si="7"/>
        <v>-121</v>
      </c>
      <c r="CZ32" s="44">
        <f t="shared" ca="1" si="7"/>
        <v>-121</v>
      </c>
      <c r="DA32" s="44">
        <f t="shared" ca="1" si="7"/>
        <v>-125</v>
      </c>
      <c r="DB32" s="44">
        <f t="shared" ca="1" si="7"/>
        <v>-121</v>
      </c>
      <c r="DC32" s="44">
        <f t="shared" si="7"/>
        <v>-18.100000000000023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2">
      <c r="A33" s="43" t="s">
        <v>41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>
        <f t="shared" ca="1" si="8"/>
        <v>0</v>
      </c>
      <c r="Q33" s="49">
        <f t="shared" ca="1" si="8"/>
        <v>0</v>
      </c>
      <c r="R33" s="49">
        <f t="shared" ca="1" si="8"/>
        <v>0</v>
      </c>
      <c r="S33" s="49">
        <f t="shared" ca="1" si="8"/>
        <v>0</v>
      </c>
      <c r="T33" s="49">
        <f t="shared" ca="1" si="8"/>
        <v>0</v>
      </c>
      <c r="U33" s="49">
        <f t="shared" ca="1" si="8"/>
        <v>0</v>
      </c>
      <c r="V33" s="49">
        <f t="shared" ca="1" si="8"/>
        <v>0</v>
      </c>
      <c r="W33" s="49">
        <f ca="1">IF(ISERR(W30/W28),NA(),W30/W28)</f>
        <v>0</v>
      </c>
      <c r="X33" s="49">
        <f t="shared" ca="1" si="8"/>
        <v>0</v>
      </c>
      <c r="Y33" s="49">
        <f t="shared" ca="1" si="8"/>
        <v>0</v>
      </c>
      <c r="Z33" s="49">
        <f t="shared" ca="1" si="8"/>
        <v>0</v>
      </c>
      <c r="AA33" s="49">
        <f t="shared" ca="1" si="8"/>
        <v>0</v>
      </c>
      <c r="AB33" s="49">
        <f t="shared" ca="1" si="8"/>
        <v>0</v>
      </c>
      <c r="AC33" s="49">
        <f t="shared" ca="1" si="8"/>
        <v>0</v>
      </c>
      <c r="AD33" s="49">
        <f t="shared" ca="1" si="8"/>
        <v>6.5217391304347824E-2</v>
      </c>
      <c r="AE33" s="49">
        <f t="shared" ca="1" si="8"/>
        <v>6.5217391304347824E-2</v>
      </c>
      <c r="AF33" s="49">
        <f t="shared" ca="1" si="8"/>
        <v>6.5217391304347824E-2</v>
      </c>
      <c r="AG33" s="49">
        <f t="shared" ca="1" si="8"/>
        <v>6.5217391304347824E-2</v>
      </c>
      <c r="AH33" s="49">
        <f t="shared" ref="AH33:BM33" ca="1" si="9">IF(ISERR(AH30/AH28),NA(),AH30/AH28)</f>
        <v>6.5217391304347824E-2</v>
      </c>
      <c r="AI33" s="49">
        <f t="shared" ca="1" si="9"/>
        <v>6.5217391304347824E-2</v>
      </c>
      <c r="AJ33" s="49">
        <f t="shared" ca="1" si="9"/>
        <v>6.5217391304347824E-2</v>
      </c>
      <c r="AK33" s="49">
        <f t="shared" ca="1" si="9"/>
        <v>0.25</v>
      </c>
      <c r="AL33" s="49">
        <f t="shared" ca="1" si="9"/>
        <v>0.25</v>
      </c>
      <c r="AM33" s="49">
        <f t="shared" ca="1" si="9"/>
        <v>0.25</v>
      </c>
      <c r="AN33" s="49">
        <f t="shared" ca="1" si="9"/>
        <v>0.25</v>
      </c>
      <c r="AO33" s="49">
        <f t="shared" ca="1" si="9"/>
        <v>0.24657534246575341</v>
      </c>
      <c r="AP33" s="49">
        <f t="shared" ca="1" si="9"/>
        <v>0.24324324324324326</v>
      </c>
      <c r="AQ33" s="49">
        <f t="shared" ca="1" si="9"/>
        <v>0.24</v>
      </c>
      <c r="AR33" s="49">
        <f t="shared" ca="1" si="9"/>
        <v>0.28000000000000003</v>
      </c>
      <c r="AS33" s="49">
        <f t="shared" ca="1" si="9"/>
        <v>0.28000000000000003</v>
      </c>
      <c r="AT33" s="49">
        <f t="shared" ca="1" si="9"/>
        <v>0.28000000000000003</v>
      </c>
      <c r="AU33" s="49">
        <f t="shared" ca="1" si="9"/>
        <v>0.28000000000000003</v>
      </c>
      <c r="AV33" s="49">
        <f t="shared" ca="1" si="9"/>
        <v>0.27722772277227725</v>
      </c>
      <c r="AW33" s="49">
        <f t="shared" ca="1" si="9"/>
        <v>0.27450980392156865</v>
      </c>
      <c r="AX33" s="49">
        <f t="shared" ca="1" si="9"/>
        <v>0.27184466019417475</v>
      </c>
      <c r="AY33" s="49">
        <f t="shared" ca="1" si="9"/>
        <v>0.22222222222222221</v>
      </c>
      <c r="AZ33" s="49">
        <f t="shared" ca="1" si="9"/>
        <v>0.22222222222222221</v>
      </c>
      <c r="BA33" s="49">
        <f t="shared" ca="1" si="9"/>
        <v>0.22222222222222221</v>
      </c>
      <c r="BB33" s="49">
        <f t="shared" ca="1" si="9"/>
        <v>0.21705426356589147</v>
      </c>
      <c r="BC33" s="49">
        <f t="shared" ca="1" si="9"/>
        <v>0.21212121212121213</v>
      </c>
      <c r="BD33" s="49">
        <f t="shared" ca="1" si="9"/>
        <v>0.31333333333333335</v>
      </c>
      <c r="BE33" s="49">
        <f t="shared" ca="1" si="9"/>
        <v>0.31333333333333335</v>
      </c>
      <c r="BF33" s="49">
        <f t="shared" ca="1" si="9"/>
        <v>0.28143712574850299</v>
      </c>
      <c r="BG33" s="49">
        <f t="shared" ca="1" si="9"/>
        <v>0.28143712574850299</v>
      </c>
      <c r="BH33" s="49">
        <f t="shared" ca="1" si="9"/>
        <v>0.28143712574850299</v>
      </c>
      <c r="BI33" s="49">
        <f t="shared" ca="1" si="9"/>
        <v>0.53293413173652693</v>
      </c>
      <c r="BJ33" s="49">
        <f t="shared" ca="1" si="9"/>
        <v>0.53293413173652693</v>
      </c>
      <c r="BK33" s="49">
        <f t="shared" ca="1" si="9"/>
        <v>0.53293413173652693</v>
      </c>
      <c r="BL33" s="49">
        <f t="shared" ca="1" si="9"/>
        <v>0.53293413173652693</v>
      </c>
      <c r="BM33" s="49">
        <f t="shared" ca="1" si="9"/>
        <v>0.51758793969849248</v>
      </c>
      <c r="BN33" s="49">
        <f t="shared" ref="BN33:CS33" ca="1" si="10">IF(ISERR(BN30/BN28),NA(),BN30/BN28)</f>
        <v>0.51758793969849248</v>
      </c>
      <c r="BO33" s="49">
        <f t="shared" ca="1" si="10"/>
        <v>0.51758793969849248</v>
      </c>
      <c r="BP33" s="49">
        <f t="shared" ca="1" si="10"/>
        <v>0.5024390243902439</v>
      </c>
      <c r="BQ33" s="49">
        <f t="shared" ca="1" si="10"/>
        <v>0.47906976744186047</v>
      </c>
      <c r="BR33" s="49">
        <f t="shared" ca="1" si="10"/>
        <v>0.45982142857142855</v>
      </c>
      <c r="BS33" s="49">
        <f t="shared" ca="1" si="10"/>
        <v>0.44206008583690987</v>
      </c>
      <c r="BT33" s="49">
        <f t="shared" si="10"/>
        <v>0.5791505791505791</v>
      </c>
      <c r="BU33" s="49">
        <f t="shared" ca="1" si="10"/>
        <v>0.39768339768339767</v>
      </c>
      <c r="BV33" s="49">
        <f t="shared" ca="1" si="10"/>
        <v>0.39768339768339767</v>
      </c>
      <c r="BW33" s="49">
        <f t="shared" ca="1" si="10"/>
        <v>0.38867924528301889</v>
      </c>
      <c r="BX33" s="49">
        <f t="shared" ca="1" si="10"/>
        <v>0.37591240875912407</v>
      </c>
      <c r="BY33" s="49">
        <f t="shared" ca="1" si="10"/>
        <v>0.36395759717314485</v>
      </c>
      <c r="BZ33" s="49">
        <f t="shared" ca="1" si="10"/>
        <v>0.35273972602739728</v>
      </c>
      <c r="CA33" s="49">
        <f t="shared" si="10"/>
        <v>0.78864353312302837</v>
      </c>
      <c r="CB33" s="49">
        <f t="shared" ca="1" si="10"/>
        <v>0.50473186119873814</v>
      </c>
      <c r="CC33" s="49">
        <f t="shared" ca="1" si="10"/>
        <v>0.50473186119873814</v>
      </c>
      <c r="CD33" s="49">
        <f t="shared" ca="1" si="10"/>
        <v>0.49535603715170279</v>
      </c>
      <c r="CE33" s="49">
        <f t="shared" ca="1" si="10"/>
        <v>0.48632218844984804</v>
      </c>
      <c r="CF33" s="49">
        <f t="shared" ca="1" si="10"/>
        <v>0.47761194029850745</v>
      </c>
      <c r="CG33" s="49">
        <f t="shared" ca="1" si="10"/>
        <v>0.46920821114369504</v>
      </c>
      <c r="CH33" s="49">
        <f t="shared" si="10"/>
        <v>0.82644628099173556</v>
      </c>
      <c r="CI33" s="49">
        <f t="shared" ca="1" si="10"/>
        <v>0.74931129476584024</v>
      </c>
      <c r="CJ33" s="49">
        <f t="shared" ca="1" si="10"/>
        <v>0.74931129476584024</v>
      </c>
      <c r="CK33" s="49">
        <f t="shared" ca="1" si="10"/>
        <v>0.75338753387533874</v>
      </c>
      <c r="CL33" s="49">
        <f t="shared" ca="1" si="10"/>
        <v>0.75338753387533874</v>
      </c>
      <c r="CM33" s="49">
        <f t="shared" ca="1" si="10"/>
        <v>0.75338753387533874</v>
      </c>
      <c r="CN33" s="49">
        <f t="shared" ca="1" si="10"/>
        <v>0.75338753387533874</v>
      </c>
      <c r="CO33" s="49">
        <f t="shared" si="10"/>
        <v>0.80310880829015541</v>
      </c>
      <c r="CP33" s="49">
        <f t="shared" ca="1" si="10"/>
        <v>0.73575129533678751</v>
      </c>
      <c r="CQ33" s="49">
        <f t="shared" ca="1" si="10"/>
        <v>0.73575129533678751</v>
      </c>
      <c r="CR33" s="49">
        <f t="shared" ca="1" si="10"/>
        <v>0.73575129533678751</v>
      </c>
      <c r="CS33" s="49">
        <f t="shared" ca="1" si="10"/>
        <v>0.73575129533678751</v>
      </c>
      <c r="CT33" s="49">
        <f t="shared" ref="CT33:DI33" ca="1" si="11">IF(ISERR(CT30/CT28),NA(),CT30/CT28)</f>
        <v>0.73575129533678751</v>
      </c>
      <c r="CU33" s="49">
        <f t="shared" ca="1" si="11"/>
        <v>0.74870466321243523</v>
      </c>
      <c r="CV33" s="49">
        <f t="shared" si="11"/>
        <v>0.8771929824561403</v>
      </c>
      <c r="CW33" s="49">
        <f t="shared" ca="1" si="11"/>
        <v>0.72431077694235591</v>
      </c>
      <c r="CX33" s="49">
        <f t="shared" ca="1" si="11"/>
        <v>0.72431077694235591</v>
      </c>
      <c r="CY33" s="49">
        <f t="shared" ca="1" si="11"/>
        <v>0.72431077694235591</v>
      </c>
      <c r="CZ33" s="49">
        <f t="shared" ca="1" si="11"/>
        <v>0.72431077694235591</v>
      </c>
      <c r="DA33" s="49">
        <f t="shared" ca="1" si="11"/>
        <v>0.72431077694235591</v>
      </c>
      <c r="DB33" s="49">
        <f t="shared" ca="1" si="11"/>
        <v>0.73934837092731831</v>
      </c>
      <c r="DC33" s="49">
        <f t="shared" si="11"/>
        <v>0.98255528255528246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2">
      <c r="A34" s="43" t="s">
        <v>42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>
        <f t="shared" ca="1" si="12"/>
        <v>0</v>
      </c>
      <c r="Q34" s="49">
        <f t="shared" ca="1" si="12"/>
        <v>0</v>
      </c>
      <c r="R34" s="49">
        <f t="shared" ca="1" si="12"/>
        <v>0</v>
      </c>
      <c r="S34" s="49">
        <f t="shared" ca="1" si="12"/>
        <v>0</v>
      </c>
      <c r="T34" s="49">
        <f t="shared" ca="1" si="12"/>
        <v>0</v>
      </c>
      <c r="U34" s="49">
        <f t="shared" ca="1" si="12"/>
        <v>0</v>
      </c>
      <c r="V34" s="49">
        <f t="shared" ca="1" si="12"/>
        <v>0</v>
      </c>
      <c r="W34" s="49">
        <f t="shared" ca="1" si="12"/>
        <v>0</v>
      </c>
      <c r="X34" s="49">
        <f t="shared" ca="1" si="12"/>
        <v>0</v>
      </c>
      <c r="Y34" s="49">
        <f t="shared" ca="1" si="12"/>
        <v>0</v>
      </c>
      <c r="Z34" s="49">
        <f t="shared" ca="1" si="12"/>
        <v>0</v>
      </c>
      <c r="AA34" s="49">
        <f t="shared" ca="1" si="12"/>
        <v>0</v>
      </c>
      <c r="AB34" s="49">
        <f t="shared" ca="1" si="12"/>
        <v>0</v>
      </c>
      <c r="AC34" s="49">
        <f t="shared" ca="1" si="12"/>
        <v>0</v>
      </c>
      <c r="AD34" s="49">
        <f t="shared" ca="1" si="12"/>
        <v>7.3170731707317069E-2</v>
      </c>
      <c r="AE34" s="49">
        <f t="shared" ca="1" si="12"/>
        <v>7.3170731707317069E-2</v>
      </c>
      <c r="AF34" s="49">
        <f t="shared" ca="1" si="12"/>
        <v>7.3170731707317069E-2</v>
      </c>
      <c r="AG34" s="49">
        <f t="shared" ca="1" si="12"/>
        <v>7.3170731707317069E-2</v>
      </c>
      <c r="AH34" s="49">
        <f t="shared" ref="AH34:BM34" ca="1" si="13">IF(ISERR(AH30/AH29),NA(),AH30/AH29)</f>
        <v>7.3170731707317069E-2</v>
      </c>
      <c r="AI34" s="49">
        <f t="shared" ca="1" si="13"/>
        <v>7.3170731707317069E-2</v>
      </c>
      <c r="AJ34" s="49">
        <f t="shared" ca="1" si="13"/>
        <v>7.3170731707317069E-2</v>
      </c>
      <c r="AK34" s="49">
        <f t="shared" ca="1" si="13"/>
        <v>0.26865671641791045</v>
      </c>
      <c r="AL34" s="49">
        <f t="shared" ca="1" si="13"/>
        <v>0.26865671641791045</v>
      </c>
      <c r="AM34" s="49">
        <f t="shared" ca="1" si="13"/>
        <v>0.26865671641791045</v>
      </c>
      <c r="AN34" s="49">
        <f t="shared" ca="1" si="13"/>
        <v>0.26865671641791045</v>
      </c>
      <c r="AO34" s="49">
        <f t="shared" ca="1" si="13"/>
        <v>0.26470588235294118</v>
      </c>
      <c r="AP34" s="49">
        <f t="shared" ca="1" si="13"/>
        <v>0.2608695652173913</v>
      </c>
      <c r="AQ34" s="49">
        <f t="shared" ca="1" si="13"/>
        <v>0.25714285714285712</v>
      </c>
      <c r="AR34" s="49">
        <f t="shared" ca="1" si="13"/>
        <v>0.29473684210526313</v>
      </c>
      <c r="AS34" s="49">
        <f t="shared" ca="1" si="13"/>
        <v>0.29473684210526313</v>
      </c>
      <c r="AT34" s="49">
        <f t="shared" ca="1" si="13"/>
        <v>0.29473684210526313</v>
      </c>
      <c r="AU34" s="49">
        <f t="shared" ca="1" si="13"/>
        <v>0.29473684210526313</v>
      </c>
      <c r="AV34" s="49">
        <f t="shared" ca="1" si="13"/>
        <v>0.29473684210526313</v>
      </c>
      <c r="AW34" s="49">
        <f t="shared" ca="1" si="13"/>
        <v>0.29473684210526313</v>
      </c>
      <c r="AX34" s="49">
        <f t="shared" ca="1" si="13"/>
        <v>0.29473684210526313</v>
      </c>
      <c r="AY34" s="49">
        <f t="shared" ca="1" si="13"/>
        <v>0.23728813559322035</v>
      </c>
      <c r="AZ34" s="49">
        <f t="shared" ca="1" si="13"/>
        <v>0.23728813559322035</v>
      </c>
      <c r="BA34" s="49">
        <f t="shared" ca="1" si="13"/>
        <v>0.23728813559322035</v>
      </c>
      <c r="BB34" s="49">
        <f t="shared" ca="1" si="13"/>
        <v>0.23140495867768596</v>
      </c>
      <c r="BC34" s="49">
        <f t="shared" ca="1" si="13"/>
        <v>0.20437956204379562</v>
      </c>
      <c r="BD34" s="49">
        <f t="shared" ca="1" si="13"/>
        <v>0.3032258064516129</v>
      </c>
      <c r="BE34" s="49">
        <f t="shared" ca="1" si="13"/>
        <v>0.3032258064516129</v>
      </c>
      <c r="BF34" s="49">
        <f t="shared" ca="1" si="13"/>
        <v>0.27485380116959063</v>
      </c>
      <c r="BG34" s="49">
        <f t="shared" ca="1" si="13"/>
        <v>0.27485380116959063</v>
      </c>
      <c r="BH34" s="49">
        <f t="shared" ca="1" si="13"/>
        <v>0.27485380116959063</v>
      </c>
      <c r="BI34" s="49">
        <f t="shared" ca="1" si="13"/>
        <v>0.5114942528735632</v>
      </c>
      <c r="BJ34" s="49">
        <f t="shared" ca="1" si="13"/>
        <v>0.5114942528735632</v>
      </c>
      <c r="BK34" s="49">
        <f t="shared" ca="1" si="13"/>
        <v>0.5114942528735632</v>
      </c>
      <c r="BL34" s="49">
        <f t="shared" ca="1" si="13"/>
        <v>0.5114942528735632</v>
      </c>
      <c r="BM34" s="49">
        <f t="shared" ca="1" si="13"/>
        <v>0.5</v>
      </c>
      <c r="BN34" s="49">
        <f t="shared" ref="BN34:CS34" ca="1" si="14">IF(ISERR(BN30/BN29),NA(),BN30/BN29)</f>
        <v>0.5</v>
      </c>
      <c r="BO34" s="49">
        <f t="shared" ca="1" si="14"/>
        <v>0.5</v>
      </c>
      <c r="BP34" s="49">
        <f t="shared" ca="1" si="14"/>
        <v>0.48584905660377359</v>
      </c>
      <c r="BQ34" s="49">
        <f t="shared" ca="1" si="14"/>
        <v>0.46396396396396394</v>
      </c>
      <c r="BR34" s="49">
        <f t="shared" ca="1" si="14"/>
        <v>0.44588744588744589</v>
      </c>
      <c r="BS34" s="49">
        <f t="shared" ca="1" si="14"/>
        <v>0.42916666666666664</v>
      </c>
      <c r="BT34" s="49">
        <f t="shared" ca="1" si="14"/>
        <v>0.56390977443609025</v>
      </c>
      <c r="BU34" s="49">
        <f t="shared" ca="1" si="14"/>
        <v>0.38721804511278196</v>
      </c>
      <c r="BV34" s="49">
        <f t="shared" ca="1" si="14"/>
        <v>0.38721804511278196</v>
      </c>
      <c r="BW34" s="49">
        <f t="shared" ca="1" si="14"/>
        <v>0.37867647058823528</v>
      </c>
      <c r="BX34" s="49">
        <f t="shared" ca="1" si="14"/>
        <v>0.36654804270462632</v>
      </c>
      <c r="BY34" s="49">
        <f t="shared" ca="1" si="14"/>
        <v>0.35517241379310344</v>
      </c>
      <c r="BZ34" s="49">
        <f t="shared" ca="1" si="14"/>
        <v>0.34448160535117056</v>
      </c>
      <c r="CA34" s="49">
        <f t="shared" ca="1" si="14"/>
        <v>0.77160493827160492</v>
      </c>
      <c r="CB34" s="49">
        <f t="shared" ca="1" si="14"/>
        <v>0.49382716049382713</v>
      </c>
      <c r="CC34" s="49">
        <f t="shared" ca="1" si="14"/>
        <v>0.49382716049382713</v>
      </c>
      <c r="CD34" s="49">
        <f t="shared" ca="1" si="14"/>
        <v>0.48484848484848486</v>
      </c>
      <c r="CE34" s="49">
        <f t="shared" ca="1" si="14"/>
        <v>0.47619047619047616</v>
      </c>
      <c r="CF34" s="49">
        <f t="shared" ca="1" si="14"/>
        <v>0.46783625730994149</v>
      </c>
      <c r="CG34" s="49">
        <f t="shared" ca="1" si="14"/>
        <v>0.45977011494252873</v>
      </c>
      <c r="CH34" s="49">
        <f t="shared" ca="1" si="14"/>
        <v>0.81521739130434778</v>
      </c>
      <c r="CI34" s="49">
        <f t="shared" ca="1" si="14"/>
        <v>0.73913043478260865</v>
      </c>
      <c r="CJ34" s="49">
        <f t="shared" ca="1" si="14"/>
        <v>0.73913043478260865</v>
      </c>
      <c r="CK34" s="49">
        <f t="shared" ca="1" si="14"/>
        <v>0.74331550802139035</v>
      </c>
      <c r="CL34" s="49">
        <f t="shared" ca="1" si="14"/>
        <v>0.74331550802139035</v>
      </c>
      <c r="CM34" s="49">
        <f t="shared" ca="1" si="14"/>
        <v>0.73936170212765961</v>
      </c>
      <c r="CN34" s="49">
        <f t="shared" ca="1" si="14"/>
        <v>0.73936170212765961</v>
      </c>
      <c r="CO34" s="49">
        <f t="shared" ca="1" si="14"/>
        <v>0.78481012658227844</v>
      </c>
      <c r="CP34" s="49">
        <f t="shared" ca="1" si="14"/>
        <v>0.71898734177215184</v>
      </c>
      <c r="CQ34" s="49">
        <f t="shared" ca="1" si="14"/>
        <v>0.71898734177215184</v>
      </c>
      <c r="CR34" s="49">
        <f t="shared" ca="1" si="14"/>
        <v>0.71898734177215184</v>
      </c>
      <c r="CS34" s="49">
        <f t="shared" ca="1" si="14"/>
        <v>0.71898734177215184</v>
      </c>
      <c r="CT34" s="49">
        <f t="shared" ref="CT34:DI34" ca="1" si="15">IF(ISERR(CT30/CT29),NA(),CT30/CT29)</f>
        <v>0.71898734177215184</v>
      </c>
      <c r="CU34" s="49">
        <f t="shared" ca="1" si="15"/>
        <v>0.72431077694235591</v>
      </c>
      <c r="CV34" s="49">
        <f t="shared" ca="1" si="15"/>
        <v>0.85365853658536583</v>
      </c>
      <c r="CW34" s="49">
        <f t="shared" ca="1" si="15"/>
        <v>0.70487804878048776</v>
      </c>
      <c r="CX34" s="49">
        <f t="shared" ca="1" si="15"/>
        <v>0.70487804878048776</v>
      </c>
      <c r="CY34" s="49">
        <f t="shared" ca="1" si="15"/>
        <v>0.70487804878048776</v>
      </c>
      <c r="CZ34" s="49">
        <f t="shared" ca="1" si="15"/>
        <v>0.70487804878048776</v>
      </c>
      <c r="DA34" s="49">
        <f t="shared" ca="1" si="15"/>
        <v>0.69806763285024154</v>
      </c>
      <c r="DB34" s="49">
        <f t="shared" ca="1" si="15"/>
        <v>0.70913461538461542</v>
      </c>
      <c r="DC34" s="49">
        <f t="shared" si="15"/>
        <v>0.95669856459330138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ColWidth="9" defaultRowHeight="13.2" x14ac:dyDescent="0.2"/>
  <cols>
    <col min="1" max="1" width="3.88671875" style="2" customWidth="1"/>
    <col min="2" max="3" width="13" style="60" bestFit="1" customWidth="1"/>
    <col min="4" max="4" width="35.77734375" style="2" customWidth="1"/>
    <col min="5" max="5" width="9" style="60" customWidth="1"/>
    <col min="6" max="6" width="34.33203125" style="2" customWidth="1"/>
    <col min="7" max="7" width="9" style="60"/>
    <col min="8" max="8" width="19.44140625" style="2" customWidth="1"/>
    <col min="9" max="16384" width="9" style="2"/>
  </cols>
  <sheetData>
    <row r="1" spans="1:8" ht="16.2" x14ac:dyDescent="0.2">
      <c r="A1" s="66" t="s">
        <v>87</v>
      </c>
    </row>
    <row r="3" spans="1:8" ht="27" customHeight="1" x14ac:dyDescent="0.2">
      <c r="A3" s="61" t="s">
        <v>88</v>
      </c>
      <c r="B3" s="62" t="s">
        <v>96</v>
      </c>
      <c r="C3" s="62" t="s">
        <v>89</v>
      </c>
      <c r="D3" s="62" t="s">
        <v>90</v>
      </c>
      <c r="E3" s="62" t="s">
        <v>91</v>
      </c>
      <c r="F3" s="62" t="s">
        <v>92</v>
      </c>
      <c r="G3" s="62" t="s">
        <v>93</v>
      </c>
      <c r="H3" s="62" t="s">
        <v>94</v>
      </c>
    </row>
    <row r="4" spans="1:8" ht="26.4" x14ac:dyDescent="0.2">
      <c r="A4" s="67" t="s">
        <v>98</v>
      </c>
      <c r="B4" s="64" t="s">
        <v>99</v>
      </c>
      <c r="C4" s="64" t="s">
        <v>97</v>
      </c>
      <c r="D4" s="65" t="s">
        <v>100</v>
      </c>
      <c r="E4" s="64" t="s">
        <v>95</v>
      </c>
      <c r="F4" s="65" t="s">
        <v>101</v>
      </c>
      <c r="G4" s="64" t="s">
        <v>22</v>
      </c>
      <c r="H4" s="65"/>
    </row>
    <row r="5" spans="1:8" x14ac:dyDescent="0.2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2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2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2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2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2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2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2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2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2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2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2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2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2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2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2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2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2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2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2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2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2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2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2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2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2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2" x14ac:dyDescent="0.2"/>
  <cols>
    <col min="1" max="1" width="11.33203125" hidden="1" customWidth="1"/>
    <col min="2" max="2" width="3.44140625" bestFit="1" customWidth="1"/>
    <col min="3" max="3" width="5.44140625" bestFit="1" customWidth="1"/>
    <col min="4" max="4" width="3.33203125" bestFit="1" customWidth="1"/>
    <col min="5" max="5" width="5.44140625" bestFit="1" customWidth="1"/>
    <col min="6" max="6" width="25.77734375" bestFit="1" customWidth="1"/>
    <col min="7" max="7" width="16.109375" bestFit="1" customWidth="1"/>
    <col min="8" max="8" width="37.21875" bestFit="1" customWidth="1"/>
    <col min="9" max="9" width="9" style="59"/>
  </cols>
  <sheetData>
    <row r="1" spans="1:9" x14ac:dyDescent="0.2">
      <c r="A1" t="s">
        <v>43</v>
      </c>
      <c r="B1" s="35" t="s">
        <v>44</v>
      </c>
      <c r="C1" s="92" t="s">
        <v>45</v>
      </c>
      <c r="D1" s="93"/>
      <c r="E1" s="94"/>
      <c r="F1" s="35" t="s">
        <v>46</v>
      </c>
      <c r="G1" s="35" t="s">
        <v>47</v>
      </c>
      <c r="H1" s="35" t="s">
        <v>21</v>
      </c>
      <c r="I1" s="35" t="s">
        <v>102</v>
      </c>
    </row>
    <row r="2" spans="1:9" x14ac:dyDescent="0.2">
      <c r="B2" s="53">
        <v>1</v>
      </c>
      <c r="C2" s="54"/>
      <c r="D2" s="55" t="s">
        <v>48</v>
      </c>
      <c r="E2" s="56">
        <v>41740</v>
      </c>
      <c r="F2" s="53" t="s">
        <v>49</v>
      </c>
      <c r="G2" s="53" t="s">
        <v>50</v>
      </c>
      <c r="H2" s="53" t="s">
        <v>51</v>
      </c>
      <c r="I2" s="57" t="s">
        <v>86</v>
      </c>
    </row>
    <row r="3" spans="1:9" x14ac:dyDescent="0.2">
      <c r="A3" t="s">
        <v>52</v>
      </c>
      <c r="B3" s="53">
        <v>2</v>
      </c>
      <c r="C3" s="54">
        <v>41743</v>
      </c>
      <c r="D3" s="55" t="s">
        <v>48</v>
      </c>
      <c r="E3" s="56">
        <v>41747</v>
      </c>
      <c r="F3" s="53" t="s">
        <v>53</v>
      </c>
      <c r="G3" s="53" t="s">
        <v>54</v>
      </c>
      <c r="H3" s="53" t="s">
        <v>55</v>
      </c>
      <c r="I3" s="58"/>
    </row>
    <row r="4" spans="1:9" x14ac:dyDescent="0.2">
      <c r="B4" s="53">
        <v>3</v>
      </c>
      <c r="C4" s="54">
        <v>41750</v>
      </c>
      <c r="D4" s="55" t="s">
        <v>48</v>
      </c>
      <c r="E4" s="56">
        <v>41754</v>
      </c>
      <c r="F4" s="53" t="s">
        <v>56</v>
      </c>
      <c r="G4" s="53" t="s">
        <v>57</v>
      </c>
      <c r="H4" s="53" t="s">
        <v>58</v>
      </c>
      <c r="I4" s="58" t="s">
        <v>59</v>
      </c>
    </row>
    <row r="5" spans="1:9" x14ac:dyDescent="0.2">
      <c r="B5" s="53">
        <v>4</v>
      </c>
      <c r="C5" s="54">
        <v>41757</v>
      </c>
      <c r="D5" s="55" t="s">
        <v>60</v>
      </c>
      <c r="E5" s="56">
        <v>41768</v>
      </c>
      <c r="F5" s="53" t="s">
        <v>61</v>
      </c>
      <c r="G5" s="53" t="s">
        <v>62</v>
      </c>
      <c r="H5" s="53" t="s">
        <v>63</v>
      </c>
      <c r="I5" s="57"/>
    </row>
    <row r="6" spans="1:9" x14ac:dyDescent="0.2">
      <c r="A6" t="s">
        <v>64</v>
      </c>
      <c r="B6" s="53">
        <v>5</v>
      </c>
      <c r="C6" s="54">
        <v>41771</v>
      </c>
      <c r="D6" s="55" t="s">
        <v>60</v>
      </c>
      <c r="E6" s="56">
        <v>41775</v>
      </c>
      <c r="F6" s="53" t="s">
        <v>65</v>
      </c>
      <c r="G6" s="53"/>
      <c r="H6" s="53"/>
      <c r="I6" s="57"/>
    </row>
    <row r="7" spans="1:9" x14ac:dyDescent="0.2">
      <c r="B7" s="53">
        <v>6</v>
      </c>
      <c r="C7" s="54">
        <v>41778</v>
      </c>
      <c r="D7" s="55" t="s">
        <v>60</v>
      </c>
      <c r="E7" s="56">
        <v>41782</v>
      </c>
      <c r="F7" s="53" t="s">
        <v>65</v>
      </c>
      <c r="G7" s="53"/>
      <c r="H7" s="53"/>
      <c r="I7" s="57"/>
    </row>
    <row r="8" spans="1:9" x14ac:dyDescent="0.2">
      <c r="B8" s="53">
        <v>7</v>
      </c>
      <c r="C8" s="54">
        <v>41785</v>
      </c>
      <c r="D8" s="55" t="s">
        <v>60</v>
      </c>
      <c r="E8" s="56">
        <v>41789</v>
      </c>
      <c r="F8" s="53" t="s">
        <v>65</v>
      </c>
      <c r="G8" s="53" t="s">
        <v>66</v>
      </c>
      <c r="H8" s="53" t="s">
        <v>67</v>
      </c>
      <c r="I8" s="57"/>
    </row>
    <row r="9" spans="1:9" x14ac:dyDescent="0.2">
      <c r="B9" s="53">
        <v>8</v>
      </c>
      <c r="C9" s="54">
        <v>41792</v>
      </c>
      <c r="D9" s="55" t="s">
        <v>60</v>
      </c>
      <c r="E9" s="56">
        <v>41796</v>
      </c>
      <c r="F9" s="53" t="s">
        <v>68</v>
      </c>
      <c r="G9" s="53" t="s">
        <v>38</v>
      </c>
      <c r="H9" s="53" t="s">
        <v>69</v>
      </c>
      <c r="I9" s="57"/>
    </row>
    <row r="10" spans="1:9" x14ac:dyDescent="0.2">
      <c r="A10" t="s">
        <v>70</v>
      </c>
      <c r="B10" s="53">
        <v>9</v>
      </c>
      <c r="C10" s="54">
        <v>41799</v>
      </c>
      <c r="D10" s="55" t="s">
        <v>60</v>
      </c>
      <c r="E10" s="56">
        <v>41803</v>
      </c>
      <c r="F10" s="53" t="s">
        <v>71</v>
      </c>
      <c r="G10" s="53"/>
      <c r="H10" s="53" t="s">
        <v>72</v>
      </c>
      <c r="I10" s="57"/>
    </row>
    <row r="11" spans="1:9" x14ac:dyDescent="0.2">
      <c r="B11" s="53">
        <v>10</v>
      </c>
      <c r="C11" s="54">
        <v>41806</v>
      </c>
      <c r="D11" s="55" t="s">
        <v>60</v>
      </c>
      <c r="E11" s="56">
        <v>41810</v>
      </c>
      <c r="F11" s="53" t="s">
        <v>73</v>
      </c>
      <c r="G11" s="53"/>
      <c r="H11" s="53"/>
      <c r="I11" s="57"/>
    </row>
    <row r="12" spans="1:9" x14ac:dyDescent="0.2">
      <c r="B12" s="53">
        <v>11</v>
      </c>
      <c r="C12" s="54">
        <v>41813</v>
      </c>
      <c r="D12" s="55" t="s">
        <v>60</v>
      </c>
      <c r="E12" s="56">
        <v>41817</v>
      </c>
      <c r="F12" s="53" t="s">
        <v>73</v>
      </c>
      <c r="G12" s="53"/>
      <c r="H12" s="53"/>
      <c r="I12" s="57"/>
    </row>
    <row r="13" spans="1:9" x14ac:dyDescent="0.2">
      <c r="B13" s="53">
        <v>12</v>
      </c>
      <c r="C13" s="54">
        <v>41820</v>
      </c>
      <c r="D13" s="55" t="s">
        <v>60</v>
      </c>
      <c r="E13" s="56">
        <v>41824</v>
      </c>
      <c r="F13" s="53" t="s">
        <v>73</v>
      </c>
      <c r="G13" s="53" t="s">
        <v>74</v>
      </c>
      <c r="H13" s="53" t="s">
        <v>75</v>
      </c>
      <c r="I13" s="57"/>
    </row>
    <row r="14" spans="1:9" x14ac:dyDescent="0.2">
      <c r="B14" s="53">
        <v>13</v>
      </c>
      <c r="C14" s="54">
        <v>41827</v>
      </c>
      <c r="D14" s="55" t="s">
        <v>60</v>
      </c>
      <c r="E14" s="56">
        <v>41831</v>
      </c>
      <c r="F14" s="53" t="s">
        <v>76</v>
      </c>
      <c r="G14" s="53" t="s">
        <v>77</v>
      </c>
      <c r="H14" s="53" t="s">
        <v>78</v>
      </c>
      <c r="I14" s="57"/>
    </row>
    <row r="15" spans="1:9" x14ac:dyDescent="0.2">
      <c r="A15" t="s">
        <v>79</v>
      </c>
      <c r="B15" s="53">
        <v>14</v>
      </c>
      <c r="C15" s="54">
        <v>41834</v>
      </c>
      <c r="D15" s="55" t="s">
        <v>60</v>
      </c>
      <c r="E15" s="56">
        <v>41838</v>
      </c>
      <c r="F15" s="53" t="s">
        <v>80</v>
      </c>
      <c r="G15" s="53" t="s">
        <v>81</v>
      </c>
      <c r="H15" s="53" t="s">
        <v>82</v>
      </c>
      <c r="I15" s="57"/>
    </row>
    <row r="16" spans="1:9" x14ac:dyDescent="0.2">
      <c r="B16" s="53">
        <v>15</v>
      </c>
      <c r="C16" s="54">
        <v>41841</v>
      </c>
      <c r="D16" s="55" t="s">
        <v>60</v>
      </c>
      <c r="E16" s="56">
        <v>41845</v>
      </c>
      <c r="F16" s="53" t="s">
        <v>83</v>
      </c>
      <c r="G16" s="53" t="s">
        <v>84</v>
      </c>
      <c r="H16" s="53" t="s">
        <v>82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D2" sqref="D2"/>
    </sheetView>
  </sheetViews>
  <sheetFormatPr defaultRowHeight="13.2" x14ac:dyDescent="0.2"/>
  <cols>
    <col min="2" max="2" width="10.44140625" bestFit="1" customWidth="1"/>
    <col min="4" max="4" width="15.109375" bestFit="1" customWidth="1"/>
  </cols>
  <sheetData>
    <row r="1" spans="1:4" x14ac:dyDescent="0.2">
      <c r="A1" s="8" t="s">
        <v>16</v>
      </c>
      <c r="B1" s="95" t="s">
        <v>17</v>
      </c>
      <c r="C1" s="95"/>
      <c r="D1" s="9" t="s">
        <v>24</v>
      </c>
    </row>
    <row r="2" spans="1:4" x14ac:dyDescent="0.2">
      <c r="A2" s="21" t="s">
        <v>109</v>
      </c>
      <c r="B2" s="22">
        <v>41759</v>
      </c>
      <c r="C2" s="21" t="s">
        <v>18</v>
      </c>
      <c r="D2" s="23">
        <v>8</v>
      </c>
    </row>
    <row r="3" spans="1:4" x14ac:dyDescent="0.2">
      <c r="A3" s="21" t="s">
        <v>110</v>
      </c>
      <c r="B3" s="22">
        <v>41760</v>
      </c>
      <c r="C3" s="21" t="s">
        <v>18</v>
      </c>
    </row>
    <row r="4" spans="1:4" x14ac:dyDescent="0.2">
      <c r="A4" s="21" t="s">
        <v>111</v>
      </c>
      <c r="B4" s="22">
        <v>41761</v>
      </c>
      <c r="C4" s="21" t="s">
        <v>18</v>
      </c>
    </row>
    <row r="5" spans="1:4" x14ac:dyDescent="0.2">
      <c r="A5" s="21"/>
      <c r="B5" s="22"/>
      <c r="C5" s="21"/>
    </row>
    <row r="6" spans="1:4" x14ac:dyDescent="0.2">
      <c r="A6" s="18"/>
      <c r="B6" s="22"/>
      <c r="C6" s="21"/>
    </row>
    <row r="7" spans="1:4" x14ac:dyDescent="0.2">
      <c r="A7" s="18"/>
      <c r="B7" s="22"/>
      <c r="C7" s="21"/>
    </row>
    <row r="8" spans="1:4" x14ac:dyDescent="0.2">
      <c r="A8" s="18"/>
      <c r="B8" s="22"/>
      <c r="C8" s="21"/>
    </row>
    <row r="9" spans="1:4" x14ac:dyDescent="0.2">
      <c r="A9" s="18"/>
      <c r="B9" s="22"/>
      <c r="C9" s="21"/>
    </row>
    <row r="10" spans="1:4" x14ac:dyDescent="0.2">
      <c r="A10" s="18"/>
      <c r="B10" s="22"/>
      <c r="C10" s="21"/>
    </row>
    <row r="11" spans="1:4" x14ac:dyDescent="0.2">
      <c r="A11" s="19"/>
      <c r="B11" s="20"/>
      <c r="C11" s="19"/>
    </row>
    <row r="12" spans="1:4" x14ac:dyDescent="0.2">
      <c r="A12" s="19"/>
      <c r="B12" s="20"/>
      <c r="C12" s="19"/>
    </row>
    <row r="13" spans="1:4" x14ac:dyDescent="0.2">
      <c r="A13" s="19"/>
      <c r="B13" s="20"/>
      <c r="C13" s="19"/>
    </row>
    <row r="14" spans="1:4" x14ac:dyDescent="0.2">
      <c r="A14" s="19"/>
      <c r="B14" s="20"/>
      <c r="C14" s="19"/>
    </row>
    <row r="15" spans="1:4" x14ac:dyDescent="0.2">
      <c r="A15" s="19"/>
      <c r="B15" s="20"/>
      <c r="C15" s="19"/>
    </row>
    <row r="16" spans="1:4" x14ac:dyDescent="0.2">
      <c r="A16" s="19"/>
      <c r="B16" s="20"/>
      <c r="C16" s="19"/>
    </row>
    <row r="17" spans="1:3" x14ac:dyDescent="0.2">
      <c r="A17" s="19"/>
      <c r="B17" s="20"/>
      <c r="C17" s="19"/>
    </row>
    <row r="18" spans="1:3" x14ac:dyDescent="0.2">
      <c r="A18" s="19"/>
      <c r="B18" s="20"/>
      <c r="C18" s="19"/>
    </row>
    <row r="19" spans="1:3" x14ac:dyDescent="0.2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koike</cp:lastModifiedBy>
  <cp:lastPrinted>2014-05-07T13:36:36Z</cp:lastPrinted>
  <dcterms:created xsi:type="dcterms:W3CDTF">2014-03-28T03:10:58Z</dcterms:created>
  <dcterms:modified xsi:type="dcterms:W3CDTF">2014-07-24T10:27:17Z</dcterms:modified>
</cp:coreProperties>
</file>