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ada\Documents\GitHub\PMyabukikenC\"/>
    </mc:Choice>
  </mc:AlternateContent>
  <bookViews>
    <workbookView xWindow="480" yWindow="120" windowWidth="18315" windowHeight="7125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B27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29" i="3"/>
  <c r="BM27" i="3"/>
  <c r="B5" i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G27" i="3"/>
  <c r="BH27" i="3"/>
  <c r="BI27" i="3"/>
  <c r="BJ27" i="3"/>
  <c r="BK27" i="3"/>
  <c r="BL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J12" i="1" l="1"/>
  <c r="K156" i="1"/>
  <c r="K153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L152" i="1"/>
  <c r="L153" i="1"/>
  <c r="C29" i="3" s="1"/>
  <c r="V154" i="1" l="1"/>
  <c r="M30" i="3" s="1"/>
  <c r="CH154" i="1"/>
  <c r="AP154" i="1"/>
  <c r="AG30" i="3" s="1"/>
  <c r="DB154" i="1"/>
  <c r="AT154" i="1"/>
  <c r="AK30" i="3" s="1"/>
  <c r="DF154" i="1"/>
  <c r="BN154" i="1"/>
  <c r="BE30" i="3" s="1"/>
  <c r="K154" i="1"/>
  <c r="B30" i="3" s="1"/>
  <c r="AA154" i="1"/>
  <c r="R30" i="3" s="1"/>
  <c r="AQ154" i="1"/>
  <c r="AH30" i="3" s="1"/>
  <c r="BG154" i="1"/>
  <c r="AX30" i="3" s="1"/>
  <c r="BW154" i="1"/>
  <c r="CM154" i="1"/>
  <c r="DC154" i="1"/>
  <c r="L154" i="1"/>
  <c r="C30" i="3" s="1"/>
  <c r="AB154" i="1"/>
  <c r="S30" i="3" s="1"/>
  <c r="AR154" i="1"/>
  <c r="AI30" i="3" s="1"/>
  <c r="BH154" i="1"/>
  <c r="AY30" i="3" s="1"/>
  <c r="BX154" i="1"/>
  <c r="CN154" i="1"/>
  <c r="DD154" i="1"/>
  <c r="M154" i="1"/>
  <c r="D30" i="3" s="1"/>
  <c r="AC154" i="1"/>
  <c r="T30" i="3" s="1"/>
  <c r="AS154" i="1"/>
  <c r="AJ30" i="3" s="1"/>
  <c r="BI154" i="1"/>
  <c r="AZ30" i="3" s="1"/>
  <c r="BY154" i="1"/>
  <c r="CO154" i="1"/>
  <c r="DE154" i="1"/>
  <c r="AL154" i="1"/>
  <c r="AC30" i="3" s="1"/>
  <c r="CX154" i="1"/>
  <c r="BF154" i="1"/>
  <c r="AW30" i="3" s="1"/>
  <c r="DR154" i="1"/>
  <c r="BJ154" i="1"/>
  <c r="BA30" i="3" s="1"/>
  <c r="R154" i="1"/>
  <c r="I30" i="3" s="1"/>
  <c r="CD154" i="1"/>
  <c r="O154" i="1"/>
  <c r="F30" i="3" s="1"/>
  <c r="AE154" i="1"/>
  <c r="V30" i="3" s="1"/>
  <c r="AU154" i="1"/>
  <c r="AL30" i="3" s="1"/>
  <c r="BK154" i="1"/>
  <c r="BB30" i="3" s="1"/>
  <c r="CA154" i="1"/>
  <c r="CQ154" i="1"/>
  <c r="DG154" i="1"/>
  <c r="P154" i="1"/>
  <c r="G30" i="3" s="1"/>
  <c r="AF154" i="1"/>
  <c r="W30" i="3" s="1"/>
  <c r="AV154" i="1"/>
  <c r="AM30" i="3" s="1"/>
  <c r="BL154" i="1"/>
  <c r="BC30" i="3" s="1"/>
  <c r="CB154" i="1"/>
  <c r="CR154" i="1"/>
  <c r="DH154" i="1"/>
  <c r="Q154" i="1"/>
  <c r="H30" i="3" s="1"/>
  <c r="AG154" i="1"/>
  <c r="X30" i="3" s="1"/>
  <c r="AW154" i="1"/>
  <c r="AN30" i="3" s="1"/>
  <c r="BM154" i="1"/>
  <c r="BD30" i="3" s="1"/>
  <c r="CC154" i="1"/>
  <c r="CS154" i="1"/>
  <c r="DI154" i="1"/>
  <c r="BB154" i="1"/>
  <c r="AS30" i="3" s="1"/>
  <c r="DN154" i="1"/>
  <c r="BV154" i="1"/>
  <c r="N154" i="1"/>
  <c r="E30" i="3" s="1"/>
  <c r="BZ154" i="1"/>
  <c r="AH154" i="1"/>
  <c r="Y30" i="3" s="1"/>
  <c r="CT154" i="1"/>
  <c r="S154" i="1"/>
  <c r="J30" i="3" s="1"/>
  <c r="AI154" i="1"/>
  <c r="Z30" i="3" s="1"/>
  <c r="AY154" i="1"/>
  <c r="AP30" i="3" s="1"/>
  <c r="BO154" i="1"/>
  <c r="BF30" i="3" s="1"/>
  <c r="CE154" i="1"/>
  <c r="CU154" i="1"/>
  <c r="DK154" i="1"/>
  <c r="T154" i="1"/>
  <c r="K30" i="3" s="1"/>
  <c r="AJ154" i="1"/>
  <c r="AA30" i="3" s="1"/>
  <c r="AZ154" i="1"/>
  <c r="AQ30" i="3" s="1"/>
  <c r="BP154" i="1"/>
  <c r="CF154" i="1"/>
  <c r="CV154" i="1"/>
  <c r="DL154" i="1"/>
  <c r="U154" i="1"/>
  <c r="L30" i="3" s="1"/>
  <c r="AK154" i="1"/>
  <c r="AB30" i="3" s="1"/>
  <c r="BA154" i="1"/>
  <c r="AR30" i="3" s="1"/>
  <c r="BQ154" i="1"/>
  <c r="CG154" i="1"/>
  <c r="CW154" i="1"/>
  <c r="DM154" i="1"/>
  <c r="BR154" i="1"/>
  <c r="Z154" i="1"/>
  <c r="Q30" i="3" s="1"/>
  <c r="CL154" i="1"/>
  <c r="AD154" i="1"/>
  <c r="U30" i="3" s="1"/>
  <c r="CP154" i="1"/>
  <c r="AX154" i="1"/>
  <c r="AO30" i="3" s="1"/>
  <c r="DJ154" i="1"/>
  <c r="W154" i="1"/>
  <c r="N30" i="3" s="1"/>
  <c r="AM154" i="1"/>
  <c r="AD30" i="3" s="1"/>
  <c r="BC154" i="1"/>
  <c r="AT30" i="3" s="1"/>
  <c r="BS154" i="1"/>
  <c r="CI154" i="1"/>
  <c r="CY154" i="1"/>
  <c r="DO154" i="1"/>
  <c r="X154" i="1"/>
  <c r="O30" i="3" s="1"/>
  <c r="AN154" i="1"/>
  <c r="AE30" i="3" s="1"/>
  <c r="BD154" i="1"/>
  <c r="AU30" i="3" s="1"/>
  <c r="BT154" i="1"/>
  <c r="CJ154" i="1"/>
  <c r="CZ154" i="1"/>
  <c r="DP154" i="1"/>
  <c r="Y154" i="1"/>
  <c r="P30" i="3" s="1"/>
  <c r="AO154" i="1"/>
  <c r="AF30" i="3" s="1"/>
  <c r="BE154" i="1"/>
  <c r="AV30" i="3" s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M153" i="1"/>
  <c r="D29" i="3" s="1"/>
  <c r="M152" i="1"/>
  <c r="N153" i="1" l="1"/>
  <c r="E29" i="3" s="1"/>
  <c r="N152" i="1"/>
  <c r="O153" i="1" l="1"/>
  <c r="F29" i="3" s="1"/>
  <c r="O152" i="1"/>
  <c r="P153" i="1" l="1"/>
  <c r="G29" i="3" s="1"/>
  <c r="P152" i="1"/>
  <c r="Q153" i="1" l="1"/>
  <c r="H29" i="3" s="1"/>
  <c r="Q152" i="1"/>
  <c r="R153" i="1" l="1"/>
  <c r="I29" i="3" s="1"/>
  <c r="R152" i="1"/>
  <c r="S153" i="1" l="1"/>
  <c r="J29" i="3" s="1"/>
  <c r="S152" i="1"/>
  <c r="T153" i="1" l="1"/>
  <c r="K29" i="3" s="1"/>
  <c r="T152" i="1"/>
  <c r="U153" i="1" l="1"/>
  <c r="L29" i="3" s="1"/>
  <c r="U152" i="1"/>
  <c r="V153" i="1" l="1"/>
  <c r="M29" i="3" s="1"/>
  <c r="V152" i="1"/>
  <c r="W153" i="1" l="1"/>
  <c r="N29" i="3" s="1"/>
  <c r="W152" i="1"/>
  <c r="X153" i="1" l="1"/>
  <c r="O29" i="3" s="1"/>
  <c r="X152" i="1"/>
  <c r="Y153" i="1" l="1"/>
  <c r="P29" i="3" s="1"/>
  <c r="Y152" i="1"/>
  <c r="Z153" i="1" l="1"/>
  <c r="Q29" i="3" s="1"/>
  <c r="Z152" i="1"/>
  <c r="AA153" i="1" l="1"/>
  <c r="R29" i="3" s="1"/>
  <c r="AA152" i="1"/>
  <c r="AB153" i="1" l="1"/>
  <c r="S29" i="3" s="1"/>
  <c r="AB152" i="1"/>
  <c r="AC153" i="1" l="1"/>
  <c r="T29" i="3" s="1"/>
  <c r="AC152" i="1"/>
  <c r="AD153" i="1" l="1"/>
  <c r="U29" i="3" s="1"/>
  <c r="AD152" i="1"/>
  <c r="AE153" i="1" l="1"/>
  <c r="V29" i="3" s="1"/>
  <c r="AE152" i="1"/>
  <c r="AF153" i="1" l="1"/>
  <c r="W29" i="3" s="1"/>
  <c r="AF152" i="1"/>
  <c r="AG153" i="1" l="1"/>
  <c r="X29" i="3" s="1"/>
  <c r="AG152" i="1"/>
  <c r="AH153" i="1" l="1"/>
  <c r="Y29" i="3" s="1"/>
  <c r="AH152" i="1"/>
  <c r="AI153" i="1" l="1"/>
  <c r="Z29" i="3" s="1"/>
  <c r="AI152" i="1"/>
  <c r="AJ153" i="1" l="1"/>
  <c r="AA29" i="3" s="1"/>
  <c r="AJ152" i="1"/>
  <c r="AK153" i="1" l="1"/>
  <c r="AB29" i="3" s="1"/>
  <c r="AK152" i="1"/>
  <c r="AL153" i="1" l="1"/>
  <c r="AC29" i="3" s="1"/>
  <c r="AL152" i="1"/>
  <c r="AM153" i="1" l="1"/>
  <c r="AD29" i="3" s="1"/>
  <c r="AM152" i="1"/>
  <c r="AN153" i="1" l="1"/>
  <c r="AE29" i="3" s="1"/>
  <c r="AN152" i="1"/>
  <c r="AO153" i="1" l="1"/>
  <c r="AF29" i="3" s="1"/>
  <c r="AO152" i="1"/>
  <c r="AP153" i="1" l="1"/>
  <c r="AG29" i="3" s="1"/>
  <c r="AP152" i="1"/>
  <c r="AQ153" i="1" l="1"/>
  <c r="AH29" i="3" s="1"/>
  <c r="AQ152" i="1"/>
  <c r="AR153" i="1" l="1"/>
  <c r="AI29" i="3" s="1"/>
  <c r="AR152" i="1"/>
  <c r="AS153" i="1" l="1"/>
  <c r="AJ29" i="3" s="1"/>
  <c r="AS152" i="1"/>
  <c r="AT153" i="1" l="1"/>
  <c r="AK29" i="3" s="1"/>
  <c r="AT152" i="1"/>
  <c r="AU153" i="1" l="1"/>
  <c r="AL29" i="3" s="1"/>
  <c r="AU152" i="1"/>
  <c r="AV153" i="1" l="1"/>
  <c r="AM29" i="3" s="1"/>
  <c r="AV152" i="1"/>
  <c r="AW153" i="1" l="1"/>
  <c r="AN29" i="3" s="1"/>
  <c r="AW152" i="1"/>
  <c r="AX153" i="1" l="1"/>
  <c r="AO29" i="3" s="1"/>
  <c r="AX152" i="1"/>
  <c r="AY153" i="1" l="1"/>
  <c r="AP29" i="3" s="1"/>
  <c r="AY152" i="1"/>
  <c r="AZ153" i="1" l="1"/>
  <c r="AQ29" i="3" s="1"/>
  <c r="AZ152" i="1"/>
  <c r="BA153" i="1" l="1"/>
  <c r="AR29" i="3" s="1"/>
  <c r="BA152" i="1"/>
  <c r="BB153" i="1" l="1"/>
  <c r="AS29" i="3" s="1"/>
  <c r="BB152" i="1"/>
  <c r="BC153" i="1" l="1"/>
  <c r="AT29" i="3" s="1"/>
  <c r="BC152" i="1"/>
  <c r="BD153" i="1" l="1"/>
  <c r="AU29" i="3" s="1"/>
  <c r="BD152" i="1"/>
  <c r="BE153" i="1" l="1"/>
  <c r="AV29" i="3" s="1"/>
  <c r="BE152" i="1"/>
  <c r="BF153" i="1" l="1"/>
  <c r="AW29" i="3" s="1"/>
  <c r="BF152" i="1"/>
  <c r="BG153" i="1" l="1"/>
  <c r="AX29" i="3" s="1"/>
  <c r="BG152" i="1"/>
  <c r="BH153" i="1" l="1"/>
  <c r="AY29" i="3" s="1"/>
  <c r="BH152" i="1"/>
  <c r="BI153" i="1" l="1"/>
  <c r="AZ29" i="3" s="1"/>
  <c r="BI152" i="1"/>
  <c r="BJ153" i="1" l="1"/>
  <c r="BA29" i="3" s="1"/>
  <c r="BJ152" i="1"/>
  <c r="BK153" i="1" l="1"/>
  <c r="BB29" i="3" s="1"/>
  <c r="BK152" i="1"/>
  <c r="BL153" i="1" l="1"/>
  <c r="BC29" i="3" s="1"/>
  <c r="BL152" i="1"/>
  <c r="BM153" i="1" l="1"/>
  <c r="BD29" i="3" s="1"/>
  <c r="BM152" i="1"/>
  <c r="BN153" i="1" l="1"/>
  <c r="BE29" i="3" s="1"/>
  <c r="BN152" i="1"/>
  <c r="BO153" i="1" l="1"/>
  <c r="BF29" i="3" s="1"/>
  <c r="BO152" i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U153" i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4" i="3" l="1"/>
  <c r="B32" i="3"/>
  <c r="B33" i="3"/>
  <c r="B31" i="3"/>
  <c r="C31" i="3" l="1"/>
  <c r="C33" i="3" l="1"/>
  <c r="C32" i="3"/>
  <c r="C34" i="3"/>
  <c r="D32" i="3"/>
  <c r="D34" i="3"/>
  <c r="D31" i="3"/>
  <c r="D33" i="3"/>
  <c r="E34" i="3" l="1"/>
  <c r="E32" i="3"/>
  <c r="E33" i="3"/>
  <c r="E31" i="3"/>
  <c r="F34" i="3" l="1"/>
  <c r="F32" i="3"/>
  <c r="F31" i="3"/>
  <c r="F33" i="3"/>
  <c r="G33" i="3" l="1"/>
  <c r="G34" i="3" l="1"/>
  <c r="G31" i="3"/>
  <c r="G32" i="3"/>
  <c r="H34" i="3"/>
  <c r="H31" i="3" l="1"/>
  <c r="H33" i="3"/>
  <c r="H32" i="3"/>
  <c r="I34" i="3"/>
  <c r="I32" i="3"/>
  <c r="I33" i="3"/>
  <c r="I31" i="3"/>
  <c r="J32" i="3" l="1"/>
  <c r="J34" i="3"/>
  <c r="J31" i="3"/>
  <c r="J33" i="3"/>
  <c r="K32" i="3" l="1"/>
  <c r="K34" i="3"/>
  <c r="K31" i="3"/>
  <c r="K33" i="3"/>
  <c r="L34" i="3" l="1"/>
  <c r="L32" i="3"/>
  <c r="L31" i="3"/>
  <c r="L33" i="3"/>
  <c r="M34" i="3" l="1"/>
  <c r="M32" i="3"/>
  <c r="M33" i="3"/>
  <c r="M31" i="3"/>
  <c r="N32" i="3" l="1"/>
  <c r="N34" i="3"/>
  <c r="N33" i="3"/>
  <c r="N31" i="3"/>
  <c r="O32" i="3" l="1"/>
  <c r="O34" i="3"/>
  <c r="O31" i="3"/>
  <c r="O33" i="3"/>
  <c r="P34" i="3" l="1"/>
  <c r="P32" i="3"/>
  <c r="P33" i="3"/>
  <c r="P31" i="3"/>
  <c r="Q34" i="3" l="1"/>
  <c r="Q32" i="3"/>
  <c r="Q33" i="3"/>
  <c r="Q31" i="3"/>
  <c r="R32" i="3" l="1"/>
  <c r="R34" i="3"/>
  <c r="R31" i="3"/>
  <c r="R33" i="3"/>
  <c r="S32" i="3" l="1"/>
  <c r="S34" i="3"/>
  <c r="S31" i="3"/>
  <c r="S33" i="3"/>
  <c r="T32" i="3" l="1"/>
  <c r="T34" i="3"/>
  <c r="T31" i="3"/>
  <c r="T33" i="3"/>
  <c r="U34" i="3" l="1"/>
  <c r="U32" i="3"/>
  <c r="U33" i="3"/>
  <c r="U31" i="3"/>
  <c r="V32" i="3" l="1"/>
  <c r="V34" i="3"/>
  <c r="V33" i="3"/>
  <c r="V31" i="3"/>
  <c r="W33" i="3"/>
  <c r="W32" i="3" l="1"/>
  <c r="W34" i="3"/>
  <c r="W31" i="3"/>
  <c r="X32" i="3" l="1"/>
  <c r="X34" i="3"/>
  <c r="X33" i="3"/>
  <c r="X31" i="3"/>
  <c r="Y34" i="3" l="1"/>
  <c r="Y32" i="3"/>
  <c r="Y33" i="3"/>
  <c r="Y31" i="3"/>
  <c r="Z32" i="3" l="1"/>
  <c r="Z34" i="3"/>
  <c r="Z31" i="3"/>
  <c r="Z33" i="3"/>
  <c r="AA32" i="3" l="1"/>
  <c r="AA34" i="3"/>
  <c r="AA33" i="3"/>
  <c r="AA31" i="3"/>
  <c r="AB34" i="3" l="1"/>
  <c r="AB32" i="3"/>
  <c r="AB31" i="3"/>
  <c r="AB33" i="3"/>
  <c r="AC34" i="3" l="1"/>
  <c r="AC32" i="3"/>
  <c r="AC33" i="3"/>
  <c r="AC31" i="3"/>
  <c r="AD34" i="3" l="1"/>
  <c r="AD32" i="3"/>
  <c r="AD31" i="3"/>
  <c r="AD33" i="3"/>
  <c r="AE32" i="3" l="1"/>
  <c r="AE34" i="3"/>
  <c r="AE33" i="3"/>
  <c r="AE31" i="3"/>
  <c r="AF32" i="3" l="1"/>
  <c r="AF34" i="3"/>
  <c r="AF33" i="3"/>
  <c r="AF31" i="3"/>
  <c r="AG34" i="3" l="1"/>
  <c r="AG32" i="3"/>
  <c r="AG33" i="3"/>
  <c r="AG31" i="3"/>
  <c r="AH32" i="3" l="1"/>
  <c r="AH34" i="3"/>
  <c r="AH33" i="3"/>
  <c r="AH31" i="3"/>
  <c r="AI34" i="3" l="1"/>
  <c r="AI32" i="3"/>
  <c r="AI31" i="3"/>
  <c r="AI33" i="3"/>
  <c r="AJ32" i="3" l="1"/>
  <c r="AJ34" i="3"/>
  <c r="AJ31" i="3"/>
  <c r="AJ33" i="3"/>
  <c r="AK34" i="3" l="1"/>
  <c r="AK32" i="3"/>
  <c r="AK33" i="3"/>
  <c r="AK31" i="3"/>
  <c r="AL34" i="3" l="1"/>
  <c r="AL32" i="3"/>
  <c r="AL31" i="3"/>
  <c r="AL33" i="3"/>
  <c r="AM34" i="3" l="1"/>
  <c r="AM32" i="3"/>
  <c r="AM33" i="3"/>
  <c r="AM31" i="3"/>
  <c r="AN34" i="3" l="1"/>
  <c r="AN32" i="3"/>
  <c r="AN33" i="3"/>
  <c r="AN31" i="3"/>
  <c r="AO34" i="3" l="1"/>
  <c r="AO32" i="3"/>
  <c r="AO33" i="3"/>
  <c r="AO31" i="3"/>
  <c r="AP32" i="3" l="1"/>
  <c r="AP34" i="3"/>
  <c r="AP31" i="3"/>
  <c r="AP33" i="3"/>
  <c r="AQ32" i="3" l="1"/>
  <c r="AQ34" i="3"/>
  <c r="AQ33" i="3"/>
  <c r="AQ31" i="3"/>
  <c r="AR34" i="3" l="1"/>
  <c r="AR32" i="3"/>
  <c r="AR31" i="3"/>
  <c r="AR33" i="3"/>
  <c r="AS34" i="3" l="1"/>
  <c r="AS32" i="3"/>
  <c r="AS33" i="3"/>
  <c r="AS31" i="3"/>
  <c r="AT32" i="3" l="1"/>
  <c r="AT34" i="3"/>
  <c r="AT33" i="3"/>
  <c r="AT31" i="3"/>
  <c r="AU32" i="3" l="1"/>
  <c r="AU34" i="3"/>
  <c r="AU31" i="3"/>
  <c r="AU33" i="3"/>
  <c r="AV32" i="3" l="1"/>
  <c r="AV34" i="3"/>
  <c r="AV33" i="3"/>
  <c r="AV31" i="3"/>
  <c r="AW34" i="3" l="1"/>
  <c r="AW32" i="3"/>
  <c r="AW33" i="3"/>
  <c r="AW31" i="3"/>
  <c r="AX32" i="3" l="1"/>
  <c r="AX34" i="3"/>
  <c r="AX33" i="3"/>
  <c r="AX31" i="3"/>
  <c r="AY32" i="3" l="1"/>
  <c r="AY34" i="3"/>
  <c r="AY31" i="3"/>
  <c r="AY33" i="3"/>
  <c r="AZ32" i="3" l="1"/>
  <c r="AZ34" i="3"/>
  <c r="AZ31" i="3"/>
  <c r="AZ33" i="3"/>
  <c r="BA34" i="3" l="1"/>
  <c r="BA32" i="3"/>
  <c r="BA33" i="3"/>
  <c r="BA31" i="3"/>
  <c r="BB34" i="3" l="1"/>
  <c r="BB32" i="3"/>
  <c r="BB33" i="3"/>
  <c r="BB31" i="3"/>
  <c r="BC34" i="3" l="1"/>
  <c r="BC32" i="3"/>
  <c r="BC31" i="3"/>
  <c r="BC33" i="3"/>
  <c r="BD34" i="3" l="1"/>
  <c r="BD32" i="3"/>
  <c r="BD33" i="3"/>
  <c r="BD31" i="3"/>
  <c r="BE34" i="3" l="1"/>
  <c r="BE32" i="3"/>
  <c r="BE33" i="3"/>
  <c r="BE31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<sst xmlns="http://schemas.openxmlformats.org/spreadsheetml/2006/main" count="145" uniqueCount="106">
  <si>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</si>
  <si>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</si>
  <si>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</si>
  <si>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</si>
  <si>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</si>
  <si>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</si>
  <si>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</si>
  <si>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</si>
  <si>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</si>
  <si>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</si>
  <si>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</si>
  <si>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</si>
  <si>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</si>
  <si>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</si>
  <si>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</si>
  <si>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</si>
  <si>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</si>
  <si>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</si>
  <si>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</si>
  <si>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</si>
  <si>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</si>
  <si>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</si>
  <si>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</si>
  <si>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</si>
  <si>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</si>
  <si>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</si>
  <si>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</si>
  <si>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</si>
  <si>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</si>
  <si>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</si>
  <si>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</si>
  <si>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</si>
  <si>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</si>
  <si>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</si>
  <si>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</si>
  <si>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</si>
  <si>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</si>
  <si>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</si>
  <si>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</si>
  <si>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</si>
  <si>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</si>
  <si>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</si>
  <si>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</si>
  <si>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</si>
  <si>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</si>
  <si>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</si>
  <si>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</si>
  <si>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</si>
  <si>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</si>
  <si>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</si>
  <si>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</si>
  <si>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</si>
  <si>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</si>
  <si>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</si>
  <si>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○</t>
  </si>
  <si>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</si>
  <si>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</si>
  <si>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</si>
  <si>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</si>
  <si>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島田</t>
  </si>
  <si>
    <t>QRコードを使い，野菜の詳細情報を伝えるシステム</t>
    <phoneticPr fontId="1"/>
  </si>
  <si>
    <t>　引き継ぎ</t>
    <rPh sb="1" eb="2">
      <t>ヒ</t>
    </rPh>
    <rPh sb="3" eb="4">
      <t>ツ</t>
    </rPh>
    <phoneticPr fontId="1"/>
  </si>
  <si>
    <t>PJ計画書の見直し</t>
    <rPh sb="2" eb="5">
      <t>ケイカクショ</t>
    </rPh>
    <rPh sb="6" eb="8">
      <t>ミナオ</t>
    </rPh>
    <phoneticPr fontId="1"/>
  </si>
  <si>
    <t>PJ計画書（見直し）</t>
    <rPh sb="2" eb="5">
      <t>ケイカクショ</t>
    </rPh>
    <rPh sb="6" eb="8">
      <t>ミナオ</t>
    </rPh>
    <phoneticPr fontId="1"/>
  </si>
  <si>
    <t>PJ計画書の（見直し）承認</t>
    <rPh sb="2" eb="5">
      <t>ケイカクショ</t>
    </rPh>
    <rPh sb="7" eb="9">
      <t>ミナオ</t>
    </rPh>
    <rPh sb="11" eb="13">
      <t>ショウニン</t>
    </rPh>
    <phoneticPr fontId="1"/>
  </si>
  <si>
    <t>承認版PJ計画書（見直し）</t>
    <rPh sb="0" eb="2">
      <t>ショウニン</t>
    </rPh>
    <rPh sb="2" eb="3">
      <t>バン</t>
    </rPh>
    <rPh sb="5" eb="8">
      <t>ケイカクショ</t>
    </rPh>
    <rPh sb="9" eb="11">
      <t>ミナオ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</si>
  <si>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</si>
  <si>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コスト見積書（正式）</t>
    <phoneticPr fontId="1"/>
  </si>
  <si>
    <t>コスト見積書承認</t>
    <phoneticPr fontId="1"/>
  </si>
  <si>
    <t>承認版コスト見積書（正式）</t>
    <phoneticPr fontId="1"/>
  </si>
  <si>
    <t>本契約書作成</t>
    <rPh sb="0" eb="4">
      <t>ホンケイヤクショ</t>
    </rPh>
    <rPh sb="4" eb="6">
      <t>サクセイ</t>
    </rPh>
    <phoneticPr fontId="1"/>
  </si>
  <si>
    <t>本契約書</t>
    <rPh sb="0" eb="4">
      <t>ホンケイヤクショ</t>
    </rPh>
    <phoneticPr fontId="1"/>
  </si>
  <si>
    <t>本契約</t>
    <rPh sb="0" eb="3">
      <t>ホンケイヤク</t>
    </rPh>
    <phoneticPr fontId="1"/>
  </si>
  <si>
    <t>承認版本契約書</t>
    <rPh sb="0" eb="2">
      <t>ショウニン</t>
    </rPh>
    <rPh sb="2" eb="3">
      <t>バン</t>
    </rPh>
    <rPh sb="3" eb="7">
      <t>ホンケイヤクショ</t>
    </rPh>
    <phoneticPr fontId="1"/>
  </si>
  <si>
    <t>実行</t>
    <phoneticPr fontId="1"/>
  </si>
  <si>
    <t>内部設計</t>
    <rPh sb="0" eb="2">
      <t>ナイブ</t>
    </rPh>
    <rPh sb="2" eb="4">
      <t>セッケイ</t>
    </rPh>
    <phoneticPr fontId="1"/>
  </si>
  <si>
    <t>内部設計書</t>
    <rPh sb="0" eb="2">
      <t>ナイブ</t>
    </rPh>
    <rPh sb="2" eb="5">
      <t>セッケイショ</t>
    </rPh>
    <phoneticPr fontId="1"/>
  </si>
  <si>
    <t>内部設計書承認</t>
    <rPh sb="0" eb="2">
      <t>ナイブ</t>
    </rPh>
    <rPh sb="2" eb="5">
      <t>セッケイショ</t>
    </rPh>
    <rPh sb="5" eb="7">
      <t>ショウニン</t>
    </rPh>
    <phoneticPr fontId="1"/>
  </si>
  <si>
    <t>承認版内部設計書</t>
    <rPh sb="0" eb="2">
      <t>ショウニン</t>
    </rPh>
    <rPh sb="2" eb="3">
      <t>バン</t>
    </rPh>
    <rPh sb="3" eb="8">
      <t>ナイブセッケイショ</t>
    </rPh>
    <phoneticPr fontId="1"/>
  </si>
  <si>
    <t>実装，完成</t>
    <rPh sb="0" eb="2">
      <t>ジッソウ</t>
    </rPh>
    <rPh sb="3" eb="5">
      <t>カンセイ</t>
    </rPh>
    <phoneticPr fontId="1"/>
  </si>
  <si>
    <t>プログラム</t>
    <phoneticPr fontId="1"/>
  </si>
  <si>
    <t>テスト報告書作成</t>
    <rPh sb="3" eb="6">
      <t>ホウコクショ</t>
    </rPh>
    <rPh sb="6" eb="8">
      <t>サクセイ</t>
    </rPh>
    <phoneticPr fontId="1"/>
  </si>
  <si>
    <t>テスト報告書</t>
    <rPh sb="3" eb="6">
      <t>ホウコクショ</t>
    </rPh>
    <phoneticPr fontId="1"/>
  </si>
  <si>
    <t>テスト報告承認</t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</si>
  <si>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</si>
  <si>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終結</t>
    <phoneticPr fontId="1"/>
  </si>
  <si>
    <t>納品準備</t>
    <rPh sb="2" eb="4">
      <t>ジュンビ</t>
    </rPh>
    <phoneticPr fontId="1"/>
  </si>
  <si>
    <t>納品書</t>
    <rPh sb="0" eb="3">
      <t>ノウヒンショ</t>
    </rPh>
    <phoneticPr fontId="1"/>
  </si>
  <si>
    <t>納品完了</t>
    <phoneticPr fontId="1"/>
  </si>
  <si>
    <t>承認版納品書</t>
    <rPh sb="0" eb="2">
      <t>ショウニン</t>
    </rPh>
    <rPh sb="2" eb="3">
      <t>バン</t>
    </rPh>
    <rPh sb="3" eb="6">
      <t>ノウヒンショ</t>
    </rPh>
    <phoneticPr fontId="1"/>
  </si>
  <si>
    <t>マニュアル作成</t>
    <phoneticPr fontId="1"/>
  </si>
  <si>
    <t>マニュアル</t>
    <phoneticPr fontId="1"/>
  </si>
  <si>
    <t>QCD評価調査</t>
    <phoneticPr fontId="1"/>
  </si>
  <si>
    <t>QCD評価報告書</t>
    <rPh sb="3" eb="5">
      <t>ヒョウカ</t>
    </rPh>
    <rPh sb="5" eb="8">
      <t>ホウコクショ</t>
    </rPh>
    <phoneticPr fontId="1"/>
  </si>
  <si>
    <t>マネジメントレポート作成</t>
    <phoneticPr fontId="1"/>
  </si>
  <si>
    <t>マネジメントレポート</t>
    <phoneticPr fontId="1"/>
  </si>
  <si>
    <t>最終発表</t>
    <phoneticPr fontId="1"/>
  </si>
  <si>
    <t>PD評価，
デモ準備</t>
    <rPh sb="2" eb="4">
      <t>ヒョウカ</t>
    </rPh>
    <rPh sb="8" eb="10">
      <t>ジュンビ</t>
    </rPh>
    <phoneticPr fontId="1"/>
  </si>
  <si>
    <t>PD評価発表資料</t>
    <rPh sb="2" eb="4">
      <t>ヒョウカ</t>
    </rPh>
    <phoneticPr fontId="1"/>
  </si>
  <si>
    <t>PD評価発表練習</t>
    <rPh sb="2" eb="4">
      <t>ヒョウカ</t>
    </rPh>
    <rPh sb="4" eb="6">
      <t>ハッピョウ</t>
    </rPh>
    <rPh sb="6" eb="8">
      <t>レンシュウ</t>
    </rPh>
    <phoneticPr fontId="1"/>
  </si>
  <si>
    <t>PD評価発表</t>
    <rPh sb="2" eb="4">
      <t>ヒョウカ</t>
    </rPh>
    <rPh sb="4" eb="6">
      <t>ハッピョウ</t>
    </rPh>
    <phoneticPr fontId="1"/>
  </si>
  <si>
    <t>PJ評価，
PPT作成</t>
    <rPh sb="2" eb="4">
      <t>ヒョウカ</t>
    </rPh>
    <rPh sb="9" eb="11">
      <t>サクセイ</t>
    </rPh>
    <phoneticPr fontId="1"/>
  </si>
  <si>
    <t>PJ評価発表資料</t>
    <rPh sb="2" eb="4">
      <t>ヒョウカ</t>
    </rPh>
    <rPh sb="4" eb="6">
      <t>ハッピョウ</t>
    </rPh>
    <rPh sb="6" eb="8">
      <t>シリョウ</t>
    </rPh>
    <phoneticPr fontId="1"/>
  </si>
  <si>
    <t>PJ評価発表練習</t>
    <rPh sb="2" eb="4">
      <t>ヒョウカ</t>
    </rPh>
    <rPh sb="4" eb="6">
      <t>ハッピョウ</t>
    </rPh>
    <rPh sb="6" eb="8">
      <t>レンシュウ</t>
    </rPh>
    <phoneticPr fontId="1"/>
  </si>
  <si>
    <t>PJ評価発表</t>
    <rPh sb="2" eb="4">
      <t>ヒョウカ</t>
    </rPh>
    <rPh sb="4" eb="6">
      <t>ハッピョウ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</si>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</sst>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36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30</c:v>
                </c:pt>
                <c:pt idx="11">
                  <c:v>62</c:v>
                </c:pt>
                <c:pt idx="12">
                  <c:v>107</c:v>
                </c:pt>
                <c:pt idx="13">
                  <c:v>165</c:v>
                </c:pt>
                <c:pt idx="14">
                  <c:v>211</c:v>
                </c:pt>
                <c:pt idx="15">
                  <c:v>223</c:v>
                </c:pt>
                <c:pt idx="16">
                  <c:v>223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16</c:v>
                </c:pt>
                <c:pt idx="11">
                  <c:v>45</c:v>
                </c:pt>
                <c:pt idx="12">
                  <c:v>80</c:v>
                </c:pt>
                <c:pt idx="13">
                  <c:v>141</c:v>
                </c:pt>
                <c:pt idx="14">
                  <c:v>225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18</c:v>
                </c:pt>
                <c:pt idx="14">
                  <c:v>182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466640"/>
        <c:axId val="379470168"/>
      </c:lineChart>
      <c:dateAx>
        <c:axId val="3794666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79470168"/>
        <c:crosses val="autoZero"/>
        <c:auto val="1"/>
        <c:lblOffset val="100"/>
        <c:baseTimeUnit val="days"/>
      </c:dateAx>
      <c:valAx>
        <c:axId val="37947016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7946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EVM!$BM$27:$CV$27</c:f>
              <c:numCache>
                <c:formatCode>m/d;@</c:formatCode>
                <c:ptCount val="6"/>
                <c:pt idx="0">
                  <c:v>42167</c:v>
                </c:pt>
                <c:pt idx="1">
                  <c:v>42174</c:v>
                </c:pt>
                <c:pt idx="2">
                  <c:v>42181</c:v>
                </c:pt>
                <c:pt idx="3">
                  <c:v>42188</c:v>
                </c:pt>
                <c:pt idx="4">
                  <c:v>42195</c:v>
                </c:pt>
                <c:pt idx="5">
                  <c:v>42202</c:v>
                </c:pt>
              </c:numCache>
            </c:numRef>
          </c:cat>
          <c:val>
            <c:numRef>
              <c:f>EVM!$BM$28:$CV$28</c:f>
              <c:numCache>
                <c:formatCode>0.0_ 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62</c:v>
                </c:pt>
                <c:pt idx="3">
                  <c:v>107</c:v>
                </c:pt>
                <c:pt idx="4">
                  <c:v>165</c:v>
                </c:pt>
                <c:pt idx="5">
                  <c:v>211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EVM!$BM$27:$CV$27</c:f>
              <c:numCache>
                <c:formatCode>m/d;@</c:formatCode>
                <c:ptCount val="6"/>
                <c:pt idx="0">
                  <c:v>42167</c:v>
                </c:pt>
                <c:pt idx="1">
                  <c:v>42174</c:v>
                </c:pt>
                <c:pt idx="2">
                  <c:v>42181</c:v>
                </c:pt>
                <c:pt idx="3">
                  <c:v>42188</c:v>
                </c:pt>
                <c:pt idx="4">
                  <c:v>42195</c:v>
                </c:pt>
                <c:pt idx="5">
                  <c:v>42202</c:v>
                </c:pt>
              </c:numCache>
            </c:numRef>
          </c:cat>
          <c:val>
            <c:numRef>
              <c:f>EVM!$BM$29:$CV$29</c:f>
              <c:numCache>
                <c:formatCode>0.0_ </c:formatCode>
                <c:ptCount val="6"/>
                <c:pt idx="0">
                  <c:v>10</c:v>
                </c:pt>
                <c:pt idx="1">
                  <c:v>16</c:v>
                </c:pt>
                <c:pt idx="2">
                  <c:v>45</c:v>
                </c:pt>
                <c:pt idx="3">
                  <c:v>80</c:v>
                </c:pt>
                <c:pt idx="4">
                  <c:v>141</c:v>
                </c:pt>
                <c:pt idx="5">
                  <c:v>225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EVM!$BM$27:$CV$27</c:f>
              <c:numCache>
                <c:formatCode>m/d;@</c:formatCode>
                <c:ptCount val="6"/>
                <c:pt idx="0">
                  <c:v>42167</c:v>
                </c:pt>
                <c:pt idx="1">
                  <c:v>42174</c:v>
                </c:pt>
                <c:pt idx="2">
                  <c:v>42181</c:v>
                </c:pt>
                <c:pt idx="3">
                  <c:v>42188</c:v>
                </c:pt>
                <c:pt idx="4">
                  <c:v>42195</c:v>
                </c:pt>
                <c:pt idx="5">
                  <c:v>42202</c:v>
                </c:pt>
              </c:numCache>
            </c:numRef>
          </c:cat>
          <c:val>
            <c:numRef>
              <c:f>EVM!$BM$30:$CV$30</c:f>
              <c:numCache>
                <c:formatCode>0.0_ 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702928"/>
        <c:axId val="433702536"/>
      </c:lineChart>
      <c:dateAx>
        <c:axId val="433702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3702536"/>
        <c:crosses val="autoZero"/>
        <c:auto val="1"/>
        <c:lblOffset val="100"/>
        <c:baseTimeUnit val="days"/>
        <c:majorUnit val="2"/>
        <c:majorTimeUnit val="days"/>
      </c:dateAx>
      <c:valAx>
        <c:axId val="43370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370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29</xdr:col>
      <xdr:colOff>371474</xdr:colOff>
      <xdr:row>1</xdr:row>
      <xdr:rowOff>33337</xdr:rowOff>
    </xdr:from>
    <xdr:to>
      <xdr:col>119</xdr:col>
      <xdr:colOff>190499</xdr:colOff>
      <xdr:row>41</xdr:row>
      <xdr:rowOff>66675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Normal="85" zoomScaleSheetLayoutView="100" workbookViewId="0">
      <pane xSplit="10" ySplit="4" topLeftCell="BS5" activePane="bottomRight" state="frozen"/>
      <selection pane="topRight" activeCell="J1" sqref="J1"/>
      <selection pane="bottomLeft" activeCell="A5" sqref="A5"/>
      <selection pane="bottomRight" activeCell="BV40" sqref="BV40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87" t="s">
        <v>60</v>
      </c>
      <c r="C1" s="88"/>
      <c r="D1" s="46" t="s">
        <v>2</v>
      </c>
      <c r="E1" s="89" t="s">
        <v>5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2" t="s">
        <v>0</v>
      </c>
      <c r="Q1" s="83"/>
      <c r="R1" s="83"/>
      <c r="S1" s="83"/>
      <c r="T1" s="84"/>
      <c r="U1" s="85" t="s">
        <v>3</v>
      </c>
      <c r="V1" s="75"/>
      <c r="W1" s="75"/>
      <c r="X1" s="75"/>
      <c r="Y1" s="75"/>
      <c r="Z1" s="76"/>
      <c r="AA1" s="82" t="s">
        <v>6</v>
      </c>
      <c r="AB1" s="83"/>
      <c r="AC1" s="84"/>
      <c r="AD1" s="85" t="s">
        <v>59</v>
      </c>
      <c r="AE1" s="75"/>
      <c r="AF1" s="75"/>
      <c r="AG1" s="75"/>
      <c r="AH1" s="76"/>
      <c r="AI1" s="79" t="s">
        <v>7</v>
      </c>
      <c r="AJ1" s="79"/>
      <c r="AK1" s="79"/>
      <c r="AL1" s="74"/>
      <c r="AM1" s="75"/>
      <c r="AN1" s="75"/>
      <c r="AO1" s="75"/>
      <c r="AP1" s="76"/>
    </row>
    <row r="2" spans="1:122" x14ac:dyDescent="0.15">
      <c r="A2" s="48"/>
      <c r="D2" s="49" t="s">
        <v>23</v>
      </c>
      <c r="E2" s="50">
        <f t="array" ref="E2">SUM(IF(MOD(ROW(J5:J146),2)=1,J5:J146,0))/20</f>
        <v>1.39375</v>
      </c>
      <c r="F2" s="51" t="s">
        <v>24</v>
      </c>
      <c r="G2" s="51"/>
      <c r="H2" s="49" t="s">
        <v>25</v>
      </c>
      <c r="I2" s="50">
        <f t="array" ref="I2">SUM(IF(MOD(ROW(J5:J146),2)=0,J5:J146,0))/20</f>
        <v>1.40625</v>
      </c>
      <c r="J2" s="51" t="s">
        <v>24</v>
      </c>
      <c r="K2" s="51"/>
      <c r="L2" s="51"/>
    </row>
    <row r="3" spans="1:122" ht="29.45" customHeight="1" x14ac:dyDescent="0.15">
      <c r="A3" s="77" t="s">
        <v>26</v>
      </c>
      <c r="B3" s="80" t="s">
        <v>14</v>
      </c>
      <c r="C3" s="80" t="s">
        <v>27</v>
      </c>
      <c r="D3" s="80" t="s">
        <v>20</v>
      </c>
      <c r="E3" s="80" t="s">
        <v>1</v>
      </c>
      <c r="F3" s="80"/>
      <c r="G3" s="80"/>
      <c r="H3" s="80"/>
      <c r="I3" s="81" t="s">
        <v>52</v>
      </c>
      <c r="J3" s="52" t="s">
        <v>18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78"/>
      <c r="B4" s="80"/>
      <c r="C4" s="80"/>
      <c r="D4" s="80"/>
      <c r="E4" s="56" t="str">
        <f>データ!A2</f>
        <v>泉　雄太</v>
      </c>
      <c r="F4" s="56" t="str">
        <f>データ!A3</f>
        <v>石川　大貴</v>
      </c>
      <c r="G4" s="56" t="str">
        <f>データ!A4</f>
        <v>春川　直幸</v>
      </c>
      <c r="H4" s="56" t="str">
        <f>IF(データ!A5&lt;&gt;"",データ!A5,"－")</f>
        <v>島田　樹</v>
      </c>
      <c r="I4" s="81"/>
      <c r="J4" s="57" t="s">
        <v>19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QRコードを使い，野菜の詳細情報を伝えるシステム</v>
      </c>
      <c r="C5" s="66"/>
      <c r="D5" s="66"/>
      <c r="E5" s="67"/>
      <c r="F5" s="67"/>
      <c r="G5" s="67"/>
      <c r="H5" s="67"/>
      <c r="I5" s="86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86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61</v>
      </c>
      <c r="C7" s="70"/>
      <c r="D7" s="70"/>
      <c r="E7" s="67"/>
      <c r="F7" s="67"/>
      <c r="G7" s="67"/>
      <c r="H7" s="67"/>
      <c r="I7" s="86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86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62</v>
      </c>
      <c r="D9" s="70" t="s">
        <v>63</v>
      </c>
      <c r="E9" s="72"/>
      <c r="F9" s="72" t="s">
        <v>54</v>
      </c>
      <c r="G9" s="72"/>
      <c r="H9" s="72"/>
      <c r="I9" s="68">
        <v>1</v>
      </c>
      <c r="J9" s="58">
        <f>IF(C9&lt;&gt;"",SUM(K9:DR9)/データ!$D$2,"")</f>
        <v>1.375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>
        <v>2</v>
      </c>
      <c r="BU9" s="18">
        <v>2</v>
      </c>
      <c r="BV9" s="18">
        <v>2</v>
      </c>
      <c r="BW9" s="18"/>
      <c r="BX9" s="18"/>
      <c r="BY9" s="18">
        <v>2</v>
      </c>
      <c r="BZ9" s="18">
        <v>2</v>
      </c>
      <c r="CA9" s="18">
        <v>1</v>
      </c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1.375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>
        <v>2</v>
      </c>
      <c r="BU10" s="20">
        <v>2</v>
      </c>
      <c r="BV10" s="20">
        <v>2</v>
      </c>
      <c r="BW10" s="20"/>
      <c r="BX10" s="20"/>
      <c r="BY10" s="20">
        <v>0</v>
      </c>
      <c r="BZ10" s="20">
        <v>0</v>
      </c>
      <c r="CA10" s="20">
        <v>0</v>
      </c>
      <c r="CB10" s="20">
        <v>4</v>
      </c>
      <c r="CC10" s="20">
        <v>1</v>
      </c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64</v>
      </c>
      <c r="D11" s="70" t="s">
        <v>65</v>
      </c>
      <c r="E11" s="72"/>
      <c r="F11" s="72"/>
      <c r="G11" s="72"/>
      <c r="H11" s="72"/>
      <c r="I11" s="68">
        <v>1</v>
      </c>
      <c r="J11" s="58">
        <f>IF(C11&lt;&gt;"",SUM(K11:DR11)/データ!$D$2,"")</f>
        <v>0.125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>
        <v>1</v>
      </c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0.125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v>1</v>
      </c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1.3</v>
      </c>
      <c r="B13" s="66"/>
      <c r="C13" s="70" t="s">
        <v>66</v>
      </c>
      <c r="D13" s="70" t="s">
        <v>67</v>
      </c>
      <c r="E13" s="72" t="s">
        <v>54</v>
      </c>
      <c r="F13" s="72"/>
      <c r="G13" s="72"/>
      <c r="H13" s="72"/>
      <c r="I13" s="68">
        <v>1</v>
      </c>
      <c r="J13" s="58">
        <f>IF(C13&lt;&gt;"",SUM(K13:DR13)/データ!$D$2,"")</f>
        <v>0.375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>
        <v>1</v>
      </c>
      <c r="BU13" s="18">
        <v>1</v>
      </c>
      <c r="BV13" s="18">
        <v>1</v>
      </c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>
        <v>1</v>
      </c>
      <c r="BU14" s="20">
        <v>1</v>
      </c>
      <c r="BV14" s="20">
        <v>1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/>
      <c r="B15" s="70"/>
      <c r="C15" s="70" t="s">
        <v>68</v>
      </c>
      <c r="D15" s="70" t="s">
        <v>69</v>
      </c>
      <c r="E15" s="72" t="s">
        <v>54</v>
      </c>
      <c r="F15" s="72"/>
      <c r="G15" s="72"/>
      <c r="H15" s="72"/>
      <c r="I15" s="68">
        <v>1</v>
      </c>
      <c r="J15" s="58">
        <f>IF(C15&lt;&gt;"",SUM(K15:DR15)/データ!$D$2,"")</f>
        <v>0.125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>
        <v>1</v>
      </c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>
        <f>IF(C15&lt;&gt;"",SUM(K16:DR16)/データ!$D$2,"")</f>
        <v>0.125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>
        <v>1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/>
      <c r="B17" s="70"/>
      <c r="C17" s="66" t="s">
        <v>70</v>
      </c>
      <c r="D17" s="66" t="s">
        <v>71</v>
      </c>
      <c r="E17" s="72" t="s">
        <v>54</v>
      </c>
      <c r="F17" s="72"/>
      <c r="G17" s="72"/>
      <c r="H17" s="72"/>
      <c r="I17" s="68">
        <v>1</v>
      </c>
      <c r="J17" s="58">
        <f>IF(C17&lt;&gt;"",SUM(K17:DR17)/データ!$D$2,"")</f>
        <v>0.125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>
        <v>1</v>
      </c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66"/>
      <c r="D18" s="66"/>
      <c r="E18" s="73"/>
      <c r="F18" s="73"/>
      <c r="G18" s="73"/>
      <c r="H18" s="73"/>
      <c r="I18" s="69"/>
      <c r="J18" s="59">
        <f>IF(C17&lt;&gt;"",SUM(K18:DR18)/データ!$D$2,"")</f>
        <v>0.125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>
        <v>1</v>
      </c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ht="13.5" customHeight="1" x14ac:dyDescent="0.15">
      <c r="A19" s="70"/>
      <c r="B19" s="70"/>
      <c r="C19" s="66" t="s">
        <v>72</v>
      </c>
      <c r="D19" s="66" t="s">
        <v>73</v>
      </c>
      <c r="E19" s="72" t="s">
        <v>105</v>
      </c>
      <c r="F19" s="72"/>
      <c r="G19" s="72"/>
      <c r="H19" s="72"/>
      <c r="I19" s="68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66"/>
      <c r="D20" s="66"/>
      <c r="E20" s="73"/>
      <c r="F20" s="73"/>
      <c r="G20" s="73"/>
      <c r="H20" s="73"/>
      <c r="I20" s="69"/>
      <c r="J20" s="59">
        <f>IF(C19&lt;&gt;"",SUM(K20:DR20)/データ!$D$2,"")</f>
        <v>0.125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>
        <v>1</v>
      </c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/>
      <c r="B21" s="70" t="s">
        <v>74</v>
      </c>
      <c r="C21" s="70"/>
      <c r="D21" s="70"/>
      <c r="E21" s="72"/>
      <c r="F21" s="72"/>
      <c r="G21" s="72"/>
      <c r="H21" s="72"/>
      <c r="I21" s="68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/>
      <c r="B23" s="70"/>
      <c r="C23" s="70" t="s">
        <v>75</v>
      </c>
      <c r="D23" s="70" t="s">
        <v>76</v>
      </c>
      <c r="E23" s="72"/>
      <c r="F23" s="72"/>
      <c r="G23" s="72" t="s">
        <v>54</v>
      </c>
      <c r="H23" s="72"/>
      <c r="I23" s="68">
        <v>1</v>
      </c>
      <c r="J23" s="58">
        <f>IF(C23&lt;&gt;"",SUM(K23:DR23)/データ!$D$2,"")</f>
        <v>2.875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>
        <v>1</v>
      </c>
      <c r="CG23" s="18">
        <v>2</v>
      </c>
      <c r="CH23" s="18">
        <v>2</v>
      </c>
      <c r="CI23" s="18">
        <v>2</v>
      </c>
      <c r="CJ23" s="18">
        <v>2</v>
      </c>
      <c r="CK23" s="18"/>
      <c r="CL23" s="18"/>
      <c r="CM23" s="40">
        <v>2</v>
      </c>
      <c r="CN23" s="19">
        <v>2</v>
      </c>
      <c r="CO23" s="42">
        <v>2</v>
      </c>
      <c r="CP23" s="18">
        <v>2</v>
      </c>
      <c r="CQ23" s="18">
        <v>2</v>
      </c>
      <c r="CR23" s="18"/>
      <c r="CS23" s="18"/>
      <c r="CT23" s="18">
        <v>2</v>
      </c>
      <c r="CU23" s="18">
        <v>2</v>
      </c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>
        <f>IF(C23&lt;&gt;"",SUM(K24:DR24)/データ!$D$2,"")</f>
        <v>7.125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>
        <v>1</v>
      </c>
      <c r="CG24" s="20">
        <v>1</v>
      </c>
      <c r="CH24" s="20">
        <v>3</v>
      </c>
      <c r="CI24" s="20">
        <v>6</v>
      </c>
      <c r="CJ24" s="20">
        <v>6</v>
      </c>
      <c r="CK24" s="20"/>
      <c r="CL24" s="20"/>
      <c r="CM24" s="41"/>
      <c r="CN24" s="21"/>
      <c r="CO24" s="43"/>
      <c r="CP24" s="20">
        <v>6</v>
      </c>
      <c r="CQ24" s="20">
        <v>6</v>
      </c>
      <c r="CR24" s="20"/>
      <c r="CS24" s="20"/>
      <c r="CT24" s="20">
        <v>1</v>
      </c>
      <c r="CU24" s="20">
        <v>1</v>
      </c>
      <c r="CV24" s="20">
        <v>3</v>
      </c>
      <c r="CW24" s="20">
        <v>6</v>
      </c>
      <c r="CX24" s="20">
        <v>6</v>
      </c>
      <c r="CY24" s="20"/>
      <c r="CZ24" s="20"/>
      <c r="DA24" s="20">
        <v>1</v>
      </c>
      <c r="DB24" s="20">
        <v>1</v>
      </c>
      <c r="DC24" s="20">
        <v>3</v>
      </c>
      <c r="DD24" s="20">
        <v>6</v>
      </c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/>
      <c r="B25" s="70"/>
      <c r="C25" s="66" t="s">
        <v>77</v>
      </c>
      <c r="D25" s="66" t="s">
        <v>78</v>
      </c>
      <c r="E25" s="72"/>
      <c r="F25" s="72"/>
      <c r="G25" s="72" t="s">
        <v>54</v>
      </c>
      <c r="H25" s="72"/>
      <c r="I25" s="68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>
        <v>1</v>
      </c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66"/>
      <c r="D26" s="66"/>
      <c r="E26" s="73"/>
      <c r="F26" s="73"/>
      <c r="G26" s="73"/>
      <c r="H26" s="73"/>
      <c r="I26" s="69"/>
      <c r="J26" s="59">
        <f>IF(C25&lt;&gt;"",SUM(K26:DR26)/データ!$D$2,"")</f>
        <v>0.125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>
        <v>1</v>
      </c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/>
      <c r="B27" s="70"/>
      <c r="C27" s="66" t="s">
        <v>79</v>
      </c>
      <c r="D27" s="66" t="s">
        <v>80</v>
      </c>
      <c r="E27" s="72"/>
      <c r="F27" s="72" t="s">
        <v>54</v>
      </c>
      <c r="G27" s="72"/>
      <c r="H27" s="72" t="s">
        <v>54</v>
      </c>
      <c r="I27" s="68">
        <v>1</v>
      </c>
      <c r="J27" s="58">
        <f>IF(C27&lt;&gt;"",SUM(K27:DR27)/データ!$D$2,"")</f>
        <v>14.875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>
        <v>3</v>
      </c>
      <c r="CA27" s="18">
        <v>4</v>
      </c>
      <c r="CB27" s="18">
        <v>4</v>
      </c>
      <c r="CC27" s="18">
        <v>3</v>
      </c>
      <c r="CD27" s="18"/>
      <c r="CE27" s="18"/>
      <c r="CF27" s="18">
        <v>4</v>
      </c>
      <c r="CG27" s="18">
        <v>4</v>
      </c>
      <c r="CH27" s="18">
        <v>4</v>
      </c>
      <c r="CI27" s="18">
        <v>4</v>
      </c>
      <c r="CJ27" s="18">
        <v>5</v>
      </c>
      <c r="CK27" s="18"/>
      <c r="CL27" s="18"/>
      <c r="CM27" s="40">
        <v>6</v>
      </c>
      <c r="CN27" s="19">
        <v>6</v>
      </c>
      <c r="CO27" s="42">
        <v>6</v>
      </c>
      <c r="CP27" s="18">
        <v>6</v>
      </c>
      <c r="CQ27" s="18">
        <v>6</v>
      </c>
      <c r="CR27" s="18"/>
      <c r="CS27" s="18"/>
      <c r="CT27" s="18">
        <v>6</v>
      </c>
      <c r="CU27" s="18">
        <v>6</v>
      </c>
      <c r="CV27" s="18">
        <v>6</v>
      </c>
      <c r="CW27" s="18">
        <v>6</v>
      </c>
      <c r="CX27" s="18">
        <v>6</v>
      </c>
      <c r="CY27" s="18"/>
      <c r="CZ27" s="18"/>
      <c r="DA27" s="18">
        <v>6</v>
      </c>
      <c r="DB27" s="18">
        <v>6</v>
      </c>
      <c r="DC27" s="18">
        <v>6</v>
      </c>
      <c r="DD27" s="18">
        <v>6</v>
      </c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66"/>
      <c r="D28" s="66"/>
      <c r="E28" s="73"/>
      <c r="F28" s="73"/>
      <c r="G28" s="73"/>
      <c r="H28" s="73"/>
      <c r="I28" s="69"/>
      <c r="J28" s="59">
        <f>IF(C27&lt;&gt;"",SUM(K28:DR28)/データ!$D$2,"")</f>
        <v>13.375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>
        <v>3</v>
      </c>
      <c r="CH28" s="20">
        <v>3</v>
      </c>
      <c r="CI28" s="20">
        <v>2</v>
      </c>
      <c r="CJ28" s="20">
        <v>4</v>
      </c>
      <c r="CK28" s="20"/>
      <c r="CL28" s="20"/>
      <c r="CM28" s="41">
        <v>5</v>
      </c>
      <c r="CN28" s="21">
        <v>5</v>
      </c>
      <c r="CO28" s="43">
        <v>5</v>
      </c>
      <c r="CP28" s="20">
        <v>2</v>
      </c>
      <c r="CQ28" s="20">
        <v>6</v>
      </c>
      <c r="CR28" s="20">
        <v>6</v>
      </c>
      <c r="CS28" s="20">
        <v>4</v>
      </c>
      <c r="CT28" s="20">
        <v>6</v>
      </c>
      <c r="CU28" s="20">
        <v>6</v>
      </c>
      <c r="CV28" s="20">
        <v>6</v>
      </c>
      <c r="CW28" s="20">
        <v>6</v>
      </c>
      <c r="CX28" s="20">
        <v>6</v>
      </c>
      <c r="CY28" s="20">
        <v>6</v>
      </c>
      <c r="CZ28" s="20">
        <v>6</v>
      </c>
      <c r="DA28" s="20">
        <v>6</v>
      </c>
      <c r="DB28" s="20">
        <v>6</v>
      </c>
      <c r="DC28" s="20">
        <v>4</v>
      </c>
      <c r="DD28" s="20">
        <v>4</v>
      </c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/>
      <c r="B29" s="70"/>
      <c r="C29" s="70" t="s">
        <v>81</v>
      </c>
      <c r="D29" s="70" t="s">
        <v>82</v>
      </c>
      <c r="E29" s="72"/>
      <c r="F29" s="72"/>
      <c r="G29" s="72"/>
      <c r="H29" s="72" t="s">
        <v>54</v>
      </c>
      <c r="I29" s="68">
        <v>1</v>
      </c>
      <c r="J29" s="58">
        <f>IF(C29&lt;&gt;"",SUM(K29:DR29)/データ!$D$2,"")</f>
        <v>2.625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>
        <v>1</v>
      </c>
      <c r="CQ29" s="18">
        <v>2</v>
      </c>
      <c r="CR29" s="18"/>
      <c r="CS29" s="18"/>
      <c r="CT29" s="18">
        <v>2</v>
      </c>
      <c r="CU29" s="18">
        <v>2</v>
      </c>
      <c r="CV29" s="18">
        <v>2</v>
      </c>
      <c r="CW29" s="18">
        <v>2</v>
      </c>
      <c r="CX29" s="18">
        <v>2</v>
      </c>
      <c r="CY29" s="18"/>
      <c r="CZ29" s="18"/>
      <c r="DA29" s="18">
        <v>2</v>
      </c>
      <c r="DB29" s="18">
        <v>2</v>
      </c>
      <c r="DC29" s="18">
        <v>2</v>
      </c>
      <c r="DD29" s="18">
        <v>2</v>
      </c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>
        <f>IF(C29&lt;&gt;"",SUM(K30:DR30)/データ!$D$2,"")</f>
        <v>1.625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>
        <v>2</v>
      </c>
      <c r="DB30" s="20">
        <v>2</v>
      </c>
      <c r="DC30" s="20">
        <v>3</v>
      </c>
      <c r="DD30" s="20">
        <v>6</v>
      </c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/>
      <c r="B31" s="70"/>
      <c r="C31" s="70" t="s">
        <v>83</v>
      </c>
      <c r="D31" s="70" t="s">
        <v>84</v>
      </c>
      <c r="E31" s="72"/>
      <c r="F31" s="72"/>
      <c r="G31" s="72"/>
      <c r="H31" s="72" t="s">
        <v>54</v>
      </c>
      <c r="I31" s="68"/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>
        <v>1</v>
      </c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>
        <f>IF(C31&lt;&gt;"",SUM(K32:DR32)/データ!$D$2,"")</f>
        <v>0.125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>
        <v>1</v>
      </c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/>
      <c r="B33" s="70" t="s">
        <v>85</v>
      </c>
      <c r="C33" s="70"/>
      <c r="D33" s="70"/>
      <c r="E33" s="72"/>
      <c r="F33" s="72"/>
      <c r="G33" s="72"/>
      <c r="H33" s="72"/>
      <c r="I33" s="68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/>
      <c r="B35" s="70"/>
      <c r="C35" s="70" t="s">
        <v>86</v>
      </c>
      <c r="D35" s="70" t="s">
        <v>87</v>
      </c>
      <c r="E35" s="72"/>
      <c r="F35" s="72"/>
      <c r="G35" s="72"/>
      <c r="H35" s="72" t="s">
        <v>54</v>
      </c>
      <c r="I35" s="68"/>
      <c r="J35" s="58">
        <f>IF(C35&lt;&gt;"",SUM(K35:DR35)/データ!$D$2,"")</f>
        <v>0.875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>
        <v>1</v>
      </c>
      <c r="CX35" s="18">
        <v>2</v>
      </c>
      <c r="CY35" s="18"/>
      <c r="CZ35" s="18"/>
      <c r="DA35" s="18">
        <v>2</v>
      </c>
      <c r="DB35" s="18">
        <v>2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>
        <f>IF(C35&lt;&gt;"",SUM(K36:DR36)/データ!$D$2,"")</f>
        <v>0.875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>
        <v>2</v>
      </c>
      <c r="DB36" s="20">
        <v>2</v>
      </c>
      <c r="DC36" s="20">
        <v>3</v>
      </c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/>
      <c r="B37" s="70"/>
      <c r="C37" s="70" t="s">
        <v>88</v>
      </c>
      <c r="D37" s="70" t="s">
        <v>89</v>
      </c>
      <c r="E37" s="72"/>
      <c r="F37" s="72"/>
      <c r="G37" s="72"/>
      <c r="H37" s="72" t="s">
        <v>54</v>
      </c>
      <c r="I37" s="68"/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>
        <v>1</v>
      </c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>
        <f>IF(C37&lt;&gt;"",SUM(K38:DR38)/データ!$D$2,"")</f>
        <v>0.125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>
        <v>1</v>
      </c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/>
      <c r="B39" s="70"/>
      <c r="C39" s="70" t="s">
        <v>90</v>
      </c>
      <c r="D39" s="70" t="s">
        <v>91</v>
      </c>
      <c r="E39" s="72" t="s">
        <v>54</v>
      </c>
      <c r="F39" s="72"/>
      <c r="G39" s="72"/>
      <c r="H39" s="72"/>
      <c r="I39" s="68"/>
      <c r="J39" s="58">
        <f>IF(C39&lt;&gt;"",SUM(K39:DR39)/データ!$D$2,"")</f>
        <v>2.5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>
        <v>2</v>
      </c>
      <c r="CR39" s="18"/>
      <c r="CS39" s="18"/>
      <c r="CT39" s="18">
        <v>2</v>
      </c>
      <c r="CU39" s="18">
        <v>2</v>
      </c>
      <c r="CV39" s="18">
        <v>2</v>
      </c>
      <c r="CW39" s="18">
        <v>2</v>
      </c>
      <c r="CX39" s="18">
        <v>2</v>
      </c>
      <c r="CY39" s="18"/>
      <c r="CZ39" s="18"/>
      <c r="DA39" s="18">
        <v>2</v>
      </c>
      <c r="DB39" s="18">
        <v>2</v>
      </c>
      <c r="DC39" s="18">
        <v>2</v>
      </c>
      <c r="DD39" s="18">
        <v>2</v>
      </c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>
        <f>IF(C39&lt;&gt;"",SUM(K40:DR40)/データ!$D$2,"")</f>
        <v>2.5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>
        <v>2</v>
      </c>
      <c r="CY40" s="20"/>
      <c r="CZ40" s="20"/>
      <c r="DA40" s="20">
        <v>2</v>
      </c>
      <c r="DB40" s="20">
        <v>4</v>
      </c>
      <c r="DC40" s="20">
        <v>6</v>
      </c>
      <c r="DD40" s="20">
        <v>6</v>
      </c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/>
      <c r="B41" s="70"/>
      <c r="C41" s="70" t="s">
        <v>92</v>
      </c>
      <c r="D41" s="70" t="s">
        <v>93</v>
      </c>
      <c r="E41" s="72"/>
      <c r="F41" s="72"/>
      <c r="G41" s="72"/>
      <c r="H41" s="72"/>
      <c r="I41" s="68"/>
      <c r="J41" s="58">
        <f>IF(C41&lt;&gt;"",SUM(K41:DR41)/データ!$D$2,"")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>
        <v>3</v>
      </c>
      <c r="DI41" s="18">
        <v>3</v>
      </c>
      <c r="DJ41" s="18">
        <v>3</v>
      </c>
      <c r="DK41" s="18">
        <v>3</v>
      </c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ht="13.5" customHeight="1" x14ac:dyDescent="0.15">
      <c r="A43" s="66"/>
      <c r="B43" s="66"/>
      <c r="C43" s="70" t="s">
        <v>94</v>
      </c>
      <c r="D43" s="70" t="s">
        <v>95</v>
      </c>
      <c r="E43" s="67" t="s">
        <v>54</v>
      </c>
      <c r="F43" s="67"/>
      <c r="G43" s="67"/>
      <c r="H43" s="67"/>
      <c r="I43" s="68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71"/>
      <c r="D44" s="71"/>
      <c r="E44" s="67"/>
      <c r="F44" s="67"/>
      <c r="G44" s="67"/>
      <c r="H44" s="67"/>
      <c r="I44" s="69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/>
      <c r="B45" s="70" t="s">
        <v>96</v>
      </c>
      <c r="C45" s="66"/>
      <c r="D45" s="66"/>
      <c r="E45" s="67"/>
      <c r="F45" s="67"/>
      <c r="G45" s="67"/>
      <c r="H45" s="67"/>
      <c r="I45" s="68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71"/>
      <c r="C46" s="66"/>
      <c r="D46" s="66"/>
      <c r="E46" s="67"/>
      <c r="F46" s="67"/>
      <c r="G46" s="67"/>
      <c r="H46" s="67"/>
      <c r="I46" s="69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ht="13.5" customHeight="1" x14ac:dyDescent="0.15">
      <c r="A47" s="66"/>
      <c r="B47" s="66"/>
      <c r="C47" s="70" t="s">
        <v>97</v>
      </c>
      <c r="D47" s="70" t="s">
        <v>98</v>
      </c>
      <c r="E47" s="72" t="s">
        <v>54</v>
      </c>
      <c r="F47" s="72" t="s">
        <v>54</v>
      </c>
      <c r="G47" s="72" t="s">
        <v>54</v>
      </c>
      <c r="H47" s="72" t="s">
        <v>54</v>
      </c>
      <c r="I47" s="68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71"/>
      <c r="D48" s="71"/>
      <c r="E48" s="73"/>
      <c r="F48" s="73"/>
      <c r="G48" s="73"/>
      <c r="H48" s="73"/>
      <c r="I48" s="69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/>
      <c r="B49" s="66"/>
      <c r="C49" s="70" t="s">
        <v>99</v>
      </c>
      <c r="D49" s="70"/>
      <c r="E49" s="72" t="s">
        <v>54</v>
      </c>
      <c r="F49" s="72" t="s">
        <v>54</v>
      </c>
      <c r="G49" s="72" t="s">
        <v>54</v>
      </c>
      <c r="H49" s="72" t="s">
        <v>54</v>
      </c>
      <c r="I49" s="68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71"/>
      <c r="D50" s="71"/>
      <c r="E50" s="73"/>
      <c r="F50" s="73"/>
      <c r="G50" s="73"/>
      <c r="H50" s="73"/>
      <c r="I50" s="69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/>
      <c r="B51" s="66"/>
      <c r="C51" s="70" t="s">
        <v>100</v>
      </c>
      <c r="D51" s="70"/>
      <c r="E51" s="72" t="s">
        <v>54</v>
      </c>
      <c r="F51" s="72" t="s">
        <v>54</v>
      </c>
      <c r="G51" s="72" t="s">
        <v>54</v>
      </c>
      <c r="H51" s="72" t="s">
        <v>54</v>
      </c>
      <c r="I51" s="68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71"/>
      <c r="D52" s="71"/>
      <c r="E52" s="73"/>
      <c r="F52" s="73"/>
      <c r="G52" s="73"/>
      <c r="H52" s="73"/>
      <c r="I52" s="69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ht="13.5" customHeight="1" x14ac:dyDescent="0.15">
      <c r="A53" s="66"/>
      <c r="B53" s="66"/>
      <c r="C53" s="70" t="s">
        <v>101</v>
      </c>
      <c r="D53" s="70" t="s">
        <v>102</v>
      </c>
      <c r="E53" s="72" t="s">
        <v>54</v>
      </c>
      <c r="F53" s="72" t="s">
        <v>54</v>
      </c>
      <c r="G53" s="72" t="s">
        <v>54</v>
      </c>
      <c r="H53" s="72" t="s">
        <v>54</v>
      </c>
      <c r="I53" s="68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71"/>
      <c r="D54" s="71"/>
      <c r="E54" s="73"/>
      <c r="F54" s="73"/>
      <c r="G54" s="73"/>
      <c r="H54" s="73"/>
      <c r="I54" s="69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/>
      <c r="B55" s="66"/>
      <c r="C55" s="70" t="s">
        <v>103</v>
      </c>
      <c r="D55" s="70"/>
      <c r="E55" s="72" t="s">
        <v>54</v>
      </c>
      <c r="F55" s="72" t="s">
        <v>54</v>
      </c>
      <c r="G55" s="72" t="s">
        <v>54</v>
      </c>
      <c r="H55" s="72" t="s">
        <v>54</v>
      </c>
      <c r="I55" s="68"/>
      <c r="J55" s="58">
        <f>IF(C55&lt;&gt;"",SUM(K55:DR55)/データ!$D$2,"")</f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71"/>
      <c r="D56" s="71"/>
      <c r="E56" s="73"/>
      <c r="F56" s="73"/>
      <c r="G56" s="73"/>
      <c r="H56" s="73"/>
      <c r="I56" s="69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/>
      <c r="B57" s="66"/>
      <c r="C57" s="70" t="s">
        <v>104</v>
      </c>
      <c r="D57" s="70"/>
      <c r="E57" s="72" t="s">
        <v>54</v>
      </c>
      <c r="F57" s="72" t="s">
        <v>54</v>
      </c>
      <c r="G57" s="72" t="s">
        <v>54</v>
      </c>
      <c r="H57" s="72" t="s">
        <v>54</v>
      </c>
      <c r="I57" s="68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71"/>
      <c r="D58" s="71"/>
      <c r="E58" s="73"/>
      <c r="F58" s="73"/>
      <c r="G58" s="73"/>
      <c r="H58" s="73"/>
      <c r="I58" s="69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/>
      <c r="B59" s="66"/>
      <c r="C59" s="66"/>
      <c r="D59" s="66"/>
      <c r="E59" s="67"/>
      <c r="F59" s="67"/>
      <c r="G59" s="67"/>
      <c r="H59" s="67"/>
      <c r="I59" s="68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/>
      <c r="B61" s="66"/>
      <c r="C61" s="66"/>
      <c r="D61" s="66"/>
      <c r="E61" s="67"/>
      <c r="F61" s="67"/>
      <c r="G61" s="67"/>
      <c r="H61" s="67"/>
      <c r="I61" s="68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/>
      <c r="B63" s="66"/>
      <c r="C63" s="66"/>
      <c r="D63" s="66"/>
      <c r="E63" s="67"/>
      <c r="F63" s="67"/>
      <c r="G63" s="67"/>
      <c r="H63" s="67"/>
      <c r="I63" s="68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/>
      <c r="B67" s="66"/>
      <c r="C67" s="66"/>
      <c r="D67" s="66"/>
      <c r="E67" s="67"/>
      <c r="F67" s="67"/>
      <c r="G67" s="67"/>
      <c r="H67" s="67"/>
      <c r="I67" s="68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/>
      <c r="B69" s="66"/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68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68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68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69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68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68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68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68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/>
      <c r="B103" s="66"/>
      <c r="C103" s="66"/>
      <c r="D103" s="66"/>
      <c r="E103" s="67"/>
      <c r="F103" s="67"/>
      <c r="G103" s="67"/>
      <c r="H103" s="67"/>
      <c r="I103" s="68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/>
      <c r="B123" s="66"/>
      <c r="C123" s="66"/>
      <c r="D123" s="66"/>
      <c r="E123" s="67"/>
      <c r="F123" s="67"/>
      <c r="G123" s="67"/>
      <c r="H123" s="67"/>
      <c r="I123" s="68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0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0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3</v>
      </c>
      <c r="BU148" s="13">
        <f t="array" ref="BU148">SUM(IF(MOD(ROW(BU$5:BU$146),2)=1,BU$5:BU$146,0))</f>
        <v>3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2</v>
      </c>
      <c r="BZ148" s="13">
        <f t="array" ref="BZ148">SUM(IF(MOD(ROW(BZ$5:BZ$146),2)=1,BZ$5:BZ$146,0))</f>
        <v>5</v>
      </c>
      <c r="CA148" s="13">
        <f t="array" ref="CA148">SUM(IF(MOD(ROW(CA$5:CA$146),2)=1,CA$5:CA$146,0))</f>
        <v>6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3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7</v>
      </c>
      <c r="CG148" s="13">
        <f t="array" ref="CG148">SUM(IF(MOD(ROW(CG$5:CG$146),2)=1,CG$5:CG$146,0))</f>
        <v>6</v>
      </c>
      <c r="CH148" s="13">
        <f t="array" ref="CH148">SUM(IF(MOD(ROW(CH$5:CH$146),2)=1,CH$5:CH$146,0))</f>
        <v>6</v>
      </c>
      <c r="CI148" s="13">
        <f t="array" ref="CI148">SUM(IF(MOD(ROW(CI$5:CI$146),2)=1,CI$5:CI$146,0))</f>
        <v>6</v>
      </c>
      <c r="CJ148" s="13">
        <f t="array" ref="CJ148">SUM(IF(MOD(ROW(CJ$5:CJ$146),2)=1,CJ$5:CJ$146,0))</f>
        <v>7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8</v>
      </c>
      <c r="CP148" s="13">
        <f t="array" ref="CP148">SUM(IF(MOD(ROW(CP$5:CP$146),2)=1,CP$5:CP$146,0))</f>
        <v>9</v>
      </c>
      <c r="CQ148" s="13">
        <f t="array" ref="CQ148">SUM(IF(MOD(ROW(CQ$5:CQ$146),2)=1,CQ$5:CQ$146,0))</f>
        <v>12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12</v>
      </c>
      <c r="CU148" s="13">
        <f t="array" ref="CU148">SUM(IF(MOD(ROW(CU$5:CU$146),2)=1,CU$5:CU$146,0))</f>
        <v>12</v>
      </c>
      <c r="CV148" s="13">
        <f t="array" ref="CV148">SUM(IF(MOD(ROW(CV$5:CV$146),2)=1,CV$5:CV$146,0))</f>
        <v>11</v>
      </c>
      <c r="CW148" s="13">
        <f t="array" ref="CW148">SUM(IF(MOD(ROW(CW$5:CW$146),2)=1,CW$5:CW$146,0))</f>
        <v>11</v>
      </c>
      <c r="CX148" s="13">
        <f t="array" ref="CX148">SUM(IF(MOD(ROW(CX$5:CX$146),2)=1,CX$5:CX$146,0))</f>
        <v>12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12</v>
      </c>
      <c r="DB148" s="13">
        <f t="array" ref="DB148">SUM(IF(MOD(ROW(DB$5:DB$146),2)=1,DB$5:DB$146,0))</f>
        <v>12</v>
      </c>
      <c r="DC148" s="13">
        <f t="array" ref="DC148">SUM(IF(MOD(ROW(DC$5:DC$146),2)=1,DC$5:DC$146,0))</f>
        <v>11</v>
      </c>
      <c r="DD148" s="13">
        <f t="array" ref="DD148">SUM(IF(MOD(ROW(DD$5:DD$146),2)=1,DD$5:DD$146,0))</f>
        <v>11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3</v>
      </c>
      <c r="DI148" s="13">
        <f t="array" ref="DI148">SUM(IF(MOD(ROW(DI$5:DI$146),2)=1,DI$5:DI$146,0))</f>
        <v>3</v>
      </c>
      <c r="DJ148" s="13">
        <f t="array" ref="DJ148">SUM(IF(MOD(ROW(DJ$5:DJ$146),2)=1,DJ$5:DJ$146,0))</f>
        <v>3</v>
      </c>
      <c r="DK148" s="13">
        <f t="array" ref="DK148">SUM(IF(MOD(ROW(DK$5:DK$146),2)=1,DK$5:DK$146,0))</f>
        <v>3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3</v>
      </c>
      <c r="BU149" s="13">
        <f t="array" ref="BU149">SUM(IF(MOD(ROW(BU$5:BU$146),2)=0,BU$5:BU$146,0))</f>
        <v>3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4</v>
      </c>
      <c r="CC149" s="13">
        <f t="array" ref="CC149">SUM(IF(MOD(ROW(CC$5:CC$146),2)=0,CC$5:CC$146,0))</f>
        <v>2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1</v>
      </c>
      <c r="CG149" s="13">
        <f t="array" ref="CG149">SUM(IF(MOD(ROW(CG$5:CG$146),2)=0,CG$5:CG$146,0))</f>
        <v>4</v>
      </c>
      <c r="CH149" s="13">
        <f t="array" ref="CH149">SUM(IF(MOD(ROW(CH$5:CH$146),2)=0,CH$5:CH$146,0))</f>
        <v>6</v>
      </c>
      <c r="CI149" s="13">
        <f t="array" ref="CI149">SUM(IF(MOD(ROW(CI$5:CI$146),2)=0,CI$5:CI$146,0))</f>
        <v>8</v>
      </c>
      <c r="CJ149" s="13">
        <f t="array" ref="CJ149">SUM(IF(MOD(ROW(CJ$5:CJ$146),2)=0,CJ$5:CJ$146,0))</f>
        <v>10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5</v>
      </c>
      <c r="CN149" s="13">
        <f t="array" ref="CN149">SUM(IF(MOD(ROW(CN$5:CN$146),2)=0,CN$5:CN$146,0))</f>
        <v>5</v>
      </c>
      <c r="CO149" s="13">
        <f t="array" ref="CO149">SUM(IF(MOD(ROW(CO$5:CO$146),2)=0,CO$5:CO$146,0))</f>
        <v>5</v>
      </c>
      <c r="CP149" s="13">
        <f t="array" ref="CP149">SUM(IF(MOD(ROW(CP$5:CP$146),2)=0,CP$5:CP$146,0))</f>
        <v>8</v>
      </c>
      <c r="CQ149" s="13">
        <f t="array" ref="CQ149">SUM(IF(MOD(ROW(CQ$5:CQ$146),2)=0,CQ$5:CQ$146,0))</f>
        <v>12</v>
      </c>
      <c r="CR149" s="13">
        <f t="array" ref="CR149">SUM(IF(MOD(ROW(CR$5:CR$146),2)=0,CR$5:CR$146,0))</f>
        <v>6</v>
      </c>
      <c r="CS149" s="13">
        <f t="array" ref="CS149">SUM(IF(MOD(ROW(CS$5:CS$146),2)=0,CS$5:CS$146,0))</f>
        <v>4</v>
      </c>
      <c r="CT149" s="13">
        <f t="array" ref="CT149">SUM(IF(MOD(ROW(CT$5:CT$146),2)=0,CT$5:CT$146,0))</f>
        <v>7</v>
      </c>
      <c r="CU149" s="13">
        <f t="array" ref="CU149">SUM(IF(MOD(ROW(CU$5:CU$146),2)=0,CU$5:CU$146,0))</f>
        <v>7</v>
      </c>
      <c r="CV149" s="13">
        <f t="array" ref="CV149">SUM(IF(MOD(ROW(CV$5:CV$146),2)=0,CV$5:CV$146,0))</f>
        <v>10</v>
      </c>
      <c r="CW149" s="13">
        <f t="array" ref="CW149">SUM(IF(MOD(ROW(CW$5:CW$146),2)=0,CW$5:CW$146,0))</f>
        <v>12</v>
      </c>
      <c r="CX149" s="13">
        <f t="array" ref="CX149">SUM(IF(MOD(ROW(CX$5:CX$146),2)=0,CX$5:CX$146,0))</f>
        <v>15</v>
      </c>
      <c r="CY149" s="13">
        <f t="array" ref="CY149">SUM(IF(MOD(ROW(CY$5:CY$146),2)=0,CY$5:CY$146,0))</f>
        <v>6</v>
      </c>
      <c r="CZ149" s="13">
        <f t="array" ref="CZ149">SUM(IF(MOD(ROW(CZ$5:CZ$146),2)=0,CZ$5:CZ$146,0))</f>
        <v>6</v>
      </c>
      <c r="DA149" s="13">
        <f t="array" ref="DA149">SUM(IF(MOD(ROW(DA$5:DA$146),2)=0,DA$5:DA$146,0))</f>
        <v>13</v>
      </c>
      <c r="DB149" s="13">
        <f t="array" ref="DB149">SUM(IF(MOD(ROW(DB$5:DB$146),2)=0,DB$5:DB$146,0))</f>
        <v>16</v>
      </c>
      <c r="DC149" s="13">
        <f t="array" ref="DC149">SUM(IF(MOD(ROW(DC$5:DC$146),2)=0,DC$5:DC$146,0))</f>
        <v>20</v>
      </c>
      <c r="DD149" s="13">
        <f t="array" ref="DD149">SUM(IF(MOD(ROW(DD$5:DD$146),2)=0,DD$5:DD$146,0))</f>
        <v>23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28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0</v>
      </c>
      <c r="AU150" s="13">
        <f t="shared" si="1"/>
        <v>0</v>
      </c>
      <c r="AV150" s="13">
        <f t="shared" si="1"/>
        <v>0</v>
      </c>
      <c r="AW150" s="13">
        <f t="shared" si="1"/>
        <v>0</v>
      </c>
      <c r="AX150" s="13">
        <f t="shared" si="1"/>
        <v>0</v>
      </c>
      <c r="AY150" s="13">
        <f t="shared" si="1"/>
        <v>0</v>
      </c>
      <c r="AZ150" s="13">
        <f t="shared" si="1"/>
        <v>0</v>
      </c>
      <c r="BA150" s="13">
        <f t="shared" si="1"/>
        <v>0</v>
      </c>
      <c r="BB150" s="13">
        <f t="shared" si="1"/>
        <v>0</v>
      </c>
      <c r="BC150" s="13">
        <f t="shared" si="1"/>
        <v>0</v>
      </c>
      <c r="BD150" s="13">
        <f t="shared" si="1"/>
        <v>0</v>
      </c>
      <c r="BE150" s="13">
        <f t="shared" si="1"/>
        <v>0</v>
      </c>
      <c r="BF150" s="13">
        <f t="shared" si="1"/>
        <v>0</v>
      </c>
      <c r="BG150" s="13">
        <f t="shared" si="1"/>
        <v>0</v>
      </c>
      <c r="BH150" s="13">
        <f t="shared" si="1"/>
        <v>0</v>
      </c>
      <c r="BI150" s="13">
        <f t="shared" si="1"/>
        <v>0</v>
      </c>
      <c r="BJ150" s="13">
        <f t="shared" si="1"/>
        <v>0</v>
      </c>
      <c r="BK150" s="13">
        <f t="shared" si="1"/>
        <v>0</v>
      </c>
      <c r="BL150" s="13">
        <f t="shared" si="1"/>
        <v>0</v>
      </c>
      <c r="BM150" s="13">
        <f t="shared" si="1"/>
        <v>0</v>
      </c>
      <c r="BN150" s="13">
        <f t="shared" si="1"/>
        <v>0</v>
      </c>
      <c r="BO150" s="13">
        <f t="shared" si="1"/>
        <v>0</v>
      </c>
      <c r="BP150" s="13">
        <f t="shared" si="1"/>
        <v>0</v>
      </c>
      <c r="BQ150" s="13">
        <f t="shared" si="1"/>
        <v>0</v>
      </c>
      <c r="BR150" s="13">
        <f t="shared" si="1"/>
        <v>0</v>
      </c>
      <c r="BS150" s="13">
        <f t="shared" si="1"/>
        <v>0</v>
      </c>
      <c r="BT150" s="13">
        <f t="shared" si="1"/>
        <v>0</v>
      </c>
      <c r="BU150" s="13">
        <f t="shared" si="1"/>
        <v>0</v>
      </c>
      <c r="BV150" s="13">
        <f t="shared" si="1"/>
        <v>0.5</v>
      </c>
      <c r="BW150" s="13">
        <f t="shared" ref="BW150:DB150" si="2">SUM(BW157:BW192)</f>
        <v>0.5</v>
      </c>
      <c r="BX150" s="13">
        <f t="shared" si="2"/>
        <v>0.5</v>
      </c>
      <c r="BY150" s="13">
        <f t="shared" si="2"/>
        <v>0.5</v>
      </c>
      <c r="BZ150" s="13">
        <f t="shared" si="2"/>
        <v>0.5</v>
      </c>
      <c r="CA150" s="13">
        <f t="shared" si="2"/>
        <v>0.5</v>
      </c>
      <c r="CB150" s="13">
        <f t="shared" si="2"/>
        <v>0.5</v>
      </c>
      <c r="CC150" s="13">
        <f t="shared" si="2"/>
        <v>2</v>
      </c>
      <c r="CD150" s="13">
        <f t="shared" si="2"/>
        <v>2</v>
      </c>
      <c r="CE150" s="13">
        <f t="shared" si="2"/>
        <v>2</v>
      </c>
      <c r="CF150" s="13">
        <f t="shared" si="2"/>
        <v>2</v>
      </c>
      <c r="CG150" s="13">
        <f t="shared" si="2"/>
        <v>2</v>
      </c>
      <c r="CH150" s="13">
        <f t="shared" si="2"/>
        <v>2</v>
      </c>
      <c r="CI150" s="13">
        <f t="shared" si="2"/>
        <v>2</v>
      </c>
      <c r="CJ150" s="13">
        <f t="shared" si="2"/>
        <v>2</v>
      </c>
      <c r="CK150" s="13">
        <f t="shared" si="2"/>
        <v>2</v>
      </c>
      <c r="CL150" s="13">
        <f t="shared" si="2"/>
        <v>2</v>
      </c>
      <c r="CM150" s="13">
        <f t="shared" si="2"/>
        <v>2</v>
      </c>
      <c r="CN150" s="13">
        <f t="shared" si="2"/>
        <v>2</v>
      </c>
      <c r="CO150" s="13">
        <f t="shared" si="2"/>
        <v>2</v>
      </c>
      <c r="CP150" s="13">
        <f t="shared" si="2"/>
        <v>2</v>
      </c>
      <c r="CQ150" s="13">
        <f t="shared" si="2"/>
        <v>2</v>
      </c>
      <c r="CR150" s="13">
        <f t="shared" si="2"/>
        <v>2</v>
      </c>
      <c r="CS150" s="13">
        <f t="shared" si="2"/>
        <v>2</v>
      </c>
      <c r="CT150" s="13">
        <f t="shared" si="2"/>
        <v>2</v>
      </c>
      <c r="CU150" s="13">
        <f t="shared" si="2"/>
        <v>2</v>
      </c>
      <c r="CV150" s="13">
        <f t="shared" si="2"/>
        <v>2.125</v>
      </c>
      <c r="CW150" s="13">
        <f t="shared" si="2"/>
        <v>2.125</v>
      </c>
      <c r="CX150" s="13">
        <f t="shared" si="2"/>
        <v>2.25</v>
      </c>
      <c r="CY150" s="13">
        <f t="shared" si="2"/>
        <v>2.25</v>
      </c>
      <c r="CZ150" s="13">
        <f t="shared" si="2"/>
        <v>2.25</v>
      </c>
      <c r="DA150" s="13">
        <f t="shared" si="2"/>
        <v>2.25</v>
      </c>
      <c r="DB150" s="13">
        <f t="shared" si="2"/>
        <v>2.375</v>
      </c>
      <c r="DC150" s="13">
        <f t="shared" ref="DC150:DR150" si="3">SUM(DC157:DC192)</f>
        <v>2.375</v>
      </c>
      <c r="DD150" s="13">
        <f t="shared" si="3"/>
        <v>22.75</v>
      </c>
      <c r="DE150" s="13">
        <f t="shared" si="3"/>
        <v>22.75</v>
      </c>
      <c r="DF150" s="13">
        <f t="shared" si="3"/>
        <v>22.75</v>
      </c>
      <c r="DG150" s="13">
        <f t="shared" si="3"/>
        <v>22.75</v>
      </c>
      <c r="DH150" s="13">
        <f t="shared" si="3"/>
        <v>22.75</v>
      </c>
      <c r="DI150" s="13">
        <f t="shared" si="3"/>
        <v>22.75</v>
      </c>
      <c r="DJ150" s="13">
        <f t="shared" si="3"/>
        <v>22.75</v>
      </c>
      <c r="DK150" s="13">
        <f t="shared" si="3"/>
        <v>22.75</v>
      </c>
      <c r="DL150" s="13">
        <f t="shared" si="3"/>
        <v>22.75</v>
      </c>
      <c r="DM150" s="13">
        <f t="shared" si="3"/>
        <v>22.75</v>
      </c>
      <c r="DN150" s="13">
        <f t="shared" si="3"/>
        <v>22.75</v>
      </c>
      <c r="DO150" s="13">
        <f t="shared" si="3"/>
        <v>22.75</v>
      </c>
      <c r="DP150" s="13">
        <f t="shared" si="3"/>
        <v>22.75</v>
      </c>
      <c r="DQ150" s="13">
        <f t="shared" si="3"/>
        <v>22.75</v>
      </c>
      <c r="DR150" s="13">
        <f t="shared" si="3"/>
        <v>22.75</v>
      </c>
      <c r="DS150" s="14"/>
    </row>
    <row r="151" spans="1:123" s="11" customFormat="1" x14ac:dyDescent="0.15">
      <c r="A151" s="10"/>
      <c r="J151" s="12" t="s">
        <v>33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30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0</v>
      </c>
      <c r="V152" s="15">
        <f t="shared" si="6"/>
        <v>0</v>
      </c>
      <c r="W152" s="15">
        <f t="shared" si="6"/>
        <v>0</v>
      </c>
      <c r="X152" s="15">
        <f t="shared" si="6"/>
        <v>0</v>
      </c>
      <c r="Y152" s="15">
        <f t="shared" si="6"/>
        <v>0</v>
      </c>
      <c r="Z152" s="15">
        <f t="shared" si="6"/>
        <v>0</v>
      </c>
      <c r="AA152" s="15">
        <f t="shared" si="6"/>
        <v>0</v>
      </c>
      <c r="AB152" s="15">
        <f t="shared" si="6"/>
        <v>0</v>
      </c>
      <c r="AC152" s="15">
        <f t="shared" si="6"/>
        <v>0</v>
      </c>
      <c r="AD152" s="15">
        <f t="shared" si="6"/>
        <v>0</v>
      </c>
      <c r="AE152" s="15">
        <f t="shared" si="6"/>
        <v>0</v>
      </c>
      <c r="AF152" s="15">
        <f t="shared" si="6"/>
        <v>0</v>
      </c>
      <c r="AG152" s="15">
        <f t="shared" si="6"/>
        <v>0</v>
      </c>
      <c r="AH152" s="15">
        <f t="shared" si="6"/>
        <v>0</v>
      </c>
      <c r="AI152" s="15">
        <f t="shared" si="6"/>
        <v>0</v>
      </c>
      <c r="AJ152" s="15">
        <f t="shared" si="6"/>
        <v>0</v>
      </c>
      <c r="AK152" s="15">
        <f t="shared" si="6"/>
        <v>0</v>
      </c>
      <c r="AL152" s="15">
        <f t="shared" si="6"/>
        <v>0</v>
      </c>
      <c r="AM152" s="15">
        <f t="shared" si="6"/>
        <v>0</v>
      </c>
      <c r="AN152" s="15">
        <f t="shared" si="6"/>
        <v>0</v>
      </c>
      <c r="AO152" s="15">
        <f t="shared" si="6"/>
        <v>0</v>
      </c>
      <c r="AP152" s="15">
        <f t="shared" si="6"/>
        <v>0</v>
      </c>
      <c r="AQ152" s="15">
        <f t="shared" si="6"/>
        <v>0</v>
      </c>
      <c r="AR152" s="15">
        <f t="shared" si="6"/>
        <v>0</v>
      </c>
      <c r="AS152" s="15">
        <f t="shared" si="6"/>
        <v>0</v>
      </c>
      <c r="AT152" s="15">
        <f t="shared" si="6"/>
        <v>0</v>
      </c>
      <c r="AU152" s="15">
        <f t="shared" si="6"/>
        <v>0</v>
      </c>
      <c r="AV152" s="15">
        <f t="shared" si="6"/>
        <v>0</v>
      </c>
      <c r="AW152" s="15">
        <f t="shared" si="6"/>
        <v>0</v>
      </c>
      <c r="AX152" s="15">
        <f t="shared" si="6"/>
        <v>0</v>
      </c>
      <c r="AY152" s="15">
        <f t="shared" si="6"/>
        <v>0</v>
      </c>
      <c r="AZ152" s="15">
        <f t="shared" si="6"/>
        <v>0</v>
      </c>
      <c r="BA152" s="15">
        <f t="shared" si="6"/>
        <v>0</v>
      </c>
      <c r="BB152" s="15">
        <f t="shared" si="6"/>
        <v>0</v>
      </c>
      <c r="BC152" s="15">
        <f t="shared" si="6"/>
        <v>0</v>
      </c>
      <c r="BD152" s="15">
        <f t="shared" si="6"/>
        <v>0</v>
      </c>
      <c r="BE152" s="15">
        <f t="shared" si="6"/>
        <v>0</v>
      </c>
      <c r="BF152" s="15">
        <f t="shared" si="6"/>
        <v>0</v>
      </c>
      <c r="BG152" s="15">
        <f t="shared" si="6"/>
        <v>0</v>
      </c>
      <c r="BH152" s="15">
        <f t="shared" si="6"/>
        <v>0</v>
      </c>
      <c r="BI152" s="15">
        <f t="shared" si="6"/>
        <v>0</v>
      </c>
      <c r="BJ152" s="15">
        <f t="shared" si="6"/>
        <v>0</v>
      </c>
      <c r="BK152" s="15">
        <f t="shared" si="6"/>
        <v>0</v>
      </c>
      <c r="BL152" s="15">
        <f t="shared" si="6"/>
        <v>0</v>
      </c>
      <c r="BM152" s="15">
        <f t="shared" si="6"/>
        <v>0</v>
      </c>
      <c r="BN152" s="15">
        <f t="shared" si="6"/>
        <v>0</v>
      </c>
      <c r="BO152" s="15">
        <f t="shared" si="6"/>
        <v>0</v>
      </c>
      <c r="BP152" s="15">
        <f t="shared" si="6"/>
        <v>0</v>
      </c>
      <c r="BQ152" s="15">
        <f t="shared" si="6"/>
        <v>0</v>
      </c>
      <c r="BR152" s="15">
        <f t="shared" si="6"/>
        <v>0</v>
      </c>
      <c r="BS152" s="15">
        <f t="shared" si="6"/>
        <v>0</v>
      </c>
      <c r="BT152" s="15">
        <f t="shared" si="6"/>
        <v>3</v>
      </c>
      <c r="BU152" s="15">
        <f t="shared" si="6"/>
        <v>6</v>
      </c>
      <c r="BV152" s="15">
        <f t="shared" si="6"/>
        <v>10</v>
      </c>
      <c r="BW152" s="15">
        <f t="shared" si="6"/>
        <v>10</v>
      </c>
      <c r="BX152" s="15">
        <f t="shared" si="6"/>
        <v>10</v>
      </c>
      <c r="BY152" s="15">
        <f t="shared" ref="BY152:DR152" si="7">BY148+BX152</f>
        <v>12</v>
      </c>
      <c r="BZ152" s="15">
        <f>BZ148+BY152</f>
        <v>17</v>
      </c>
      <c r="CA152" s="15">
        <f t="shared" si="7"/>
        <v>23</v>
      </c>
      <c r="CB152" s="15">
        <f t="shared" si="7"/>
        <v>27</v>
      </c>
      <c r="CC152" s="15">
        <f t="shared" si="7"/>
        <v>30</v>
      </c>
      <c r="CD152" s="15">
        <f t="shared" si="7"/>
        <v>30</v>
      </c>
      <c r="CE152" s="15">
        <f t="shared" si="7"/>
        <v>30</v>
      </c>
      <c r="CF152" s="15">
        <f t="shared" si="7"/>
        <v>37</v>
      </c>
      <c r="CG152" s="15">
        <f t="shared" si="7"/>
        <v>43</v>
      </c>
      <c r="CH152" s="15">
        <f t="shared" si="7"/>
        <v>49</v>
      </c>
      <c r="CI152" s="15">
        <f t="shared" si="7"/>
        <v>55</v>
      </c>
      <c r="CJ152" s="15">
        <f t="shared" si="7"/>
        <v>62</v>
      </c>
      <c r="CK152" s="15">
        <f t="shared" si="7"/>
        <v>62</v>
      </c>
      <c r="CL152" s="15">
        <f t="shared" si="7"/>
        <v>62</v>
      </c>
      <c r="CM152" s="15">
        <f t="shared" si="7"/>
        <v>70</v>
      </c>
      <c r="CN152" s="15">
        <f t="shared" si="7"/>
        <v>78</v>
      </c>
      <c r="CO152" s="15">
        <f>CO148+CN152</f>
        <v>86</v>
      </c>
      <c r="CP152" s="15">
        <f t="shared" si="7"/>
        <v>95</v>
      </c>
      <c r="CQ152" s="15">
        <f t="shared" si="7"/>
        <v>107</v>
      </c>
      <c r="CR152" s="15">
        <f t="shared" si="7"/>
        <v>107</v>
      </c>
      <c r="CS152" s="15">
        <f t="shared" si="7"/>
        <v>107</v>
      </c>
      <c r="CT152" s="15">
        <f t="shared" si="7"/>
        <v>119</v>
      </c>
      <c r="CU152" s="15">
        <f t="shared" si="7"/>
        <v>131</v>
      </c>
      <c r="CV152" s="15">
        <f t="shared" si="7"/>
        <v>142</v>
      </c>
      <c r="CW152" s="15">
        <f t="shared" si="7"/>
        <v>153</v>
      </c>
      <c r="CX152" s="15">
        <f t="shared" si="7"/>
        <v>165</v>
      </c>
      <c r="CY152" s="15">
        <f t="shared" si="7"/>
        <v>165</v>
      </c>
      <c r="CZ152" s="15">
        <f t="shared" si="7"/>
        <v>165</v>
      </c>
      <c r="DA152" s="15">
        <f t="shared" si="7"/>
        <v>177</v>
      </c>
      <c r="DB152" s="15">
        <f t="shared" si="7"/>
        <v>189</v>
      </c>
      <c r="DC152" s="15">
        <f t="shared" si="7"/>
        <v>200</v>
      </c>
      <c r="DD152" s="15">
        <f t="shared" si="7"/>
        <v>211</v>
      </c>
      <c r="DE152" s="15">
        <f t="shared" si="7"/>
        <v>211</v>
      </c>
      <c r="DF152" s="15">
        <f t="shared" si="7"/>
        <v>211</v>
      </c>
      <c r="DG152" s="15">
        <f t="shared" si="7"/>
        <v>211</v>
      </c>
      <c r="DH152" s="15">
        <f t="shared" si="7"/>
        <v>214</v>
      </c>
      <c r="DI152" s="15">
        <f t="shared" si="7"/>
        <v>217</v>
      </c>
      <c r="DJ152" s="15">
        <f t="shared" si="7"/>
        <v>220</v>
      </c>
      <c r="DK152" s="15">
        <f t="shared" si="7"/>
        <v>223</v>
      </c>
      <c r="DL152" s="15">
        <f t="shared" si="7"/>
        <v>223</v>
      </c>
      <c r="DM152" s="15">
        <f t="shared" si="7"/>
        <v>223</v>
      </c>
      <c r="DN152" s="15">
        <f t="shared" si="7"/>
        <v>223</v>
      </c>
      <c r="DO152" s="15">
        <f t="shared" si="7"/>
        <v>223</v>
      </c>
      <c r="DP152" s="15">
        <f t="shared" si="7"/>
        <v>223</v>
      </c>
      <c r="DQ152" s="15">
        <f t="shared" si="7"/>
        <v>223</v>
      </c>
      <c r="DR152" s="15">
        <f t="shared" si="7"/>
        <v>223</v>
      </c>
    </row>
    <row r="153" spans="1:123" s="11" customFormat="1" x14ac:dyDescent="0.15">
      <c r="A153" s="10"/>
      <c r="J153" s="12" t="s">
        <v>31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3</v>
      </c>
      <c r="BU153" s="15">
        <f t="shared" si="8"/>
        <v>6</v>
      </c>
      <c r="BV153" s="15">
        <f t="shared" si="8"/>
        <v>10</v>
      </c>
      <c r="BW153" s="15">
        <f t="shared" si="8"/>
        <v>10</v>
      </c>
      <c r="BX153" s="15">
        <f t="shared" si="8"/>
        <v>10</v>
      </c>
      <c r="BY153" s="15">
        <f t="shared" ref="BY153:DR153" si="9">BY149+BX153</f>
        <v>10</v>
      </c>
      <c r="BZ153" s="15">
        <f t="shared" si="9"/>
        <v>10</v>
      </c>
      <c r="CA153" s="15">
        <f t="shared" si="9"/>
        <v>10</v>
      </c>
      <c r="CB153" s="15">
        <f t="shared" si="9"/>
        <v>14</v>
      </c>
      <c r="CC153" s="15">
        <f t="shared" si="9"/>
        <v>16</v>
      </c>
      <c r="CD153" s="15">
        <f t="shared" si="9"/>
        <v>16</v>
      </c>
      <c r="CE153" s="15">
        <f t="shared" si="9"/>
        <v>16</v>
      </c>
      <c r="CF153" s="15">
        <f t="shared" si="9"/>
        <v>17</v>
      </c>
      <c r="CG153" s="15">
        <f t="shared" si="9"/>
        <v>21</v>
      </c>
      <c r="CH153" s="15">
        <f t="shared" si="9"/>
        <v>27</v>
      </c>
      <c r="CI153" s="15">
        <f t="shared" si="9"/>
        <v>35</v>
      </c>
      <c r="CJ153" s="15">
        <f t="shared" si="9"/>
        <v>45</v>
      </c>
      <c r="CK153" s="15">
        <f t="shared" si="9"/>
        <v>45</v>
      </c>
      <c r="CL153" s="15">
        <f t="shared" si="9"/>
        <v>45</v>
      </c>
      <c r="CM153" s="15">
        <f t="shared" si="9"/>
        <v>50</v>
      </c>
      <c r="CN153" s="15">
        <f t="shared" si="9"/>
        <v>55</v>
      </c>
      <c r="CO153" s="15">
        <f>CO149+CN153</f>
        <v>60</v>
      </c>
      <c r="CP153" s="15">
        <f t="shared" si="9"/>
        <v>68</v>
      </c>
      <c r="CQ153" s="15">
        <f t="shared" si="9"/>
        <v>80</v>
      </c>
      <c r="CR153" s="15">
        <f t="shared" si="9"/>
        <v>86</v>
      </c>
      <c r="CS153" s="15">
        <f t="shared" si="9"/>
        <v>90</v>
      </c>
      <c r="CT153" s="15">
        <f t="shared" si="9"/>
        <v>97</v>
      </c>
      <c r="CU153" s="15">
        <f t="shared" si="9"/>
        <v>104</v>
      </c>
      <c r="CV153" s="15">
        <f t="shared" si="9"/>
        <v>114</v>
      </c>
      <c r="CW153" s="15">
        <f t="shared" si="9"/>
        <v>126</v>
      </c>
      <c r="CX153" s="15">
        <f t="shared" si="9"/>
        <v>141</v>
      </c>
      <c r="CY153" s="15">
        <f t="shared" si="9"/>
        <v>147</v>
      </c>
      <c r="CZ153" s="15">
        <f t="shared" si="9"/>
        <v>153</v>
      </c>
      <c r="DA153" s="15">
        <f t="shared" si="9"/>
        <v>166</v>
      </c>
      <c r="DB153" s="15">
        <f t="shared" si="9"/>
        <v>182</v>
      </c>
      <c r="DC153" s="15">
        <f t="shared" si="9"/>
        <v>202</v>
      </c>
      <c r="DD153" s="15">
        <f t="shared" si="9"/>
        <v>225</v>
      </c>
      <c r="DE153" s="15">
        <f t="shared" si="9"/>
        <v>225</v>
      </c>
      <c r="DF153" s="15">
        <f t="shared" si="9"/>
        <v>225</v>
      </c>
      <c r="DG153" s="15">
        <f t="shared" si="9"/>
        <v>225</v>
      </c>
      <c r="DH153" s="15">
        <f t="shared" si="9"/>
        <v>225</v>
      </c>
      <c r="DI153" s="15">
        <f t="shared" si="9"/>
        <v>225</v>
      </c>
      <c r="DJ153" s="15">
        <f t="shared" si="9"/>
        <v>225</v>
      </c>
      <c r="DK153" s="15">
        <f t="shared" si="9"/>
        <v>225</v>
      </c>
      <c r="DL153" s="15">
        <f t="shared" si="9"/>
        <v>225</v>
      </c>
      <c r="DM153" s="15">
        <f t="shared" si="9"/>
        <v>225</v>
      </c>
      <c r="DN153" s="15">
        <f t="shared" si="9"/>
        <v>225</v>
      </c>
      <c r="DO153" s="15">
        <f t="shared" si="9"/>
        <v>225</v>
      </c>
      <c r="DP153" s="15">
        <f t="shared" si="9"/>
        <v>225</v>
      </c>
      <c r="DQ153" s="15">
        <f t="shared" si="9"/>
        <v>225</v>
      </c>
      <c r="DR153" s="15">
        <f t="shared" si="9"/>
        <v>225</v>
      </c>
    </row>
    <row r="154" spans="1:123" s="11" customFormat="1" x14ac:dyDescent="0.15">
      <c r="A154" s="10"/>
      <c r="J154" s="12" t="s">
        <v>32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0</v>
      </c>
      <c r="AU154" s="15">
        <f>SUM(AU157:AU227)*データ!$D$2</f>
        <v>0</v>
      </c>
      <c r="AV154" s="15">
        <f>SUM(AV157:AV227)*データ!$D$2</f>
        <v>0</v>
      </c>
      <c r="AW154" s="15">
        <f>SUM(AW157:AW227)*データ!$D$2</f>
        <v>0</v>
      </c>
      <c r="AX154" s="15">
        <f>SUM(AX157:AX227)*データ!$D$2</f>
        <v>0</v>
      </c>
      <c r="AY154" s="15">
        <f>SUM(AY157:AY227)*データ!$D$2</f>
        <v>0</v>
      </c>
      <c r="AZ154" s="15">
        <f>SUM(AZ157:AZ227)*データ!$D$2</f>
        <v>0</v>
      </c>
      <c r="BA154" s="15">
        <f>SUM(BA157:BA227)*データ!$D$2</f>
        <v>0</v>
      </c>
      <c r="BB154" s="15">
        <f>SUM(BB157:BB227)*データ!$D$2</f>
        <v>0</v>
      </c>
      <c r="BC154" s="15">
        <f>SUM(BC157:BC227)*データ!$D$2</f>
        <v>0</v>
      </c>
      <c r="BD154" s="15">
        <f>SUM(BD157:BD227)*データ!$D$2</f>
        <v>0</v>
      </c>
      <c r="BE154" s="15">
        <f>SUM(BE157:BE227)*データ!$D$2</f>
        <v>0</v>
      </c>
      <c r="BF154" s="15">
        <f>SUM(BF157:BF227)*データ!$D$2</f>
        <v>0</v>
      </c>
      <c r="BG154" s="15">
        <f>SUM(BG157:BG227)*データ!$D$2</f>
        <v>0</v>
      </c>
      <c r="BH154" s="15">
        <f>SUM(BH157:BH227)*データ!$D$2</f>
        <v>0</v>
      </c>
      <c r="BI154" s="15">
        <f>SUM(BI157:BI227)*データ!$D$2</f>
        <v>0</v>
      </c>
      <c r="BJ154" s="15">
        <f>SUM(BJ157:BJ227)*データ!$D$2</f>
        <v>0</v>
      </c>
      <c r="BK154" s="15">
        <f>SUM(BK157:BK227)*データ!$D$2</f>
        <v>0</v>
      </c>
      <c r="BL154" s="15">
        <f>SUM(BL157:BL227)*データ!$D$2</f>
        <v>0</v>
      </c>
      <c r="BM154" s="15">
        <f>SUM(BM157:BM227)*データ!$D$2</f>
        <v>0</v>
      </c>
      <c r="BN154" s="15">
        <f>SUM(BN157:BN227)*データ!$D$2</f>
        <v>0</v>
      </c>
      <c r="BO154" s="15">
        <f>SUM(BO157:BO227)*データ!$D$2</f>
        <v>0</v>
      </c>
      <c r="BP154" s="15">
        <f>SUM(BP157:BP227)*データ!$D$2</f>
        <v>0</v>
      </c>
      <c r="BQ154" s="15">
        <f>SUM(BQ157:BQ227)*データ!$D$2</f>
        <v>0</v>
      </c>
      <c r="BR154" s="15">
        <f>SUM(BR157:BR227)*データ!$D$2</f>
        <v>0</v>
      </c>
      <c r="BS154" s="15">
        <f>SUM(BS157:BS227)*データ!$D$2</f>
        <v>0</v>
      </c>
      <c r="BT154" s="15">
        <f>SUM(BT157:BT227)*データ!$D$2</f>
        <v>0</v>
      </c>
      <c r="BU154" s="15">
        <f>SUM(BU157:BU227)*データ!$D$2</f>
        <v>0</v>
      </c>
      <c r="BV154" s="15">
        <f>SUM(BV157:BV227)*データ!$D$2</f>
        <v>4</v>
      </c>
      <c r="BW154" s="15">
        <f>SUM(BW157:BW227)*データ!$D$2</f>
        <v>4</v>
      </c>
      <c r="BX154" s="15">
        <f>SUM(BX157:BX227)*データ!$D$2</f>
        <v>4</v>
      </c>
      <c r="BY154" s="15">
        <f>SUM(BY157:BY227)*データ!$D$2</f>
        <v>4</v>
      </c>
      <c r="BZ154" s="15">
        <f>SUM(BZ157:BZ227)*データ!$D$2</f>
        <v>4</v>
      </c>
      <c r="CA154" s="15">
        <f>SUM(CA157:CA227)*データ!$D$2</f>
        <v>4</v>
      </c>
      <c r="CB154" s="15">
        <f>SUM(CB157:CB227)*データ!$D$2</f>
        <v>4</v>
      </c>
      <c r="CC154" s="15">
        <f>SUM(CC157:CC227)*データ!$D$2</f>
        <v>16</v>
      </c>
      <c r="CD154" s="15">
        <f>SUM(CD157:CD227)*データ!$D$2</f>
        <v>16</v>
      </c>
      <c r="CE154" s="15">
        <f>SUM(CE157:CE227)*データ!$D$2</f>
        <v>16</v>
      </c>
      <c r="CF154" s="15">
        <f>SUM(CF157:CF227)*データ!$D$2</f>
        <v>16</v>
      </c>
      <c r="CG154" s="15">
        <f>SUM(CG157:CG227)*データ!$D$2</f>
        <v>16</v>
      </c>
      <c r="CH154" s="15">
        <f>SUM(CH157:CH227)*データ!$D$2</f>
        <v>16</v>
      </c>
      <c r="CI154" s="15">
        <f>SUM(CI157:CI227)*データ!$D$2</f>
        <v>16</v>
      </c>
      <c r="CJ154" s="15">
        <f>SUM(CJ157:CJ227)*データ!$D$2</f>
        <v>16</v>
      </c>
      <c r="CK154" s="15">
        <f>SUM(CK157:CK227)*データ!$D$2</f>
        <v>16</v>
      </c>
      <c r="CL154" s="15">
        <f>SUM(CL157:CL227)*データ!$D$2</f>
        <v>16</v>
      </c>
      <c r="CM154" s="15">
        <f>SUM(CM157:CM227)*データ!$D$2</f>
        <v>16</v>
      </c>
      <c r="CN154" s="15">
        <f>SUM(CN157:CN227)*データ!$D$2</f>
        <v>16</v>
      </c>
      <c r="CO154" s="15">
        <f>SUM(CO157:CO227)*データ!$D$2</f>
        <v>16</v>
      </c>
      <c r="CP154" s="15">
        <f>SUM(CP157:CP227)*データ!$D$2</f>
        <v>16</v>
      </c>
      <c r="CQ154" s="15">
        <f>SUM(CQ157:CQ227)*データ!$D$2</f>
        <v>16</v>
      </c>
      <c r="CR154" s="15">
        <f>SUM(CR157:CR227)*データ!$D$2</f>
        <v>16</v>
      </c>
      <c r="CS154" s="15">
        <f>SUM(CS157:CS227)*データ!$D$2</f>
        <v>16</v>
      </c>
      <c r="CT154" s="15">
        <f>SUM(CT157:CT227)*データ!$D$2</f>
        <v>16</v>
      </c>
      <c r="CU154" s="15">
        <f>SUM(CU157:CU227)*データ!$D$2</f>
        <v>16</v>
      </c>
      <c r="CV154" s="15">
        <f>SUM(CV157:CV227)*データ!$D$2</f>
        <v>17</v>
      </c>
      <c r="CW154" s="15">
        <f>SUM(CW157:CW227)*データ!$D$2</f>
        <v>17</v>
      </c>
      <c r="CX154" s="15">
        <f>SUM(CX157:CX227)*データ!$D$2</f>
        <v>18</v>
      </c>
      <c r="CY154" s="15">
        <f>SUM(CY157:CY227)*データ!$D$2</f>
        <v>18</v>
      </c>
      <c r="CZ154" s="15">
        <f>SUM(CZ157:CZ227)*データ!$D$2</f>
        <v>18</v>
      </c>
      <c r="DA154" s="15">
        <f>SUM(DA157:DA227)*データ!$D$2</f>
        <v>18</v>
      </c>
      <c r="DB154" s="15">
        <f>SUM(DB157:DB227)*データ!$D$2</f>
        <v>19</v>
      </c>
      <c r="DC154" s="15">
        <f>SUM(DC157:DC227)*データ!$D$2</f>
        <v>19</v>
      </c>
      <c r="DD154" s="15">
        <f>SUM(DD157:DD227)*データ!$D$2</f>
        <v>182</v>
      </c>
      <c r="DE154" s="15">
        <f>SUM(DE157:DE227)*データ!$D$2</f>
        <v>182</v>
      </c>
      <c r="DF154" s="15">
        <f>SUM(DF157:DF227)*データ!$D$2</f>
        <v>182</v>
      </c>
      <c r="DG154" s="15">
        <f>SUM(DG157:DG227)*データ!$D$2</f>
        <v>182</v>
      </c>
      <c r="DH154" s="15">
        <f>SUM(DH157:DH227)*データ!$D$2</f>
        <v>182</v>
      </c>
      <c r="DI154" s="15">
        <f>SUM(DI157:DI227)*データ!$D$2</f>
        <v>182</v>
      </c>
      <c r="DJ154" s="15">
        <f>SUM(DJ157:DJ227)*データ!$D$2</f>
        <v>182</v>
      </c>
      <c r="DK154" s="15">
        <f>SUM(DK157:DK227)*データ!$D$2</f>
        <v>182</v>
      </c>
      <c r="DL154" s="15">
        <f>SUM(DL157:DL227)*データ!$D$2</f>
        <v>182</v>
      </c>
      <c r="DM154" s="15">
        <f>SUM(DM157:DM227)*データ!$D$2</f>
        <v>182</v>
      </c>
      <c r="DN154" s="15">
        <f>SUM(DN157:DN227)*データ!$D$2</f>
        <v>182</v>
      </c>
      <c r="DO154" s="15">
        <f>SUM(DO157:DO227)*データ!$D$2</f>
        <v>182</v>
      </c>
      <c r="DP154" s="15">
        <f>SUM(DP157:DP227)*データ!$D$2</f>
        <v>182</v>
      </c>
      <c r="DQ154" s="15">
        <f>SUM(DQ157:DQ227)*データ!$D$2</f>
        <v>182</v>
      </c>
      <c r="DR154" s="15">
        <f>SUM(DR157:DR227)*データ!$D$2</f>
        <v>182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29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0</v>
      </c>
      <c r="AU159" s="14">
        <f>IF($J9&lt;&gt;"",$I9*IF(COUNTA(AV10:$DR10)=0,$J9,0),0)</f>
        <v>0</v>
      </c>
      <c r="AV159" s="14">
        <f>IF($J9&lt;&gt;"",$I9*IF(COUNTA(AW10:$DR10)=0,$J9,0),0)</f>
        <v>0</v>
      </c>
      <c r="AW159" s="14">
        <f>IF($J9&lt;&gt;"",$I9*IF(COUNTA(AX10:$DR10)=0,$J9,0),0)</f>
        <v>0</v>
      </c>
      <c r="AX159" s="14">
        <f>IF($J9&lt;&gt;"",$I9*IF(COUNTA(AY10:$DR10)=0,$J9,0),0)</f>
        <v>0</v>
      </c>
      <c r="AY159" s="14">
        <f>IF($J9&lt;&gt;"",$I9*IF(COUNTA(AZ10:$DR10)=0,$J9,0),0)</f>
        <v>0</v>
      </c>
      <c r="AZ159" s="14">
        <f>IF($J9&lt;&gt;"",$I9*IF(COUNTA(BA10:$DR10)=0,$J9,0),0)</f>
        <v>0</v>
      </c>
      <c r="BA159" s="14">
        <f>IF($J9&lt;&gt;"",$I9*IF(COUNTA(BB10:$DR10)=0,$J9,0),0)</f>
        <v>0</v>
      </c>
      <c r="BB159" s="14">
        <f>IF($J9&lt;&gt;"",$I9*IF(COUNTA(BC10:$DR10)=0,$J9,0),0)</f>
        <v>0</v>
      </c>
      <c r="BC159" s="14">
        <f>IF($J9&lt;&gt;"",$I9*IF(COUNTA(BD10:$DR10)=0,$J9,0),0)</f>
        <v>0</v>
      </c>
      <c r="BD159" s="14">
        <f>IF($J9&lt;&gt;"",$I9*IF(COUNTA(BE10:$DR10)=0,$J9,0),0)</f>
        <v>0</v>
      </c>
      <c r="BE159" s="14">
        <f>IF($J9&lt;&gt;"",$I9*IF(COUNTA(BF10:$DR10)=0,$J9,0),0)</f>
        <v>0</v>
      </c>
      <c r="BF159" s="14">
        <f>IF($J9&lt;&gt;"",$I9*IF(COUNTA(BG10:$DR10)=0,$J9,0),0)</f>
        <v>0</v>
      </c>
      <c r="BG159" s="14">
        <f>IF($J9&lt;&gt;"",$I9*IF(COUNTA(BH10:$DR10)=0,$J9,0),0)</f>
        <v>0</v>
      </c>
      <c r="BH159" s="14">
        <f>IF($J9&lt;&gt;"",$I9*IF(COUNTA(BI10:$DR10)=0,$J9,0),0)</f>
        <v>0</v>
      </c>
      <c r="BI159" s="14">
        <f>IF($J9&lt;&gt;"",$I9*IF(COUNTA(BJ10:$DR10)=0,$J9,0),0)</f>
        <v>0</v>
      </c>
      <c r="BJ159" s="14">
        <f>IF($J9&lt;&gt;"",$I9*IF(COUNTA(BK10:$DR10)=0,$J9,0),0)</f>
        <v>0</v>
      </c>
      <c r="BK159" s="14">
        <f>IF($J9&lt;&gt;"",$I9*IF(COUNTA(BL10:$DR10)=0,$J9,0),0)</f>
        <v>0</v>
      </c>
      <c r="BL159" s="14">
        <f>IF($J9&lt;&gt;"",$I9*IF(COUNTA(BM10:$DR10)=0,$J9,0),0)</f>
        <v>0</v>
      </c>
      <c r="BM159" s="14">
        <f>IF($J9&lt;&gt;"",$I9*IF(COUNTA(BN10:$DR10)=0,$J9,0),0)</f>
        <v>0</v>
      </c>
      <c r="BN159" s="14">
        <f>IF($J9&lt;&gt;"",$I9*IF(COUNTA(BO10:$DR10)=0,$J9,0),0)</f>
        <v>0</v>
      </c>
      <c r="BO159" s="14">
        <f>IF($J9&lt;&gt;"",$I9*IF(COUNTA(BP10:$DR10)=0,$J9,0),0)</f>
        <v>0</v>
      </c>
      <c r="BP159" s="14">
        <f>IF($J9&lt;&gt;"",$I9*IF(COUNTA(BQ10:$DR10)=0,$J9,0),0)</f>
        <v>0</v>
      </c>
      <c r="BQ159" s="14">
        <f>IF($J9&lt;&gt;"",$I9*IF(COUNTA(BR10:$DR10)=0,$J9,0),0)</f>
        <v>0</v>
      </c>
      <c r="BR159" s="14">
        <f>IF($J9&lt;&gt;"",$I9*IF(COUNTA(BS10:$DR10)=0,$J9,0),0)</f>
        <v>0</v>
      </c>
      <c r="BS159" s="14">
        <f>IF($J9&lt;&gt;"",$I9*IF(COUNTA(BT10:$DR10)=0,$J9,0),0)</f>
        <v>0</v>
      </c>
      <c r="BT159" s="14">
        <f>IF($J9&lt;&gt;"",$I9*IF(COUNTA(BU10:$DR10)=0,$J9,0),0)</f>
        <v>0</v>
      </c>
      <c r="BU159" s="14">
        <f>IF($J9&lt;&gt;"",$I9*IF(COUNTA(BV10:$DR10)=0,$J9,0),0)</f>
        <v>0</v>
      </c>
      <c r="BV159" s="14">
        <f>IF($J9&lt;&gt;"",$I9*IF(COUNTA(BW10:$DR10)=0,$J9,0),0)</f>
        <v>0</v>
      </c>
      <c r="BW159" s="14">
        <f>IF($J9&lt;&gt;"",$I9*IF(COUNTA(BX10:$DR10)=0,$J9,0),0)</f>
        <v>0</v>
      </c>
      <c r="BX159" s="14">
        <f>IF($J9&lt;&gt;"",$I9*IF(COUNTA(BY10:$DR10)=0,$J9,0),0)</f>
        <v>0</v>
      </c>
      <c r="BY159" s="14">
        <f>IF($J9&lt;&gt;"",$I9*IF(COUNTA(BZ10:$DR10)=0,$J9,0),0)</f>
        <v>0</v>
      </c>
      <c r="BZ159" s="14">
        <f>IF($J9&lt;&gt;"",$I9*IF(COUNTA(CA10:$DR10)=0,$J9,0),0)</f>
        <v>0</v>
      </c>
      <c r="CA159" s="14">
        <f>IF($J9&lt;&gt;"",$I9*IF(COUNTA(CB10:$DR10)=0,$J9,0),0)</f>
        <v>0</v>
      </c>
      <c r="CB159" s="14">
        <f>IF($J9&lt;&gt;"",$I9*IF(COUNTA(CC10:$DR10)=0,$J9,0),0)</f>
        <v>0</v>
      </c>
      <c r="CC159" s="14">
        <f>IF($J9&lt;&gt;"",$I9*IF(COUNTA(CD10:$DR10)=0,$J9,0),0)</f>
        <v>1.375</v>
      </c>
      <c r="CD159" s="14">
        <f>IF($J9&lt;&gt;"",$I9*IF(COUNTA(CE10:$DR10)=0,$J9,0),0)</f>
        <v>1.375</v>
      </c>
      <c r="CE159" s="14">
        <f>IF($J9&lt;&gt;"",$I9*IF(COUNTA(CF10:$DR10)=0,$J9,0),0)</f>
        <v>1.375</v>
      </c>
      <c r="CF159" s="14">
        <f>IF($J9&lt;&gt;"",$I9*IF(COUNTA(CG10:$DR10)=0,$J9,0),0)</f>
        <v>1.375</v>
      </c>
      <c r="CG159" s="14">
        <f>IF($J9&lt;&gt;"",$I9*IF(COUNTA(CH10:$DR10)=0,$J9,0),0)</f>
        <v>1.375</v>
      </c>
      <c r="CH159" s="14">
        <f>IF($J9&lt;&gt;"",$I9*IF(COUNTA(CI10:$DR10)=0,$J9,0),0)</f>
        <v>1.375</v>
      </c>
      <c r="CI159" s="14">
        <f>IF($J9&lt;&gt;"",$I9*IF(COUNTA(CJ10:$DR10)=0,$J9,0),0)</f>
        <v>1.375</v>
      </c>
      <c r="CJ159" s="14">
        <f>IF($J9&lt;&gt;"",$I9*IF(COUNTA(CK10:$DR10)=0,$J9,0),0)</f>
        <v>1.375</v>
      </c>
      <c r="CK159" s="14">
        <f>IF($J9&lt;&gt;"",$I9*IF(COUNTA(CL10:$DR10)=0,$J9,0),0)</f>
        <v>1.375</v>
      </c>
      <c r="CL159" s="14">
        <f>IF($J9&lt;&gt;"",$I9*IF(COUNTA(CM10:$DR10)=0,$J9,0),0)</f>
        <v>1.375</v>
      </c>
      <c r="CM159" s="14">
        <f>IF($J9&lt;&gt;"",$I9*IF(COUNTA(CN10:$DR10)=0,$J9,0),0)</f>
        <v>1.375</v>
      </c>
      <c r="CN159" s="14">
        <f>IF($J9&lt;&gt;"",$I9*IF(COUNTA(CO10:$DR10)=0,$J9,0),0)</f>
        <v>1.375</v>
      </c>
      <c r="CO159" s="14">
        <f>IF($J9&lt;&gt;"",$I9*IF(COUNTA(CP10:$DR10)=0,$J9,0),0)</f>
        <v>1.375</v>
      </c>
      <c r="CP159" s="14">
        <f>IF($J9&lt;&gt;"",$I9*IF(COUNTA(CQ10:$DR10)=0,$J9,0),0)</f>
        <v>1.375</v>
      </c>
      <c r="CQ159" s="14">
        <f>IF($J9&lt;&gt;"",$I9*IF(COUNTA(CR10:$DR10)=0,$J9,0),0)</f>
        <v>1.375</v>
      </c>
      <c r="CR159" s="14">
        <f>IF($J9&lt;&gt;"",$I9*IF(COUNTA(CS10:$DR10)=0,$J9,0),0)</f>
        <v>1.375</v>
      </c>
      <c r="CS159" s="14">
        <f>IF($J9&lt;&gt;"",$I9*IF(COUNTA(CT10:$DR10)=0,$J9,0),0)</f>
        <v>1.375</v>
      </c>
      <c r="CT159" s="14">
        <f>IF($J9&lt;&gt;"",$I9*IF(COUNTA(CU10:$DR10)=0,$J9,0),0)</f>
        <v>1.375</v>
      </c>
      <c r="CU159" s="14">
        <f>IF($J9&lt;&gt;"",$I9*IF(COUNTA(CV10:$DR10)=0,$J9,0),0)</f>
        <v>1.375</v>
      </c>
      <c r="CV159" s="14">
        <f>IF($J9&lt;&gt;"",$I9*IF(COUNTA(CW10:$DR10)=0,$J9,0),0)</f>
        <v>1.375</v>
      </c>
      <c r="CW159" s="14">
        <f>IF($J9&lt;&gt;"",$I9*IF(COUNTA(CX10:$DR10)=0,$J9,0),0)</f>
        <v>1.375</v>
      </c>
      <c r="CX159" s="14">
        <f>IF($J9&lt;&gt;"",$I9*IF(COUNTA(CY10:$DR10)=0,$J9,0),0)</f>
        <v>1.375</v>
      </c>
      <c r="CY159" s="14">
        <f>IF($J9&lt;&gt;"",$I9*IF(COUNTA(CZ10:$DR10)=0,$J9,0),0)</f>
        <v>1.375</v>
      </c>
      <c r="CZ159" s="14">
        <f>IF($J9&lt;&gt;"",$I9*IF(COUNTA(DA10:$DR10)=0,$J9,0),0)</f>
        <v>1.375</v>
      </c>
      <c r="DA159" s="14">
        <f>IF($J9&lt;&gt;"",$I9*IF(COUNTA(DB10:$DR10)=0,$J9,0),0)</f>
        <v>1.375</v>
      </c>
      <c r="DB159" s="14">
        <f>IF($J9&lt;&gt;"",$I9*IF(COUNTA(DC10:$DR10)=0,$J9,0),0)</f>
        <v>1.375</v>
      </c>
      <c r="DC159" s="14">
        <f>IF($J9&lt;&gt;"",$I9*IF(COUNTA(DD10:$DR10)=0,$J9,0),0)</f>
        <v>1.375</v>
      </c>
      <c r="DD159" s="14">
        <f>IF($J9&lt;&gt;"",$I9*IF(COUNTA(DE10:$DR10)=0,$J9,0),0)</f>
        <v>1.375</v>
      </c>
      <c r="DE159" s="14">
        <f>IF($J9&lt;&gt;"",$I9*IF(COUNTA(DF10:$DR10)=0,$J9,0),0)</f>
        <v>1.375</v>
      </c>
      <c r="DF159" s="14">
        <f>IF($J9&lt;&gt;"",$I9*IF(COUNTA(DG10:$DR10)=0,$J9,0),0)</f>
        <v>1.375</v>
      </c>
      <c r="DG159" s="14">
        <f>IF($J9&lt;&gt;"",$I9*IF(COUNTA(DH10:$DR10)=0,$J9,0),0)</f>
        <v>1.375</v>
      </c>
      <c r="DH159" s="14">
        <f>IF($J9&lt;&gt;"",$I9*IF(COUNTA(DI10:$DR10)=0,$J9,0),0)</f>
        <v>1.375</v>
      </c>
      <c r="DI159" s="14">
        <f>IF($J9&lt;&gt;"",$I9*IF(COUNTA(DJ10:$DR10)=0,$J9,0),0)</f>
        <v>1.375</v>
      </c>
      <c r="DJ159" s="14">
        <f>IF($J9&lt;&gt;"",$I9*IF(COUNTA(DK10:$DR10)=0,$J9,0),0)</f>
        <v>1.375</v>
      </c>
      <c r="DK159" s="14">
        <f>IF($J9&lt;&gt;"",$I9*IF(COUNTA(DL10:$DR10)=0,$J9,0),0)</f>
        <v>1.375</v>
      </c>
      <c r="DL159" s="14">
        <f>IF($J9&lt;&gt;"",$I9*IF(COUNTA(DM10:$DR10)=0,$J9,0),0)</f>
        <v>1.375</v>
      </c>
      <c r="DM159" s="14">
        <f>IF($J9&lt;&gt;"",$I9*IF(COUNTA(DN10:$DR10)=0,$J9,0),0)</f>
        <v>1.375</v>
      </c>
      <c r="DN159" s="14">
        <f>IF($J9&lt;&gt;"",$I9*IF(COUNTA(DO10:$DR10)=0,$J9,0),0)</f>
        <v>1.375</v>
      </c>
      <c r="DO159" s="14">
        <f>IF($J9&lt;&gt;"",$I9*IF(COUNTA(DP10:$DR10)=0,$J9,0),0)</f>
        <v>1.375</v>
      </c>
      <c r="DP159" s="14">
        <f>IF($J9&lt;&gt;"",$I9*IF(COUNTA(DQ10:$DR10)=0,$J9,0),0)</f>
        <v>1.375</v>
      </c>
      <c r="DQ159" s="14">
        <f>IF($J9&lt;&gt;"",$I9*IF(COUNTA(DR10:$DR10)=0,$J9,0),0)</f>
        <v>1.375</v>
      </c>
      <c r="DR159" s="14">
        <f>IF($J9&lt;&gt;"",$I9*IF(COUNTA($DR10:DS10)=0,$J9,0),0)</f>
        <v>1.375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0.125</v>
      </c>
      <c r="CD160" s="14">
        <f>IF($J11&lt;&gt;"",$I11*IF(COUNTA(CE12:$DR12)=0,$J11,0),0)</f>
        <v>0.125</v>
      </c>
      <c r="CE160" s="14">
        <f>IF($J11&lt;&gt;"",$I11*IF(COUNTA(CF12:$DR12)=0,$J11,0),0)</f>
        <v>0.125</v>
      </c>
      <c r="CF160" s="14">
        <f>IF($J11&lt;&gt;"",$I11*IF(COUNTA(CG12:$DR12)=0,$J11,0),0)</f>
        <v>0.125</v>
      </c>
      <c r="CG160" s="14">
        <f>IF($J11&lt;&gt;"",$I11*IF(COUNTA(CH12:$DR12)=0,$J11,0),0)</f>
        <v>0.125</v>
      </c>
      <c r="CH160" s="14">
        <f>IF($J11&lt;&gt;"",$I11*IF(COUNTA(CI12:$DR12)=0,$J11,0),0)</f>
        <v>0.125</v>
      </c>
      <c r="CI160" s="14">
        <f>IF($J11&lt;&gt;"",$I11*IF(COUNTA(CJ12:$DR12)=0,$J11,0),0)</f>
        <v>0.125</v>
      </c>
      <c r="CJ160" s="14">
        <f>IF($J11&lt;&gt;"",$I11*IF(COUNTA(CK12:$DR12)=0,$J11,0),0)</f>
        <v>0.125</v>
      </c>
      <c r="CK160" s="14">
        <f>IF($J11&lt;&gt;"",$I11*IF(COUNTA(CL12:$DR12)=0,$J11,0),0)</f>
        <v>0.125</v>
      </c>
      <c r="CL160" s="14">
        <f>IF($J11&lt;&gt;"",$I11*IF(COUNTA(CM12:$DR12)=0,$J11,0),0)</f>
        <v>0.125</v>
      </c>
      <c r="CM160" s="14">
        <f>IF($J11&lt;&gt;"",$I11*IF(COUNTA(CN12:$DR12)=0,$J11,0),0)</f>
        <v>0.125</v>
      </c>
      <c r="CN160" s="14">
        <f>IF($J11&lt;&gt;"",$I11*IF(COUNTA(CO12:$DR12)=0,$J11,0),0)</f>
        <v>0.125</v>
      </c>
      <c r="CO160" s="14">
        <f>IF($J11&lt;&gt;"",$I11*IF(COUNTA(CP12:$DR12)=0,$J11,0),0)</f>
        <v>0.125</v>
      </c>
      <c r="CP160" s="14">
        <f>IF($J11&lt;&gt;"",$I11*IF(COUNTA(CQ12:$DR12)=0,$J11,0),0)</f>
        <v>0.125</v>
      </c>
      <c r="CQ160" s="14">
        <f>IF($J11&lt;&gt;"",$I11*IF(COUNTA(CR12:$DR12)=0,$J11,0),0)</f>
        <v>0.125</v>
      </c>
      <c r="CR160" s="14">
        <f>IF($J11&lt;&gt;"",$I11*IF(COUNTA(CS12:$DR12)=0,$J11,0),0)</f>
        <v>0.125</v>
      </c>
      <c r="CS160" s="14">
        <f>IF($J11&lt;&gt;"",$I11*IF(COUNTA(CT12:$DR12)=0,$J11,0),0)</f>
        <v>0.125</v>
      </c>
      <c r="CT160" s="14">
        <f>IF($J11&lt;&gt;"",$I11*IF(COUNTA(CU12:$DR12)=0,$J11,0),0)</f>
        <v>0.125</v>
      </c>
      <c r="CU160" s="14">
        <f>IF($J11&lt;&gt;"",$I11*IF(COUNTA(CV12:$DR12)=0,$J11,0),0)</f>
        <v>0.125</v>
      </c>
      <c r="CV160" s="14">
        <f>IF($J11&lt;&gt;"",$I11*IF(COUNTA(CW12:$DR12)=0,$J11,0),0)</f>
        <v>0.125</v>
      </c>
      <c r="CW160" s="14">
        <f>IF($J11&lt;&gt;"",$I11*IF(COUNTA(CX12:$DR12)=0,$J11,0),0)</f>
        <v>0.125</v>
      </c>
      <c r="CX160" s="14">
        <f>IF($J11&lt;&gt;"",$I11*IF(COUNTA(CY12:$DR12)=0,$J11,0),0)</f>
        <v>0.125</v>
      </c>
      <c r="CY160" s="14">
        <f>IF($J11&lt;&gt;"",$I11*IF(COUNTA(CZ12:$DR12)=0,$J11,0),0)</f>
        <v>0.125</v>
      </c>
      <c r="CZ160" s="14">
        <f>IF($J11&lt;&gt;"",$I11*IF(COUNTA(DA12:$DR12)=0,$J11,0),0)</f>
        <v>0.125</v>
      </c>
      <c r="DA160" s="14">
        <f>IF($J11&lt;&gt;"",$I11*IF(COUNTA(DB12:$DR12)=0,$J11,0),0)</f>
        <v>0.125</v>
      </c>
      <c r="DB160" s="14">
        <f>IF($J11&lt;&gt;"",$I11*IF(COUNTA(DC12:$DR12)=0,$J11,0),0)</f>
        <v>0.125</v>
      </c>
      <c r="DC160" s="14">
        <f>IF($J11&lt;&gt;"",$I11*IF(COUNTA(DD12:$DR12)=0,$J11,0),0)</f>
        <v>0.125</v>
      </c>
      <c r="DD160" s="14">
        <f>IF($J11&lt;&gt;"",$I11*IF(COUNTA(DE12:$DR12)=0,$J11,0),0)</f>
        <v>0.125</v>
      </c>
      <c r="DE160" s="14">
        <f>IF($J11&lt;&gt;"",$I11*IF(COUNTA(DF12:$DR12)=0,$J11,0),0)</f>
        <v>0.125</v>
      </c>
      <c r="DF160" s="14">
        <f>IF($J11&lt;&gt;"",$I11*IF(COUNTA(DG12:$DR12)=0,$J11,0),0)</f>
        <v>0.125</v>
      </c>
      <c r="DG160" s="14">
        <f>IF($J11&lt;&gt;"",$I11*IF(COUNTA(DH12:$DR12)=0,$J11,0),0)</f>
        <v>0.125</v>
      </c>
      <c r="DH160" s="14">
        <f>IF($J11&lt;&gt;"",$I11*IF(COUNTA(DI12:$DR12)=0,$J11,0),0)</f>
        <v>0.125</v>
      </c>
      <c r="DI160" s="14">
        <f>IF($J11&lt;&gt;"",$I11*IF(COUNTA(DJ12:$DR12)=0,$J11,0),0)</f>
        <v>0.125</v>
      </c>
      <c r="DJ160" s="14">
        <f>IF($J11&lt;&gt;"",$I11*IF(COUNTA(DK12:$DR12)=0,$J11,0),0)</f>
        <v>0.125</v>
      </c>
      <c r="DK160" s="14">
        <f>IF($J11&lt;&gt;"",$I11*IF(COUNTA(DL12:$DR12)=0,$J11,0),0)</f>
        <v>0.125</v>
      </c>
      <c r="DL160" s="14">
        <f>IF($J11&lt;&gt;"",$I11*IF(COUNTA(DM12:$DR12)=0,$J11,0),0)</f>
        <v>0.125</v>
      </c>
      <c r="DM160" s="14">
        <f>IF($J11&lt;&gt;"",$I11*IF(COUNTA(DN12:$DR12)=0,$J11,0),0)</f>
        <v>0.125</v>
      </c>
      <c r="DN160" s="14">
        <f>IF($J11&lt;&gt;"",$I11*IF(COUNTA(DO12:$DR12)=0,$J11,0),0)</f>
        <v>0.125</v>
      </c>
      <c r="DO160" s="14">
        <f>IF($J11&lt;&gt;"",$I11*IF(COUNTA(DP12:$DR12)=0,$J11,0),0)</f>
        <v>0.125</v>
      </c>
      <c r="DP160" s="14">
        <f>IF($J11&lt;&gt;"",$I11*IF(COUNTA(DQ12:$DR12)=0,$J11,0),0)</f>
        <v>0.125</v>
      </c>
      <c r="DQ160" s="14">
        <f>IF($J11&lt;&gt;"",$I11*IF(COUNTA(DR12:$DR12)=0,$J11,0),0)</f>
        <v>0.125</v>
      </c>
      <c r="DR160" s="14">
        <f>IF($J11&lt;&gt;"",$I11*IF(COUNTA($DR12:DS12)=0,$J11,0),0)</f>
        <v>0.125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0.375</v>
      </c>
      <c r="BW161" s="14">
        <f>IF($J13&lt;&gt;"",$I13*IF(COUNTA(BX14:$DR14)=0,$J13,0),0)</f>
        <v>0.375</v>
      </c>
      <c r="BX161" s="14">
        <f>IF($J13&lt;&gt;"",$I13*IF(COUNTA(BY14:$DR14)=0,$J13,0),0)</f>
        <v>0.375</v>
      </c>
      <c r="BY161" s="14">
        <f>IF($J13&lt;&gt;"",$I13*IF(COUNTA(BZ14:$DR14)=0,$J13,0),0)</f>
        <v>0.375</v>
      </c>
      <c r="BZ161" s="14">
        <f>IF($J13&lt;&gt;"",$I13*IF(COUNTA(CA14:$DR14)=0,$J13,0),0)</f>
        <v>0.375</v>
      </c>
      <c r="CA161" s="14">
        <f>IF($J13&lt;&gt;"",$I13*IF(COUNTA(CB14:$DR14)=0,$J13,0),0)</f>
        <v>0.375</v>
      </c>
      <c r="CB161" s="14">
        <f>IF($J13&lt;&gt;"",$I13*IF(COUNTA(CC14:$DR14)=0,$J13,0),0)</f>
        <v>0.375</v>
      </c>
      <c r="CC161" s="14">
        <f>IF($J13&lt;&gt;"",$I13*IF(COUNTA(CD14:$DR14)=0,$J13,0),0)</f>
        <v>0.375</v>
      </c>
      <c r="CD161" s="14">
        <f>IF($J13&lt;&gt;"",$I13*IF(COUNTA(CE14:$DR14)=0,$J13,0),0)</f>
        <v>0.375</v>
      </c>
      <c r="CE161" s="14">
        <f>IF($J13&lt;&gt;"",$I13*IF(COUNTA(CF14:$DR14)=0,$J13,0),0)</f>
        <v>0.375</v>
      </c>
      <c r="CF161" s="14">
        <f>IF($J13&lt;&gt;"",$I13*IF(COUNTA(CG14:$DR14)=0,$J13,0),0)</f>
        <v>0.375</v>
      </c>
      <c r="CG161" s="14">
        <f>IF($J13&lt;&gt;"",$I13*IF(COUNTA(CH14:$DR14)=0,$J13,0),0)</f>
        <v>0.375</v>
      </c>
      <c r="CH161" s="14">
        <f>IF($J13&lt;&gt;"",$I13*IF(COUNTA(CI14:$DR14)=0,$J13,0),0)</f>
        <v>0.375</v>
      </c>
      <c r="CI161" s="14">
        <f>IF($J13&lt;&gt;"",$I13*IF(COUNTA(CJ14:$DR14)=0,$J13,0),0)</f>
        <v>0.375</v>
      </c>
      <c r="CJ161" s="14">
        <f>IF($J13&lt;&gt;"",$I13*IF(COUNTA(CK14:$DR14)=0,$J13,0),0)</f>
        <v>0.375</v>
      </c>
      <c r="CK161" s="14">
        <f>IF($J13&lt;&gt;"",$I13*IF(COUNTA(CL14:$DR14)=0,$J13,0),0)</f>
        <v>0.375</v>
      </c>
      <c r="CL161" s="14">
        <f>IF($J13&lt;&gt;"",$I13*IF(COUNTA(CM14:$DR14)=0,$J13,0),0)</f>
        <v>0.375</v>
      </c>
      <c r="CM161" s="14">
        <f>IF($J13&lt;&gt;"",$I13*IF(COUNTA(CN14:$DR14)=0,$J13,0),0)</f>
        <v>0.375</v>
      </c>
      <c r="CN161" s="14">
        <f>IF($J13&lt;&gt;"",$I13*IF(COUNTA(CO14:$DR14)=0,$J13,0),0)</f>
        <v>0.375</v>
      </c>
      <c r="CO161" s="14">
        <f>IF($J13&lt;&gt;"",$I13*IF(COUNTA(CP14:$DR14)=0,$J13,0),0)</f>
        <v>0.375</v>
      </c>
      <c r="CP161" s="14">
        <f>IF($J13&lt;&gt;"",$I13*IF(COUNTA(CQ14:$DR14)=0,$J13,0),0)</f>
        <v>0.375</v>
      </c>
      <c r="CQ161" s="14">
        <f>IF($J13&lt;&gt;"",$I13*IF(COUNTA(CR14:$DR14)=0,$J13,0),0)</f>
        <v>0.375</v>
      </c>
      <c r="CR161" s="14">
        <f>IF($J13&lt;&gt;"",$I13*IF(COUNTA(CS14:$DR14)=0,$J13,0),0)</f>
        <v>0.375</v>
      </c>
      <c r="CS161" s="14">
        <f>IF($J13&lt;&gt;"",$I13*IF(COUNTA(CT14:$DR14)=0,$J13,0),0)</f>
        <v>0.375</v>
      </c>
      <c r="CT161" s="14">
        <f>IF($J13&lt;&gt;"",$I13*IF(COUNTA(CU14:$DR14)=0,$J13,0),0)</f>
        <v>0.375</v>
      </c>
      <c r="CU161" s="14">
        <f>IF($J13&lt;&gt;"",$I13*IF(COUNTA(CV14:$DR14)=0,$J13,0),0)</f>
        <v>0.375</v>
      </c>
      <c r="CV161" s="14">
        <f>IF($J13&lt;&gt;"",$I13*IF(COUNTA(CW14:$DR14)=0,$J13,0),0)</f>
        <v>0.375</v>
      </c>
      <c r="CW161" s="14">
        <f>IF($J13&lt;&gt;"",$I13*IF(COUNTA(CX14:$DR14)=0,$J13,0),0)</f>
        <v>0.375</v>
      </c>
      <c r="CX161" s="14">
        <f>IF($J13&lt;&gt;"",$I13*IF(COUNTA(CY14:$DR14)=0,$J13,0),0)</f>
        <v>0.375</v>
      </c>
      <c r="CY161" s="14">
        <f>IF($J13&lt;&gt;"",$I13*IF(COUNTA(CZ14:$DR14)=0,$J13,0),0)</f>
        <v>0.375</v>
      </c>
      <c r="CZ161" s="14">
        <f>IF($J13&lt;&gt;"",$I13*IF(COUNTA(DA14:$DR14)=0,$J13,0),0)</f>
        <v>0.375</v>
      </c>
      <c r="DA161" s="14">
        <f>IF($J13&lt;&gt;"",$I13*IF(COUNTA(DB14:$DR14)=0,$J13,0),0)</f>
        <v>0.375</v>
      </c>
      <c r="DB161" s="14">
        <f>IF($J13&lt;&gt;"",$I13*IF(COUNTA(DC14:$DR14)=0,$J13,0),0)</f>
        <v>0.375</v>
      </c>
      <c r="DC161" s="14">
        <f>IF($J13&lt;&gt;"",$I13*IF(COUNTA(DD14:$DR14)=0,$J13,0),0)</f>
        <v>0.375</v>
      </c>
      <c r="DD161" s="14">
        <f>IF($J13&lt;&gt;"",$I13*IF(COUNTA(DE14:$DR14)=0,$J13,0),0)</f>
        <v>0.375</v>
      </c>
      <c r="DE161" s="14">
        <f>IF($J13&lt;&gt;"",$I13*IF(COUNTA(DF14:$DR14)=0,$J13,0),0)</f>
        <v>0.375</v>
      </c>
      <c r="DF161" s="14">
        <f>IF($J13&lt;&gt;"",$I13*IF(COUNTA(DG14:$DR14)=0,$J13,0),0)</f>
        <v>0.375</v>
      </c>
      <c r="DG161" s="14">
        <f>IF($J13&lt;&gt;"",$I13*IF(COUNTA(DH14:$DR14)=0,$J13,0),0)</f>
        <v>0.375</v>
      </c>
      <c r="DH161" s="14">
        <f>IF($J13&lt;&gt;"",$I13*IF(COUNTA(DI14:$DR14)=0,$J13,0),0)</f>
        <v>0.375</v>
      </c>
      <c r="DI161" s="14">
        <f>IF($J13&lt;&gt;"",$I13*IF(COUNTA(DJ14:$DR14)=0,$J13,0),0)</f>
        <v>0.375</v>
      </c>
      <c r="DJ161" s="14">
        <f>IF($J13&lt;&gt;"",$I13*IF(COUNTA(DK14:$DR14)=0,$J13,0),0)</f>
        <v>0.375</v>
      </c>
      <c r="DK161" s="14">
        <f>IF($J13&lt;&gt;"",$I13*IF(COUNTA(DL14:$DR14)=0,$J13,0),0)</f>
        <v>0.375</v>
      </c>
      <c r="DL161" s="14">
        <f>IF($J13&lt;&gt;"",$I13*IF(COUNTA(DM14:$DR14)=0,$J13,0),0)</f>
        <v>0.375</v>
      </c>
      <c r="DM161" s="14">
        <f>IF($J13&lt;&gt;"",$I13*IF(COUNTA(DN14:$DR14)=0,$J13,0),0)</f>
        <v>0.375</v>
      </c>
      <c r="DN161" s="14">
        <f>IF($J13&lt;&gt;"",$I13*IF(COUNTA(DO14:$DR14)=0,$J13,0),0)</f>
        <v>0.375</v>
      </c>
      <c r="DO161" s="14">
        <f>IF($J13&lt;&gt;"",$I13*IF(COUNTA(DP14:$DR14)=0,$J13,0),0)</f>
        <v>0.375</v>
      </c>
      <c r="DP161" s="14">
        <f>IF($J13&lt;&gt;"",$I13*IF(COUNTA(DQ14:$DR14)=0,$J13,0),0)</f>
        <v>0.375</v>
      </c>
      <c r="DQ161" s="14">
        <f>IF($J13&lt;&gt;"",$I13*IF(COUNTA(DR14:$DR14)=0,$J13,0),0)</f>
        <v>0.375</v>
      </c>
      <c r="DR161" s="14">
        <f>IF($J13&lt;&gt;"",$I13*IF(COUNTA($DR14:DS14)=0,$J13,0),0)</f>
        <v>0.375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0.125</v>
      </c>
      <c r="BW162" s="14">
        <f>IF($J15&lt;&gt;"",$I15*IF(COUNTA(BX16:$DR16)=0,$J15,0),0)</f>
        <v>0.125</v>
      </c>
      <c r="BX162" s="14">
        <f>IF($J15&lt;&gt;"",$I15*IF(COUNTA(BY16:$DR16)=0,$J15,0),0)</f>
        <v>0.125</v>
      </c>
      <c r="BY162" s="14">
        <f>IF($J15&lt;&gt;"",$I15*IF(COUNTA(BZ16:$DR16)=0,$J15,0),0)</f>
        <v>0.125</v>
      </c>
      <c r="BZ162" s="14">
        <f>IF($J15&lt;&gt;"",$I15*IF(COUNTA(CA16:$DR16)=0,$J15,0),0)</f>
        <v>0.125</v>
      </c>
      <c r="CA162" s="14">
        <f>IF($J15&lt;&gt;"",$I15*IF(COUNTA(CB16:$DR16)=0,$J15,0),0)</f>
        <v>0.125</v>
      </c>
      <c r="CB162" s="14">
        <f>IF($J15&lt;&gt;"",$I15*IF(COUNTA(CC16:$DR16)=0,$J15,0),0)</f>
        <v>0.125</v>
      </c>
      <c r="CC162" s="14">
        <f>IF($J15&lt;&gt;"",$I15*IF(COUNTA(CD16:$DR16)=0,$J15,0),0)</f>
        <v>0.125</v>
      </c>
      <c r="CD162" s="14">
        <f>IF($J15&lt;&gt;"",$I15*IF(COUNTA(CE16:$DR16)=0,$J15,0),0)</f>
        <v>0.125</v>
      </c>
      <c r="CE162" s="14">
        <f>IF($J15&lt;&gt;"",$I15*IF(COUNTA(CF16:$DR16)=0,$J15,0),0)</f>
        <v>0.125</v>
      </c>
      <c r="CF162" s="14">
        <f>IF($J15&lt;&gt;"",$I15*IF(COUNTA(CG16:$DR16)=0,$J15,0),0)</f>
        <v>0.125</v>
      </c>
      <c r="CG162" s="14">
        <f>IF($J15&lt;&gt;"",$I15*IF(COUNTA(CH16:$DR16)=0,$J15,0),0)</f>
        <v>0.125</v>
      </c>
      <c r="CH162" s="14">
        <f>IF($J15&lt;&gt;"",$I15*IF(COUNTA(CI16:$DR16)=0,$J15,0),0)</f>
        <v>0.125</v>
      </c>
      <c r="CI162" s="14">
        <f>IF($J15&lt;&gt;"",$I15*IF(COUNTA(CJ16:$DR16)=0,$J15,0),0)</f>
        <v>0.125</v>
      </c>
      <c r="CJ162" s="14">
        <f>IF($J15&lt;&gt;"",$I15*IF(COUNTA(CK16:$DR16)=0,$J15,0),0)</f>
        <v>0.125</v>
      </c>
      <c r="CK162" s="14">
        <f>IF($J15&lt;&gt;"",$I15*IF(COUNTA(CL16:$DR16)=0,$J15,0),0)</f>
        <v>0.125</v>
      </c>
      <c r="CL162" s="14">
        <f>IF($J15&lt;&gt;"",$I15*IF(COUNTA(CM16:$DR16)=0,$J15,0),0)</f>
        <v>0.125</v>
      </c>
      <c r="CM162" s="14">
        <f>IF($J15&lt;&gt;"",$I15*IF(COUNTA(CN16:$DR16)=0,$J15,0),0)</f>
        <v>0.125</v>
      </c>
      <c r="CN162" s="14">
        <f>IF($J15&lt;&gt;"",$I15*IF(COUNTA(CO16:$DR16)=0,$J15,0),0)</f>
        <v>0.125</v>
      </c>
      <c r="CO162" s="14">
        <f>IF($J15&lt;&gt;"",$I15*IF(COUNTA(CP16:$DR16)=0,$J15,0),0)</f>
        <v>0.125</v>
      </c>
      <c r="CP162" s="14">
        <f>IF($J15&lt;&gt;"",$I15*IF(COUNTA(CQ16:$DR16)=0,$J15,0),0)</f>
        <v>0.125</v>
      </c>
      <c r="CQ162" s="14">
        <f>IF($J15&lt;&gt;"",$I15*IF(COUNTA(CR16:$DR16)=0,$J15,0),0)</f>
        <v>0.125</v>
      </c>
      <c r="CR162" s="14">
        <f>IF($J15&lt;&gt;"",$I15*IF(COUNTA(CS16:$DR16)=0,$J15,0),0)</f>
        <v>0.125</v>
      </c>
      <c r="CS162" s="14">
        <f>IF($J15&lt;&gt;"",$I15*IF(COUNTA(CT16:$DR16)=0,$J15,0),0)</f>
        <v>0.125</v>
      </c>
      <c r="CT162" s="14">
        <f>IF($J15&lt;&gt;"",$I15*IF(COUNTA(CU16:$DR16)=0,$J15,0),0)</f>
        <v>0.125</v>
      </c>
      <c r="CU162" s="14">
        <f>IF($J15&lt;&gt;"",$I15*IF(COUNTA(CV16:$DR16)=0,$J15,0),0)</f>
        <v>0.125</v>
      </c>
      <c r="CV162" s="14">
        <f>IF($J15&lt;&gt;"",$I15*IF(COUNTA(CW16:$DR16)=0,$J15,0),0)</f>
        <v>0.125</v>
      </c>
      <c r="CW162" s="14">
        <f>IF($J15&lt;&gt;"",$I15*IF(COUNTA(CX16:$DR16)=0,$J15,0),0)</f>
        <v>0.125</v>
      </c>
      <c r="CX162" s="14">
        <f>IF($J15&lt;&gt;"",$I15*IF(COUNTA(CY16:$DR16)=0,$J15,0),0)</f>
        <v>0.125</v>
      </c>
      <c r="CY162" s="14">
        <f>IF($J15&lt;&gt;"",$I15*IF(COUNTA(CZ16:$DR16)=0,$J15,0),0)</f>
        <v>0.125</v>
      </c>
      <c r="CZ162" s="14">
        <f>IF($J15&lt;&gt;"",$I15*IF(COUNTA(DA16:$DR16)=0,$J15,0),0)</f>
        <v>0.125</v>
      </c>
      <c r="DA162" s="14">
        <f>IF($J15&lt;&gt;"",$I15*IF(COUNTA(DB16:$DR16)=0,$J15,0),0)</f>
        <v>0.125</v>
      </c>
      <c r="DB162" s="14">
        <f>IF($J15&lt;&gt;"",$I15*IF(COUNTA(DC16:$DR16)=0,$J15,0),0)</f>
        <v>0.125</v>
      </c>
      <c r="DC162" s="14">
        <f>IF($J15&lt;&gt;"",$I15*IF(COUNTA(DD16:$DR16)=0,$J15,0),0)</f>
        <v>0.125</v>
      </c>
      <c r="DD162" s="14">
        <f>IF($J15&lt;&gt;"",$I15*IF(COUNTA(DE16:$DR16)=0,$J15,0),0)</f>
        <v>0.125</v>
      </c>
      <c r="DE162" s="14">
        <f>IF($J15&lt;&gt;"",$I15*IF(COUNTA(DF16:$DR16)=0,$J15,0),0)</f>
        <v>0.125</v>
      </c>
      <c r="DF162" s="14">
        <f>IF($J15&lt;&gt;"",$I15*IF(COUNTA(DG16:$DR16)=0,$J15,0),0)</f>
        <v>0.125</v>
      </c>
      <c r="DG162" s="14">
        <f>IF($J15&lt;&gt;"",$I15*IF(COUNTA(DH16:$DR16)=0,$J15,0),0)</f>
        <v>0.125</v>
      </c>
      <c r="DH162" s="14">
        <f>IF($J15&lt;&gt;"",$I15*IF(COUNTA(DI16:$DR16)=0,$J15,0),0)</f>
        <v>0.125</v>
      </c>
      <c r="DI162" s="14">
        <f>IF($J15&lt;&gt;"",$I15*IF(COUNTA(DJ16:$DR16)=0,$J15,0),0)</f>
        <v>0.125</v>
      </c>
      <c r="DJ162" s="14">
        <f>IF($J15&lt;&gt;"",$I15*IF(COUNTA(DK16:$DR16)=0,$J15,0),0)</f>
        <v>0.125</v>
      </c>
      <c r="DK162" s="14">
        <f>IF($J15&lt;&gt;"",$I15*IF(COUNTA(DL16:$DR16)=0,$J15,0),0)</f>
        <v>0.125</v>
      </c>
      <c r="DL162" s="14">
        <f>IF($J15&lt;&gt;"",$I15*IF(COUNTA(DM16:$DR16)=0,$J15,0),0)</f>
        <v>0.125</v>
      </c>
      <c r="DM162" s="14">
        <f>IF($J15&lt;&gt;"",$I15*IF(COUNTA(DN16:$DR16)=0,$J15,0),0)</f>
        <v>0.125</v>
      </c>
      <c r="DN162" s="14">
        <f>IF($J15&lt;&gt;"",$I15*IF(COUNTA(DO16:$DR16)=0,$J15,0),0)</f>
        <v>0.125</v>
      </c>
      <c r="DO162" s="14">
        <f>IF($J15&lt;&gt;"",$I15*IF(COUNTA(DP16:$DR16)=0,$J15,0),0)</f>
        <v>0.125</v>
      </c>
      <c r="DP162" s="14">
        <f>IF($J15&lt;&gt;"",$I15*IF(COUNTA(DQ16:$DR16)=0,$J15,0),0)</f>
        <v>0.125</v>
      </c>
      <c r="DQ162" s="14">
        <f>IF($J15&lt;&gt;"",$I15*IF(COUNTA(DR16:$DR16)=0,$J15,0),0)</f>
        <v>0.125</v>
      </c>
      <c r="DR162" s="14">
        <f>IF($J15&lt;&gt;"",$I15*IF(COUNTA($DR16:DS16)=0,$J15,0),0)</f>
        <v>0.125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0.125</v>
      </c>
      <c r="CY163" s="14">
        <f>IF($J17&lt;&gt;"",$I17*IF(COUNTA(CZ18:$DR18)=0,$J17,0),0)</f>
        <v>0.125</v>
      </c>
      <c r="CZ163" s="14">
        <f>IF($J17&lt;&gt;"",$I17*IF(COUNTA(DA18:$DR18)=0,$J17,0),0)</f>
        <v>0.125</v>
      </c>
      <c r="DA163" s="14">
        <f>IF($J17&lt;&gt;"",$I17*IF(COUNTA(DB18:$DR18)=0,$J17,0),0)</f>
        <v>0.125</v>
      </c>
      <c r="DB163" s="14">
        <f>IF($J17&lt;&gt;"",$I17*IF(COUNTA(DC18:$DR18)=0,$J17,0),0)</f>
        <v>0.125</v>
      </c>
      <c r="DC163" s="14">
        <f>IF($J17&lt;&gt;"",$I17*IF(COUNTA(DD18:$DR18)=0,$J17,0),0)</f>
        <v>0.125</v>
      </c>
      <c r="DD163" s="14">
        <f>IF($J17&lt;&gt;"",$I17*IF(COUNTA(DE18:$DR18)=0,$J17,0),0)</f>
        <v>0.125</v>
      </c>
      <c r="DE163" s="14">
        <f>IF($J17&lt;&gt;"",$I17*IF(COUNTA(DF18:$DR18)=0,$J17,0),0)</f>
        <v>0.125</v>
      </c>
      <c r="DF163" s="14">
        <f>IF($J17&lt;&gt;"",$I17*IF(COUNTA(DG18:$DR18)=0,$J17,0),0)</f>
        <v>0.125</v>
      </c>
      <c r="DG163" s="14">
        <f>IF($J17&lt;&gt;"",$I17*IF(COUNTA(DH18:$DR18)=0,$J17,0),0)</f>
        <v>0.125</v>
      </c>
      <c r="DH163" s="14">
        <f>IF($J17&lt;&gt;"",$I17*IF(COUNTA(DI18:$DR18)=0,$J17,0),0)</f>
        <v>0.125</v>
      </c>
      <c r="DI163" s="14">
        <f>IF($J17&lt;&gt;"",$I17*IF(COUNTA(DJ18:$DR18)=0,$J17,0),0)</f>
        <v>0.125</v>
      </c>
      <c r="DJ163" s="14">
        <f>IF($J17&lt;&gt;"",$I17*IF(COUNTA(DK18:$DR18)=0,$J17,0),0)</f>
        <v>0.125</v>
      </c>
      <c r="DK163" s="14">
        <f>IF($J17&lt;&gt;"",$I17*IF(COUNTA(DL18:$DR18)=0,$J17,0),0)</f>
        <v>0.125</v>
      </c>
      <c r="DL163" s="14">
        <f>IF($J17&lt;&gt;"",$I17*IF(COUNTA(DM18:$DR18)=0,$J17,0),0)</f>
        <v>0.125</v>
      </c>
      <c r="DM163" s="14">
        <f>IF($J17&lt;&gt;"",$I17*IF(COUNTA(DN18:$DR18)=0,$J17,0),0)</f>
        <v>0.125</v>
      </c>
      <c r="DN163" s="14">
        <f>IF($J17&lt;&gt;"",$I17*IF(COUNTA(DO18:$DR18)=0,$J17,0),0)</f>
        <v>0.125</v>
      </c>
      <c r="DO163" s="14">
        <f>IF($J17&lt;&gt;"",$I17*IF(COUNTA(DP18:$DR18)=0,$J17,0),0)</f>
        <v>0.125</v>
      </c>
      <c r="DP163" s="14">
        <f>IF($J17&lt;&gt;"",$I17*IF(COUNTA(DQ18:$DR18)=0,$J17,0),0)</f>
        <v>0.125</v>
      </c>
      <c r="DQ163" s="14">
        <f>IF($J17&lt;&gt;"",$I17*IF(COUNTA(DR18:$DR18)=0,$J17,0),0)</f>
        <v>0.125</v>
      </c>
      <c r="DR163" s="14">
        <f>IF($J17&lt;&gt;"",$I17*IF(COUNTA($DR18:DS18)=0,$J17,0),0)</f>
        <v>0.125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2.875</v>
      </c>
      <c r="DE166" s="14">
        <f>IF($J23&lt;&gt;"",$I23*IF(COUNTA(DF24:$DR24)=0,$J23,0),0)</f>
        <v>2.875</v>
      </c>
      <c r="DF166" s="14">
        <f>IF($J23&lt;&gt;"",$I23*IF(COUNTA(DG24:$DR24)=0,$J23,0),0)</f>
        <v>2.875</v>
      </c>
      <c r="DG166" s="14">
        <f>IF($J23&lt;&gt;"",$I23*IF(COUNTA(DH24:$DR24)=0,$J23,0),0)</f>
        <v>2.875</v>
      </c>
      <c r="DH166" s="14">
        <f>IF($J23&lt;&gt;"",$I23*IF(COUNTA(DI24:$DR24)=0,$J23,0),0)</f>
        <v>2.875</v>
      </c>
      <c r="DI166" s="14">
        <f>IF($J23&lt;&gt;"",$I23*IF(COUNTA(DJ24:$DR24)=0,$J23,0),0)</f>
        <v>2.875</v>
      </c>
      <c r="DJ166" s="14">
        <f>IF($J23&lt;&gt;"",$I23*IF(COUNTA(DK24:$DR24)=0,$J23,0),0)</f>
        <v>2.875</v>
      </c>
      <c r="DK166" s="14">
        <f>IF($J23&lt;&gt;"",$I23*IF(COUNTA(DL24:$DR24)=0,$J23,0),0)</f>
        <v>2.875</v>
      </c>
      <c r="DL166" s="14">
        <f>IF($J23&lt;&gt;"",$I23*IF(COUNTA(DM24:$DR24)=0,$J23,0),0)</f>
        <v>2.875</v>
      </c>
      <c r="DM166" s="14">
        <f>IF($J23&lt;&gt;"",$I23*IF(COUNTA(DN24:$DR24)=0,$J23,0),0)</f>
        <v>2.875</v>
      </c>
      <c r="DN166" s="14">
        <f>IF($J23&lt;&gt;"",$I23*IF(COUNTA(DO24:$DR24)=0,$J23,0),0)</f>
        <v>2.875</v>
      </c>
      <c r="DO166" s="14">
        <f>IF($J23&lt;&gt;"",$I23*IF(COUNTA(DP24:$DR24)=0,$J23,0),0)</f>
        <v>2.875</v>
      </c>
      <c r="DP166" s="14">
        <f>IF($J23&lt;&gt;"",$I23*IF(COUNTA(DQ24:$DR24)=0,$J23,0),0)</f>
        <v>2.875</v>
      </c>
      <c r="DQ166" s="14">
        <f>IF($J23&lt;&gt;"",$I23*IF(COUNTA(DR24:$DR24)=0,$J23,0),0)</f>
        <v>2.875</v>
      </c>
      <c r="DR166" s="14">
        <f>IF($J23&lt;&gt;"",$I23*IF(COUNTA($DR24:DS24)=0,$J23,0),0)</f>
        <v>2.875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14.875</v>
      </c>
      <c r="DE168" s="14">
        <f>IF($J27&lt;&gt;"",$I27*IF(COUNTA(DF28:$DR28)=0,$J27,0),0)</f>
        <v>14.875</v>
      </c>
      <c r="DF168" s="14">
        <f>IF($J27&lt;&gt;"",$I27*IF(COUNTA(DG28:$DR28)=0,$J27,0),0)</f>
        <v>14.875</v>
      </c>
      <c r="DG168" s="14">
        <f>IF($J27&lt;&gt;"",$I27*IF(COUNTA(DH28:$DR28)=0,$J27,0),0)</f>
        <v>14.875</v>
      </c>
      <c r="DH168" s="14">
        <f>IF($J27&lt;&gt;"",$I27*IF(COUNTA(DI28:$DR28)=0,$J27,0),0)</f>
        <v>14.875</v>
      </c>
      <c r="DI168" s="14">
        <f>IF($J27&lt;&gt;"",$I27*IF(COUNTA(DJ28:$DR28)=0,$J27,0),0)</f>
        <v>14.875</v>
      </c>
      <c r="DJ168" s="14">
        <f>IF($J27&lt;&gt;"",$I27*IF(COUNTA(DK28:$DR28)=0,$J27,0),0)</f>
        <v>14.875</v>
      </c>
      <c r="DK168" s="14">
        <f>IF($J27&lt;&gt;"",$I27*IF(COUNTA(DL28:$DR28)=0,$J27,0),0)</f>
        <v>14.875</v>
      </c>
      <c r="DL168" s="14">
        <f>IF($J27&lt;&gt;"",$I27*IF(COUNTA(DM28:$DR28)=0,$J27,0),0)</f>
        <v>14.875</v>
      </c>
      <c r="DM168" s="14">
        <f>IF($J27&lt;&gt;"",$I27*IF(COUNTA(DN28:$DR28)=0,$J27,0),0)</f>
        <v>14.875</v>
      </c>
      <c r="DN168" s="14">
        <f>IF($J27&lt;&gt;"",$I27*IF(COUNTA(DO28:$DR28)=0,$J27,0),0)</f>
        <v>14.875</v>
      </c>
      <c r="DO168" s="14">
        <f>IF($J27&lt;&gt;"",$I27*IF(COUNTA(DP28:$DR28)=0,$J27,0),0)</f>
        <v>14.875</v>
      </c>
      <c r="DP168" s="14">
        <f>IF($J27&lt;&gt;"",$I27*IF(COUNTA(DQ28:$DR28)=0,$J27,0),0)</f>
        <v>14.875</v>
      </c>
      <c r="DQ168" s="14">
        <f>IF($J27&lt;&gt;"",$I27*IF(COUNTA(DR28:$DR28)=0,$J27,0),0)</f>
        <v>14.875</v>
      </c>
      <c r="DR168" s="14">
        <f>IF($J27&lt;&gt;"",$I27*IF(COUNTA($DR28:DS28)=0,$J27,0),0)</f>
        <v>14.875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2.625</v>
      </c>
      <c r="DE169" s="14">
        <f>IF($J29&lt;&gt;"",$I29*IF(COUNTA(DF30:$DR30)=0,$J29,0),0)</f>
        <v>2.625</v>
      </c>
      <c r="DF169" s="14">
        <f>IF($J29&lt;&gt;"",$I29*IF(COUNTA(DG30:$DR30)=0,$J29,0),0)</f>
        <v>2.625</v>
      </c>
      <c r="DG169" s="14">
        <f>IF($J29&lt;&gt;"",$I29*IF(COUNTA(DH30:$DR30)=0,$J29,0),0)</f>
        <v>2.625</v>
      </c>
      <c r="DH169" s="14">
        <f>IF($J29&lt;&gt;"",$I29*IF(COUNTA(DI30:$DR30)=0,$J29,0),0)</f>
        <v>2.625</v>
      </c>
      <c r="DI169" s="14">
        <f>IF($J29&lt;&gt;"",$I29*IF(COUNTA(DJ30:$DR30)=0,$J29,0),0)</f>
        <v>2.625</v>
      </c>
      <c r="DJ169" s="14">
        <f>IF($J29&lt;&gt;"",$I29*IF(COUNTA(DK30:$DR30)=0,$J29,0),0)</f>
        <v>2.625</v>
      </c>
      <c r="DK169" s="14">
        <f>IF($J29&lt;&gt;"",$I29*IF(COUNTA(DL30:$DR30)=0,$J29,0),0)</f>
        <v>2.625</v>
      </c>
      <c r="DL169" s="14">
        <f>IF($J29&lt;&gt;"",$I29*IF(COUNTA(DM30:$DR30)=0,$J29,0),0)</f>
        <v>2.625</v>
      </c>
      <c r="DM169" s="14">
        <f>IF($J29&lt;&gt;"",$I29*IF(COUNTA(DN30:$DR30)=0,$J29,0),0)</f>
        <v>2.625</v>
      </c>
      <c r="DN169" s="14">
        <f>IF($J29&lt;&gt;"",$I29*IF(COUNTA(DO30:$DR30)=0,$J29,0),0)</f>
        <v>2.625</v>
      </c>
      <c r="DO169" s="14">
        <f>IF($J29&lt;&gt;"",$I29*IF(COUNTA(DP30:$DR30)=0,$J29,0),0)</f>
        <v>2.625</v>
      </c>
      <c r="DP169" s="14">
        <f>IF($J29&lt;&gt;"",$I29*IF(COUNTA(DQ30:$DR30)=0,$J29,0),0)</f>
        <v>2.625</v>
      </c>
      <c r="DQ169" s="14">
        <f>IF($J29&lt;&gt;"",$I29*IF(COUNTA(DR30:$DR30)=0,$J29,0),0)</f>
        <v>2.625</v>
      </c>
      <c r="DR169" s="14">
        <f>IF($J29&lt;&gt;"",$I29*IF(COUNTA($DR30:DS30)=0,$J29,0),0)</f>
        <v>2.625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135" priority="173">
      <formula>ISERROR(MATCH(K$4,INDIRECT("データ!$B$2:$B$15"),0))=FALSE</formula>
    </cfRule>
    <cfRule type="expression" dxfId="134" priority="174">
      <formula>WEEKDAY(K$4)=7</formula>
    </cfRule>
    <cfRule type="expression" dxfId="133" priority="175">
      <formula>WEEKDAY(K$4)=1</formula>
    </cfRule>
  </conditionalFormatting>
  <conditionalFormatting sqref="J11 J17 J19 J23 J25 J27 J29 J31 J43 J45 J47 J49 J51 J53 J55 J57 J59 J61 J63 J65 J67 J69 J9 D9:D10 I9:I10 J41 J35 J37 J33 J21 D21:H22 E17:H20 D33:H34 E23:H32 D45:H46 E35:H44 D59:H70">
    <cfRule type="expression" dxfId="132" priority="172">
      <formula>$C9=""</formula>
    </cfRule>
  </conditionalFormatting>
  <conditionalFormatting sqref="J12 J18 J20 J24 J26 J28 J30 J32 J44 J46 J48 J50 J52 J54 J56 J58 J60 J62 J64 J66 J68 J70 J10 J42 J36 J38 J34 J22">
    <cfRule type="expression" dxfId="131" priority="171">
      <formula>$C9=""</formula>
    </cfRule>
  </conditionalFormatting>
  <conditionalFormatting sqref="J5">
    <cfRule type="expression" dxfId="130" priority="153">
      <formula>$C5=""</formula>
    </cfRule>
  </conditionalFormatting>
  <conditionalFormatting sqref="J6">
    <cfRule type="expression" dxfId="129" priority="152">
      <formula>$C5=""</formula>
    </cfRule>
  </conditionalFormatting>
  <conditionalFormatting sqref="J7">
    <cfRule type="expression" dxfId="128" priority="151">
      <formula>$C7=""</formula>
    </cfRule>
  </conditionalFormatting>
  <conditionalFormatting sqref="J8">
    <cfRule type="expression" dxfId="127" priority="150">
      <formula>$C7=""</formula>
    </cfRule>
  </conditionalFormatting>
  <conditionalFormatting sqref="G7:I8 D7:E8">
    <cfRule type="expression" dxfId="126" priority="142">
      <formula>$C7=""</formula>
    </cfRule>
  </conditionalFormatting>
  <conditionalFormatting sqref="G15:H16 D15:E16">
    <cfRule type="expression" dxfId="125" priority="134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124" priority="145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123" priority="144">
      <formula>K6&lt;&gt;""</formula>
    </cfRule>
  </conditionalFormatting>
  <conditionalFormatting sqref="D11:E12">
    <cfRule type="expression" dxfId="122" priority="140">
      <formula>$C11=""</formula>
    </cfRule>
  </conditionalFormatting>
  <conditionalFormatting sqref="F7:F8">
    <cfRule type="expression" dxfId="121" priority="141">
      <formula>$C7=""</formula>
    </cfRule>
  </conditionalFormatting>
  <conditionalFormatting sqref="C7:C12 C21:C22 C33:C34 C45:C46 C59:C70">
    <cfRule type="expression" dxfId="120" priority="135">
      <formula>$I7="遂行中"</formula>
    </cfRule>
    <cfRule type="expression" dxfId="119" priority="137">
      <formula>$I7="完了"</formula>
    </cfRule>
  </conditionalFormatting>
  <conditionalFormatting sqref="F11:F12">
    <cfRule type="expression" dxfId="118" priority="116">
      <formula>$C11=""</formula>
    </cfRule>
  </conditionalFormatting>
  <conditionalFormatting sqref="J15">
    <cfRule type="expression" dxfId="117" priority="133">
      <formula>$C15=""</formula>
    </cfRule>
  </conditionalFormatting>
  <conditionalFormatting sqref="J16">
    <cfRule type="expression" dxfId="116" priority="132">
      <formula>$C15=""</formula>
    </cfRule>
  </conditionalFormatting>
  <conditionalFormatting sqref="C15:C16">
    <cfRule type="expression" dxfId="115" priority="129">
      <formula>$I15="遂行中"</formula>
    </cfRule>
    <cfRule type="expression" dxfId="114" priority="130">
      <formula>$I15="完了"</formula>
    </cfRule>
  </conditionalFormatting>
  <conditionalFormatting sqref="D13:D14">
    <cfRule type="expression" dxfId="113" priority="128">
      <formula>$C13=""</formula>
    </cfRule>
  </conditionalFormatting>
  <conditionalFormatting sqref="J13">
    <cfRule type="expression" dxfId="112" priority="127">
      <formula>$C13=""</formula>
    </cfRule>
  </conditionalFormatting>
  <conditionalFormatting sqref="J14">
    <cfRule type="expression" dxfId="111" priority="126">
      <formula>$C13=""</formula>
    </cfRule>
  </conditionalFormatting>
  <conditionalFormatting sqref="C13:C14">
    <cfRule type="expression" dxfId="110" priority="123">
      <formula>$I13="遂行中"</formula>
    </cfRule>
    <cfRule type="expression" dxfId="109" priority="124">
      <formula>$I13="完了"</formula>
    </cfRule>
  </conditionalFormatting>
  <conditionalFormatting sqref="E9:E10 G9:H10">
    <cfRule type="expression" dxfId="108" priority="115">
      <formula>$C9=""</formula>
    </cfRule>
  </conditionalFormatting>
  <conditionalFormatting sqref="F9:F10">
    <cfRule type="expression" dxfId="107" priority="114">
      <formula>$C9=""</formula>
    </cfRule>
  </conditionalFormatting>
  <conditionalFormatting sqref="F15:F16">
    <cfRule type="expression" dxfId="106" priority="113">
      <formula>$C15=""</formula>
    </cfRule>
  </conditionalFormatting>
  <conditionalFormatting sqref="D5:I6">
    <cfRule type="expression" dxfId="105" priority="86">
      <formula>$C5=""</formula>
    </cfRule>
  </conditionalFormatting>
  <conditionalFormatting sqref="C5:C6">
    <cfRule type="expression" dxfId="104" priority="84">
      <formula>$I5="遂行中"</formula>
    </cfRule>
    <cfRule type="expression" dxfId="103" priority="85">
      <formula>$I5="完了"</formula>
    </cfRule>
  </conditionalFormatting>
  <conditionalFormatting sqref="G11:G12">
    <cfRule type="expression" dxfId="102" priority="82">
      <formula>$C11=""</formula>
    </cfRule>
  </conditionalFormatting>
  <conditionalFormatting sqref="H11:H12">
    <cfRule type="expression" dxfId="101" priority="81">
      <formula>$C11=""</formula>
    </cfRule>
  </conditionalFormatting>
  <conditionalFormatting sqref="E13:E14">
    <cfRule type="expression" dxfId="100" priority="80">
      <formula>$C13=""</formula>
    </cfRule>
  </conditionalFormatting>
  <conditionalFormatting sqref="F13:F14">
    <cfRule type="expression" dxfId="99" priority="79">
      <formula>$C13=""</formula>
    </cfRule>
  </conditionalFormatting>
  <conditionalFormatting sqref="G13:G14">
    <cfRule type="expression" dxfId="98" priority="78">
      <formula>$C13=""</formula>
    </cfRule>
  </conditionalFormatting>
  <conditionalFormatting sqref="H13:H14">
    <cfRule type="expression" dxfId="97" priority="77">
      <formula>$C13=""</formula>
    </cfRule>
  </conditionalFormatting>
  <conditionalFormatting sqref="J39">
    <cfRule type="expression" dxfId="96" priority="75">
      <formula>$C39=""</formula>
    </cfRule>
  </conditionalFormatting>
  <conditionalFormatting sqref="J40">
    <cfRule type="expression" dxfId="95" priority="74">
      <formula>$C39=""</formula>
    </cfRule>
  </conditionalFormatting>
  <conditionalFormatting sqref="K71:DR126">
    <cfRule type="expression" dxfId="94" priority="71">
      <formula>ISERROR(MATCH(K$4,INDIRECT("データ!$B$2:$B$15"),0))=FALSE</formula>
    </cfRule>
    <cfRule type="expression" dxfId="93" priority="72">
      <formula>WEEKDAY(K$4)=7</formula>
    </cfRule>
    <cfRule type="expression" dxfId="92" priority="73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91" priority="70">
      <formula>$C73=""</formula>
    </cfRule>
  </conditionalFormatting>
  <conditionalFormatting sqref="J74 J76 J80 J82 J84 J86 J88 J100 J102 J104 J106 J108 J110 J112 J114 J116 J118 J120 J122 J124 J126 J98 J92 J94 J90 J78">
    <cfRule type="expression" dxfId="90" priority="69">
      <formula>$C73=""</formula>
    </cfRule>
  </conditionalFormatting>
  <conditionalFormatting sqref="G71:H72 D71:E72">
    <cfRule type="expression" dxfId="89" priority="64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88" priority="68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87" priority="67">
      <formula>K72&lt;&gt;""</formula>
    </cfRule>
  </conditionalFormatting>
  <conditionalFormatting sqref="C73:C126">
    <cfRule type="expression" dxfId="86" priority="65">
      <formula>$I73="遂行中"</formula>
    </cfRule>
    <cfRule type="expression" dxfId="85" priority="66">
      <formula>$I73="完了"</formula>
    </cfRule>
  </conditionalFormatting>
  <conditionalFormatting sqref="J71">
    <cfRule type="expression" dxfId="84" priority="63">
      <formula>$C71=""</formula>
    </cfRule>
  </conditionalFormatting>
  <conditionalFormatting sqref="J72">
    <cfRule type="expression" dxfId="83" priority="62">
      <formula>$C71=""</formula>
    </cfRule>
  </conditionalFormatting>
  <conditionalFormatting sqref="C71:C72">
    <cfRule type="expression" dxfId="82" priority="60">
      <formula>$I71="遂行中"</formula>
    </cfRule>
    <cfRule type="expression" dxfId="81" priority="61">
      <formula>$I71="完了"</formula>
    </cfRule>
  </conditionalFormatting>
  <conditionalFormatting sqref="F71:F72">
    <cfRule type="expression" dxfId="80" priority="59">
      <formula>$C71=""</formula>
    </cfRule>
  </conditionalFormatting>
  <conditionalFormatting sqref="J95">
    <cfRule type="expression" dxfId="79" priority="58">
      <formula>$C95=""</formula>
    </cfRule>
  </conditionalFormatting>
  <conditionalFormatting sqref="J96">
    <cfRule type="expression" dxfId="78" priority="57">
      <formula>$C95=""</formula>
    </cfRule>
  </conditionalFormatting>
  <conditionalFormatting sqref="K127:DR146">
    <cfRule type="expression" dxfId="77" priority="54">
      <formula>ISERROR(MATCH(K$4,INDIRECT("データ!$B$2:$B$15"),0))=FALSE</formula>
    </cfRule>
    <cfRule type="expression" dxfId="76" priority="55">
      <formula>WEEKDAY(K$4)=7</formula>
    </cfRule>
    <cfRule type="expression" dxfId="75" priority="56">
      <formula>WEEKDAY(K$4)=1</formula>
    </cfRule>
  </conditionalFormatting>
  <conditionalFormatting sqref="J127 J129 J131 J133 J135 J137 J139 J141 J143 J145 D127:H146">
    <cfRule type="expression" dxfId="74" priority="53">
      <formula>$C127=""</formula>
    </cfRule>
  </conditionalFormatting>
  <conditionalFormatting sqref="J128 J130 J132 J134 J136 J138 J140 J142 J144 J146">
    <cfRule type="expression" dxfId="73" priority="52">
      <formula>$C127=""</formula>
    </cfRule>
  </conditionalFormatting>
  <conditionalFormatting sqref="K145:DR145 K143:DR143 K141:DR141 K139:DR139 K137:DR137 K135:DR135 K133:DR133 K127:DR127 K129:DR129 K131:DR131">
    <cfRule type="expression" dxfId="72" priority="51">
      <formula>K127&lt;&gt;""</formula>
    </cfRule>
  </conditionalFormatting>
  <conditionalFormatting sqref="K146:DR146 K144:DR144 K142:DR142 K140:DR140 K138:DR138 K136:DR136 K134:DR134 K132:DR132 K130:DR130 K128:DR128">
    <cfRule type="expression" dxfId="71" priority="50">
      <formula>K128&lt;&gt;""</formula>
    </cfRule>
  </conditionalFormatting>
  <conditionalFormatting sqref="C127:C146">
    <cfRule type="expression" dxfId="70" priority="48">
      <formula>$I127="遂行中"</formula>
    </cfRule>
    <cfRule type="expression" dxfId="69" priority="49">
      <formula>$I127="完了"</formula>
    </cfRule>
  </conditionalFormatting>
  <conditionalFormatting sqref="I11:I16 I21:I22 I31:I146">
    <cfRule type="expression" dxfId="68" priority="47">
      <formula>$C11=""</formula>
    </cfRule>
  </conditionalFormatting>
  <conditionalFormatting sqref="C17:C18">
    <cfRule type="expression" dxfId="67" priority="45">
      <formula>$I17="遂行中"</formula>
    </cfRule>
    <cfRule type="expression" dxfId="66" priority="46">
      <formula>$I17="完了"</formula>
    </cfRule>
  </conditionalFormatting>
  <conditionalFormatting sqref="D17:D18">
    <cfRule type="expression" dxfId="65" priority="44">
      <formula>$C17=""</formula>
    </cfRule>
  </conditionalFormatting>
  <conditionalFormatting sqref="C19:C20">
    <cfRule type="expression" dxfId="64" priority="42">
      <formula>$I19="遂行中"</formula>
    </cfRule>
    <cfRule type="expression" dxfId="63" priority="43">
      <formula>$I19="完了"</formula>
    </cfRule>
  </conditionalFormatting>
  <conditionalFormatting sqref="D19:D20">
    <cfRule type="expression" dxfId="61" priority="41">
      <formula>$C19=""</formula>
    </cfRule>
  </conditionalFormatting>
  <conditionalFormatting sqref="C23:C24">
    <cfRule type="expression" dxfId="60" priority="39">
      <formula>$I23="遂行中"</formula>
    </cfRule>
    <cfRule type="expression" dxfId="59" priority="40">
      <formula>$I23="完了"</formula>
    </cfRule>
  </conditionalFormatting>
  <conditionalFormatting sqref="D23:D24">
    <cfRule type="expression" dxfId="58" priority="38">
      <formula>$C23=""</formula>
    </cfRule>
  </conditionalFormatting>
  <conditionalFormatting sqref="C25:C26">
    <cfRule type="expression" dxfId="57" priority="36">
      <formula>$I25="遂行中"</formula>
    </cfRule>
    <cfRule type="expression" dxfId="56" priority="37">
      <formula>$I25="完了"</formula>
    </cfRule>
  </conditionalFormatting>
  <conditionalFormatting sqref="D25:D26">
    <cfRule type="expression" dxfId="55" priority="35">
      <formula>$C25=""</formula>
    </cfRule>
  </conditionalFormatting>
  <conditionalFormatting sqref="C27:C28">
    <cfRule type="expression" dxfId="54" priority="33">
      <formula>$I27="遂行中"</formula>
    </cfRule>
    <cfRule type="expression" dxfId="53" priority="34">
      <formula>$I27="完了"</formula>
    </cfRule>
  </conditionalFormatting>
  <conditionalFormatting sqref="D27:D28">
    <cfRule type="expression" dxfId="52" priority="32">
      <formula>$C27=""</formula>
    </cfRule>
  </conditionalFormatting>
  <conditionalFormatting sqref="C29:C30">
    <cfRule type="expression" dxfId="51" priority="30">
      <formula>$I29="遂行中"</formula>
    </cfRule>
    <cfRule type="expression" dxfId="50" priority="31">
      <formula>$I29="完了"</formula>
    </cfRule>
  </conditionalFormatting>
  <conditionalFormatting sqref="D29:D30">
    <cfRule type="expression" dxfId="48" priority="29">
      <formula>$C29=""</formula>
    </cfRule>
  </conditionalFormatting>
  <conditionalFormatting sqref="C31:C32">
    <cfRule type="expression" dxfId="47" priority="27">
      <formula>$I31="遂行中"</formula>
    </cfRule>
    <cfRule type="expression" dxfId="46" priority="28">
      <formula>$I31="完了"</formula>
    </cfRule>
  </conditionalFormatting>
  <conditionalFormatting sqref="D31:D32">
    <cfRule type="expression" dxfId="45" priority="26">
      <formula>$C31=""</formula>
    </cfRule>
  </conditionalFormatting>
  <conditionalFormatting sqref="C35:C36">
    <cfRule type="expression" dxfId="44" priority="24">
      <formula>$I35="遂行中"</formula>
    </cfRule>
    <cfRule type="expression" dxfId="43" priority="25">
      <formula>$I35="完了"</formula>
    </cfRule>
  </conditionalFormatting>
  <conditionalFormatting sqref="D35:D36">
    <cfRule type="expression" dxfId="41" priority="23">
      <formula>$C35=""</formula>
    </cfRule>
  </conditionalFormatting>
  <conditionalFormatting sqref="C37:C38">
    <cfRule type="expression" dxfId="40" priority="21">
      <formula>$I37="遂行中"</formula>
    </cfRule>
    <cfRule type="expression" dxfId="39" priority="22">
      <formula>$I37="完了"</formula>
    </cfRule>
  </conditionalFormatting>
  <conditionalFormatting sqref="D37:D38">
    <cfRule type="expression" dxfId="38" priority="20">
      <formula>$C37=""</formula>
    </cfRule>
  </conditionalFormatting>
  <conditionalFormatting sqref="C39:C40">
    <cfRule type="expression" dxfId="35" priority="18">
      <formula>$I39="遂行中"</formula>
    </cfRule>
    <cfRule type="expression" dxfId="34" priority="19">
      <formula>$I39="完了"</formula>
    </cfRule>
  </conditionalFormatting>
  <conditionalFormatting sqref="D39:D40">
    <cfRule type="expression" dxfId="32" priority="17">
      <formula>$C39=""</formula>
    </cfRule>
  </conditionalFormatting>
  <conditionalFormatting sqref="C41:C42">
    <cfRule type="expression" dxfId="29" priority="15">
      <formula>$I41="遂行中"</formula>
    </cfRule>
    <cfRule type="expression" dxfId="28" priority="16">
      <formula>$I41="完了"</formula>
    </cfRule>
  </conditionalFormatting>
  <conditionalFormatting sqref="D41:D42">
    <cfRule type="expression" dxfId="27" priority="14">
      <formula>$C41=""</formula>
    </cfRule>
  </conditionalFormatting>
  <conditionalFormatting sqref="C43:C44">
    <cfRule type="expression" dxfId="26" priority="12">
      <formula>$I43="遂行中"</formula>
    </cfRule>
    <cfRule type="expression" dxfId="25" priority="13">
      <formula>$I43="完了"</formula>
    </cfRule>
  </conditionalFormatting>
  <conditionalFormatting sqref="D43:D44">
    <cfRule type="expression" dxfId="23" priority="11">
      <formula>$C43=""</formula>
    </cfRule>
  </conditionalFormatting>
  <conditionalFormatting sqref="D47:D58">
    <cfRule type="expression" dxfId="19" priority="10">
      <formula>$C47=""</formula>
    </cfRule>
  </conditionalFormatting>
  <conditionalFormatting sqref="C47:C58">
    <cfRule type="expression" dxfId="18" priority="8">
      <formula>$I47="遂行中"</formula>
    </cfRule>
    <cfRule type="expression" dxfId="17" priority="9">
      <formula>$I47="完了"</formula>
    </cfRule>
  </conditionalFormatting>
  <conditionalFormatting sqref="E47:H58">
    <cfRule type="expression" dxfId="15" priority="7">
      <formula>$C47=""</formula>
    </cfRule>
  </conditionalFormatting>
  <conditionalFormatting sqref="I19:I20">
    <cfRule type="expression" dxfId="14" priority="6">
      <formula>$C19=""</formula>
    </cfRule>
  </conditionalFormatting>
  <conditionalFormatting sqref="I17:I18">
    <cfRule type="expression" dxfId="12" priority="5">
      <formula>$C17=""</formula>
    </cfRule>
  </conditionalFormatting>
  <conditionalFormatting sqref="I23:I24">
    <cfRule type="expression" dxfId="10" priority="4">
      <formula>$C23=""</formula>
    </cfRule>
  </conditionalFormatting>
  <conditionalFormatting sqref="I25:I26">
    <cfRule type="expression" dxfId="9" priority="3">
      <formula>$C25=""</formula>
    </cfRule>
  </conditionalFormatting>
  <conditionalFormatting sqref="I27:I28">
    <cfRule type="expression" dxfId="7" priority="2">
      <formula>$C27=""</formula>
    </cfRule>
  </conditionalFormatting>
  <conditionalFormatting sqref="I29:I30">
    <cfRule type="expression" dxfId="6" priority="1">
      <formula>$C29=""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DO28" sqref="DO28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0</v>
      </c>
      <c r="M28" s="30">
        <f>ガント!V152</f>
        <v>0</v>
      </c>
      <c r="N28" s="30">
        <f>ガント!W152</f>
        <v>0</v>
      </c>
      <c r="O28" s="30">
        <f>ガント!X152</f>
        <v>0</v>
      </c>
      <c r="P28" s="30">
        <f>ガント!Y152</f>
        <v>0</v>
      </c>
      <c r="Q28" s="30">
        <f>ガント!Z152</f>
        <v>0</v>
      </c>
      <c r="R28" s="30">
        <f>ガント!AA152</f>
        <v>0</v>
      </c>
      <c r="S28" s="30">
        <f>ガント!AB152</f>
        <v>0</v>
      </c>
      <c r="T28" s="30">
        <f>ガント!AC152</f>
        <v>0</v>
      </c>
      <c r="U28" s="30">
        <f>ガント!AD152</f>
        <v>0</v>
      </c>
      <c r="V28" s="30">
        <f>ガント!AE152</f>
        <v>0</v>
      </c>
      <c r="W28" s="30">
        <f>ガント!AF152</f>
        <v>0</v>
      </c>
      <c r="X28" s="30">
        <f>ガント!AG152</f>
        <v>0</v>
      </c>
      <c r="Y28" s="30">
        <f>ガント!AH152</f>
        <v>0</v>
      </c>
      <c r="Z28" s="30">
        <f>ガント!AI152</f>
        <v>0</v>
      </c>
      <c r="AA28" s="30">
        <f>ガント!AJ152</f>
        <v>0</v>
      </c>
      <c r="AB28" s="30">
        <f>ガント!AK152</f>
        <v>0</v>
      </c>
      <c r="AC28" s="30">
        <f>ガント!AL152</f>
        <v>0</v>
      </c>
      <c r="AD28" s="30">
        <f>ガント!AM152</f>
        <v>0</v>
      </c>
      <c r="AE28" s="30">
        <f>ガント!AN152</f>
        <v>0</v>
      </c>
      <c r="AF28" s="30">
        <f>ガント!AO152</f>
        <v>0</v>
      </c>
      <c r="AG28" s="30">
        <f>ガント!AP152</f>
        <v>0</v>
      </c>
      <c r="AH28" s="30">
        <f>ガント!AQ152</f>
        <v>0</v>
      </c>
      <c r="AI28" s="30">
        <f>ガント!AR152</f>
        <v>0</v>
      </c>
      <c r="AJ28" s="30">
        <f>ガント!AS152</f>
        <v>0</v>
      </c>
      <c r="AK28" s="30">
        <f>ガント!AT152</f>
        <v>0</v>
      </c>
      <c r="AL28" s="30">
        <f>ガント!AU152</f>
        <v>0</v>
      </c>
      <c r="AM28" s="30">
        <f>ガント!AV152</f>
        <v>0</v>
      </c>
      <c r="AN28" s="30">
        <f>ガント!AW152</f>
        <v>0</v>
      </c>
      <c r="AO28" s="30">
        <f>ガント!AX152</f>
        <v>0</v>
      </c>
      <c r="AP28" s="30">
        <f>ガント!AY152</f>
        <v>0</v>
      </c>
      <c r="AQ28" s="30">
        <f>ガント!AZ152</f>
        <v>0</v>
      </c>
      <c r="AR28" s="30">
        <f>ガント!BA152</f>
        <v>0</v>
      </c>
      <c r="AS28" s="30">
        <f>ガント!BB152</f>
        <v>0</v>
      </c>
      <c r="AT28" s="30">
        <f>ガント!BC152</f>
        <v>0</v>
      </c>
      <c r="AU28" s="30">
        <f>ガント!BD152</f>
        <v>0</v>
      </c>
      <c r="AV28" s="30">
        <f>ガント!BE152</f>
        <v>0</v>
      </c>
      <c r="AW28" s="30">
        <f>ガント!BF152</f>
        <v>0</v>
      </c>
      <c r="AX28" s="30">
        <f>ガント!BG152</f>
        <v>0</v>
      </c>
      <c r="AY28" s="30">
        <f>ガント!BH152</f>
        <v>0</v>
      </c>
      <c r="AZ28" s="30">
        <f>ガント!BI152</f>
        <v>0</v>
      </c>
      <c r="BA28" s="30">
        <f>ガント!BJ152</f>
        <v>0</v>
      </c>
      <c r="BB28" s="30">
        <f>ガント!BK152</f>
        <v>0</v>
      </c>
      <c r="BC28" s="30">
        <f>ガント!BL152</f>
        <v>0</v>
      </c>
      <c r="BD28" s="30">
        <f>ガント!BM152</f>
        <v>0</v>
      </c>
      <c r="BE28" s="30">
        <f>ガント!BN152</f>
        <v>0</v>
      </c>
      <c r="BF28" s="30">
        <f>ガント!BO152</f>
        <v>0</v>
      </c>
      <c r="BG28" s="30">
        <f>ガント!BP152</f>
        <v>0</v>
      </c>
      <c r="BH28" s="30">
        <f>ガント!BQ152</f>
        <v>0</v>
      </c>
      <c r="BI28" s="30">
        <f>ガント!BR152</f>
        <v>0</v>
      </c>
      <c r="BJ28" s="30">
        <f>ガント!BS152</f>
        <v>0</v>
      </c>
      <c r="BK28" s="30">
        <f>ガント!BT152</f>
        <v>3</v>
      </c>
      <c r="BL28" s="30">
        <f>ガント!BU152</f>
        <v>6</v>
      </c>
      <c r="BM28" s="30">
        <f>ガント!BV152</f>
        <v>10</v>
      </c>
      <c r="BN28" s="30">
        <f>ガント!BW152</f>
        <v>10</v>
      </c>
      <c r="BO28" s="30">
        <f>ガント!BX152</f>
        <v>10</v>
      </c>
      <c r="BP28" s="30">
        <f>ガント!BY152</f>
        <v>12</v>
      </c>
      <c r="BQ28" s="30">
        <f>ガント!BZ152</f>
        <v>17</v>
      </c>
      <c r="BR28" s="30">
        <f>ガント!CA152</f>
        <v>23</v>
      </c>
      <c r="BS28" s="30">
        <f>ガント!CB152</f>
        <v>27</v>
      </c>
      <c r="BT28" s="30">
        <f>ガント!CC152</f>
        <v>30</v>
      </c>
      <c r="BU28" s="30">
        <f>ガント!CD152</f>
        <v>30</v>
      </c>
      <c r="BV28" s="30">
        <f>ガント!CE152</f>
        <v>30</v>
      </c>
      <c r="BW28" s="30">
        <f>ガント!CF152</f>
        <v>37</v>
      </c>
      <c r="BX28" s="30">
        <f>ガント!CG152</f>
        <v>43</v>
      </c>
      <c r="BY28" s="30">
        <f>ガント!CH152</f>
        <v>49</v>
      </c>
      <c r="BZ28" s="30">
        <f>ガント!CI152</f>
        <v>55</v>
      </c>
      <c r="CA28" s="30">
        <f>ガント!CJ152</f>
        <v>62</v>
      </c>
      <c r="CB28" s="30">
        <f>ガント!CK152</f>
        <v>62</v>
      </c>
      <c r="CC28" s="30">
        <f>ガント!CL152</f>
        <v>62</v>
      </c>
      <c r="CD28" s="30">
        <f>ガント!CM152</f>
        <v>70</v>
      </c>
      <c r="CE28" s="30">
        <f>ガント!CN152</f>
        <v>78</v>
      </c>
      <c r="CF28" s="30">
        <f>ガント!CO152</f>
        <v>86</v>
      </c>
      <c r="CG28" s="30">
        <f>ガント!CP152</f>
        <v>95</v>
      </c>
      <c r="CH28" s="30">
        <f>ガント!CQ152</f>
        <v>107</v>
      </c>
      <c r="CI28" s="30">
        <f>ガント!CR152</f>
        <v>107</v>
      </c>
      <c r="CJ28" s="30">
        <f>ガント!CS152</f>
        <v>107</v>
      </c>
      <c r="CK28" s="30">
        <f>ガント!CT152</f>
        <v>119</v>
      </c>
      <c r="CL28" s="30">
        <f>ガント!CU152</f>
        <v>131</v>
      </c>
      <c r="CM28" s="30">
        <f>ガント!CV152</f>
        <v>142</v>
      </c>
      <c r="CN28" s="30">
        <f>ガント!CW152</f>
        <v>153</v>
      </c>
      <c r="CO28" s="30">
        <f>ガント!CX152</f>
        <v>165</v>
      </c>
      <c r="CP28" s="30">
        <f>ガント!CY152</f>
        <v>165</v>
      </c>
      <c r="CQ28" s="30">
        <f>ガント!CZ152</f>
        <v>165</v>
      </c>
      <c r="CR28" s="30">
        <f>ガント!DA152</f>
        <v>177</v>
      </c>
      <c r="CS28" s="30">
        <f>ガント!DB152</f>
        <v>189</v>
      </c>
      <c r="CT28" s="30">
        <f>ガント!DC152</f>
        <v>200</v>
      </c>
      <c r="CU28" s="30">
        <f>ガント!DD152</f>
        <v>211</v>
      </c>
      <c r="CV28" s="30">
        <f>ガント!DE152</f>
        <v>211</v>
      </c>
      <c r="CW28" s="30">
        <f>ガント!DF152</f>
        <v>211</v>
      </c>
      <c r="CX28" s="30">
        <f>ガント!DG152</f>
        <v>211</v>
      </c>
      <c r="CY28" s="30">
        <f>ガント!DH152</f>
        <v>214</v>
      </c>
      <c r="CZ28" s="30">
        <f>ガント!DI152</f>
        <v>217</v>
      </c>
      <c r="DA28" s="30">
        <f>ガント!DJ152</f>
        <v>220</v>
      </c>
      <c r="DB28" s="30">
        <f>ガント!DK152</f>
        <v>223</v>
      </c>
      <c r="DC28" s="30">
        <f>ガント!DL152</f>
        <v>223</v>
      </c>
      <c r="DD28" s="30">
        <f>ガント!DM152</f>
        <v>223</v>
      </c>
      <c r="DE28" s="30">
        <f>ガント!DN152</f>
        <v>223</v>
      </c>
      <c r="DF28" s="30">
        <f>ガント!DO152</f>
        <v>223</v>
      </c>
      <c r="DG28" s="30">
        <f>ガント!DP152</f>
        <v>223</v>
      </c>
      <c r="DH28" s="30">
        <f>ガント!DQ152</f>
        <v>223</v>
      </c>
      <c r="DI28" s="30">
        <f>ガント!DR152</f>
        <v>223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 ca="1">IF(TODAY()&gt;=AR$27,ガント!BA153,NA())</f>
        <v>0</v>
      </c>
      <c r="AS29" s="30">
        <f ca="1">IF(TODAY()&gt;=AS$27,ガント!BB153,NA())</f>
        <v>0</v>
      </c>
      <c r="AT29" s="30">
        <f ca="1">IF(TODAY()&gt;=AT$27,ガント!BC153,NA())</f>
        <v>0</v>
      </c>
      <c r="AU29" s="30">
        <f ca="1">IF(TODAY()&gt;=AU$27,ガント!BD153,NA())</f>
        <v>0</v>
      </c>
      <c r="AV29" s="30">
        <f ca="1">IF(TODAY()&gt;=AV$27,ガント!BE153,NA())</f>
        <v>0</v>
      </c>
      <c r="AW29" s="30">
        <f ca="1">IF(TODAY()&gt;=AW$27,ガント!BF153,NA())</f>
        <v>0</v>
      </c>
      <c r="AX29" s="30">
        <f ca="1">IF(TODAY()&gt;=AX$27,ガント!BG153,NA())</f>
        <v>0</v>
      </c>
      <c r="AY29" s="30">
        <f ca="1">IF(TODAY()&gt;=AY$27,ガント!BH153,NA())</f>
        <v>0</v>
      </c>
      <c r="AZ29" s="30">
        <f ca="1">IF(TODAY()&gt;=AZ$27,ガント!BI153,NA())</f>
        <v>0</v>
      </c>
      <c r="BA29" s="30">
        <f ca="1">IF(TODAY()&gt;=BA$27,ガント!BJ153,NA())</f>
        <v>0</v>
      </c>
      <c r="BB29" s="30">
        <f ca="1">IF(TODAY()&gt;=BB$27,ガント!BK153,NA())</f>
        <v>0</v>
      </c>
      <c r="BC29" s="30">
        <f ca="1">IF(TODAY()&gt;=BC$27,ガント!BL153,NA())</f>
        <v>0</v>
      </c>
      <c r="BD29" s="30">
        <f ca="1">IF(TODAY()&gt;=BD$27,ガント!BM153,NA())</f>
        <v>0</v>
      </c>
      <c r="BE29" s="30">
        <f ca="1">IF(TODAY()&gt;=BE$27,ガント!BN153,NA())</f>
        <v>0</v>
      </c>
      <c r="BF29" s="30">
        <f ca="1">IF(TODAY()&gt;=BF$27,ガント!BO153,NA())</f>
        <v>0</v>
      </c>
      <c r="BG29" s="30">
        <f ca="1">IF(TODAY()&gt;=BG$27,ガント!BP153,NA())</f>
        <v>0</v>
      </c>
      <c r="BH29" s="30">
        <f ca="1">IF(TODAY()&gt;=BH$27,ガント!BQ153,NA())</f>
        <v>0</v>
      </c>
      <c r="BI29" s="30">
        <f ca="1">IF(TODAY()&gt;=BI$27,ガント!BR153,NA())</f>
        <v>0</v>
      </c>
      <c r="BJ29" s="30">
        <f ca="1">IF(TODAY()&gt;=BJ$27,ガント!BS153,NA())</f>
        <v>0</v>
      </c>
      <c r="BK29" s="30">
        <f ca="1">IF(TODAY()&gt;=BK$27,ガント!BT153,NA())</f>
        <v>3</v>
      </c>
      <c r="BL29" s="30">
        <f ca="1">IF(TODAY()&gt;=BL$27,ガント!BU153,NA())</f>
        <v>6</v>
      </c>
      <c r="BM29" s="30">
        <f ca="1">IF(TODAY()&gt;=BM$27,ガント!BV153,NA())</f>
        <v>10</v>
      </c>
      <c r="BN29" s="30">
        <f ca="1">IF(TODAY()&gt;=BN$27,ガント!BW153,NA())</f>
        <v>10</v>
      </c>
      <c r="BO29" s="30">
        <f ca="1">IF(TODAY()&gt;=BO$27,ガント!BX153,NA())</f>
        <v>10</v>
      </c>
      <c r="BP29" s="30">
        <f ca="1">IF(TODAY()&gt;=BP$27,ガント!BY153,NA())</f>
        <v>10</v>
      </c>
      <c r="BQ29" s="30">
        <f ca="1">IF(TODAY()&gt;=BQ$27,ガント!BZ153,NA())</f>
        <v>10</v>
      </c>
      <c r="BR29" s="30">
        <f ca="1">IF(TODAY()&gt;=BR$27,ガント!CA153,NA())</f>
        <v>10</v>
      </c>
      <c r="BS29" s="30">
        <f ca="1">IF(TODAY()&gt;=BS$27,ガント!CB153,NA())</f>
        <v>14</v>
      </c>
      <c r="BT29" s="30">
        <f ca="1">IF(TODAY()&gt;=BT$27,ガント!CC153,NA())</f>
        <v>16</v>
      </c>
      <c r="BU29" s="30">
        <f ca="1">IF(TODAY()&gt;=BU$27,ガント!CD153,NA())</f>
        <v>16</v>
      </c>
      <c r="BV29" s="30">
        <f ca="1">IF(TODAY()&gt;=BV$27,ガント!CE153,NA())</f>
        <v>16</v>
      </c>
      <c r="BW29" s="30">
        <f ca="1">IF(TODAY()&gt;=BW$27,ガント!CF153,NA())</f>
        <v>17</v>
      </c>
      <c r="BX29" s="30">
        <f ca="1">IF(TODAY()&gt;=BX$27,ガント!CG153,NA())</f>
        <v>21</v>
      </c>
      <c r="BY29" s="30">
        <f ca="1">IF(TODAY()&gt;=BY$27,ガント!CH153,NA())</f>
        <v>27</v>
      </c>
      <c r="BZ29" s="30">
        <f ca="1">IF(TODAY()&gt;=BZ$27,ガント!CI153,NA())</f>
        <v>35</v>
      </c>
      <c r="CA29" s="30">
        <f ca="1">IF(TODAY()&gt;=CA$27,ガント!CJ153,NA())</f>
        <v>45</v>
      </c>
      <c r="CB29" s="30">
        <f ca="1">IF(TODAY()&gt;=CB$27,ガント!CK153,NA())</f>
        <v>45</v>
      </c>
      <c r="CC29" s="30">
        <f ca="1">IF(TODAY()&gt;=CC$27,ガント!CL153,NA())</f>
        <v>45</v>
      </c>
      <c r="CD29" s="30">
        <f ca="1">IF(TODAY()&gt;=CD$27,ガント!CM153,NA())</f>
        <v>50</v>
      </c>
      <c r="CE29" s="30">
        <f ca="1">IF(TODAY()&gt;=CE$27,ガント!CN153,NA())</f>
        <v>55</v>
      </c>
      <c r="CF29" s="30">
        <f ca="1">IF(TODAY()&gt;=CF$27,ガント!CO153,NA())</f>
        <v>60</v>
      </c>
      <c r="CG29" s="30">
        <f ca="1">IF(TODAY()&gt;=CG$27,ガント!CP153,NA())</f>
        <v>68</v>
      </c>
      <c r="CH29" s="30">
        <f ca="1">IF(TODAY()&gt;=CH$27,ガント!CQ153,NA())</f>
        <v>80</v>
      </c>
      <c r="CI29" s="30">
        <f ca="1">IF(TODAY()&gt;=CI$27,ガント!CR153,NA())</f>
        <v>86</v>
      </c>
      <c r="CJ29" s="30">
        <f ca="1">IF(TODAY()&gt;=CJ$27,ガント!CS153,NA())</f>
        <v>90</v>
      </c>
      <c r="CK29" s="30">
        <f ca="1">IF(TODAY()&gt;=CK$27,ガント!CT153,NA())</f>
        <v>97</v>
      </c>
      <c r="CL29" s="30">
        <f ca="1">IF(TODAY()&gt;=CL$27,ガント!CU153,NA())</f>
        <v>104</v>
      </c>
      <c r="CM29" s="30">
        <f ca="1">IF(TODAY()&gt;=CM$27,ガント!CV153,NA())</f>
        <v>114</v>
      </c>
      <c r="CN29" s="30">
        <f ca="1">IF(TODAY()&gt;=CN$27,ガント!CW153,NA())</f>
        <v>126</v>
      </c>
      <c r="CO29" s="30">
        <f ca="1">IF(TODAY()&gt;=CO$27,ガント!CX153,NA())</f>
        <v>141</v>
      </c>
      <c r="CP29" s="30">
        <f ca="1">IF(TODAY()&gt;=CP$27,ガント!CY153,NA())</f>
        <v>147</v>
      </c>
      <c r="CQ29" s="30">
        <f ca="1">IF(TODAY()&gt;=CQ$27,ガント!CZ153,NA())</f>
        <v>153</v>
      </c>
      <c r="CR29" s="30">
        <f ca="1">IF(TODAY()&gt;=CR$27,ガント!DA153,NA())</f>
        <v>166</v>
      </c>
      <c r="CS29" s="30">
        <f ca="1">IF(TODAY()&gt;=CS$27,ガント!DB153,NA())</f>
        <v>182</v>
      </c>
      <c r="CT29" s="30">
        <f ca="1">IF(TODAY()&gt;=CT$27,ガント!DC153,NA())</f>
        <v>202</v>
      </c>
      <c r="CU29" s="30">
        <f ca="1">IF(TODAY()&gt;=CU$27,ガント!DD153,NA())</f>
        <v>225</v>
      </c>
      <c r="CV29" s="30">
        <f ca="1">IF(TODAY()&gt;=CV$27,ガント!DE153,NA())</f>
        <v>225</v>
      </c>
      <c r="CW29" s="30">
        <f ca="1">IF(TODAY()&gt;=CW$27,ガント!DF153,NA())</f>
        <v>225</v>
      </c>
      <c r="CX29" s="30">
        <f ca="1">IF(TODAY()&gt;=CX$27,ガント!DG153,NA())</f>
        <v>225</v>
      </c>
      <c r="CY29" s="30">
        <f ca="1">IF(TODAY()&gt;=CY$27,ガント!DH153,NA())</f>
        <v>225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0</v>
      </c>
      <c r="AL30" s="27">
        <f ca="1">IF(TODAY()&gt;=AL$27,ガント!AU154,NA())</f>
        <v>0</v>
      </c>
      <c r="AM30" s="27">
        <f ca="1">IF(TODAY()&gt;=AM$27,ガント!AV154,NA())</f>
        <v>0</v>
      </c>
      <c r="AN30" s="27">
        <f ca="1">IF(TODAY()&gt;=AN$27,ガント!AW154,NA())</f>
        <v>0</v>
      </c>
      <c r="AO30" s="27">
        <f ca="1">IF(TODAY()&gt;=AO$27,ガント!AX154,NA())</f>
        <v>0</v>
      </c>
      <c r="AP30" s="27">
        <f ca="1">IF(TODAY()&gt;=AP$27,ガント!AY154,NA())</f>
        <v>0</v>
      </c>
      <c r="AQ30" s="27">
        <f ca="1">IF(TODAY()&gt;=AQ$27,ガント!AZ154,NA())</f>
        <v>0</v>
      </c>
      <c r="AR30" s="27">
        <f ca="1">IF(TODAY()&gt;=AR$27,ガント!BA154,NA())</f>
        <v>0</v>
      </c>
      <c r="AS30" s="27">
        <f ca="1">IF(TODAY()&gt;=AS$27,ガント!BB154,NA())</f>
        <v>0</v>
      </c>
      <c r="AT30" s="27">
        <f ca="1">IF(TODAY()&gt;=AT$27,ガント!BC154,NA())</f>
        <v>0</v>
      </c>
      <c r="AU30" s="27">
        <f ca="1">IF(TODAY()&gt;=AU$27,ガント!BD154,NA())</f>
        <v>0</v>
      </c>
      <c r="AV30" s="27">
        <f ca="1">IF(TODAY()&gt;=AV$27,ガント!BE154,NA())</f>
        <v>0</v>
      </c>
      <c r="AW30" s="27">
        <f ca="1">IF(TODAY()&gt;=AW$27,ガント!BF154,NA())</f>
        <v>0</v>
      </c>
      <c r="AX30" s="27">
        <f ca="1">IF(TODAY()&gt;=AX$27,ガント!BG154,NA())</f>
        <v>0</v>
      </c>
      <c r="AY30" s="27">
        <f ca="1">IF(TODAY()&gt;=AY$27,ガント!BH154,NA())</f>
        <v>0</v>
      </c>
      <c r="AZ30" s="27">
        <f ca="1">IF(TODAY()&gt;=AZ$27,ガント!BI154,NA())</f>
        <v>0</v>
      </c>
      <c r="BA30" s="27">
        <f ca="1">IF(TODAY()&gt;=BA$27,ガント!BJ154,NA())</f>
        <v>0</v>
      </c>
      <c r="BB30" s="27">
        <f ca="1">IF(TODAY()&gt;=BB$27,ガント!BK154,NA())</f>
        <v>0</v>
      </c>
      <c r="BC30" s="27">
        <f ca="1">IF(TODAY()&gt;=BC$27,ガント!BL154,NA())</f>
        <v>0</v>
      </c>
      <c r="BD30" s="27">
        <f ca="1">IF(TODAY()&gt;=BD$27,ガント!BM154,NA())</f>
        <v>0</v>
      </c>
      <c r="BE30" s="27">
        <f ca="1">IF(TODAY()&gt;=BE$27,ガント!BN154,NA())</f>
        <v>0</v>
      </c>
      <c r="BF30" s="27">
        <f ca="1">IF(TODAY()&gt;=BF$27,ガント!BO154,NA())</f>
        <v>0</v>
      </c>
      <c r="BG30" s="27">
        <f ca="1">IF(TODAY()&gt;=BG$27,ガント!BP154,NA())</f>
        <v>0</v>
      </c>
      <c r="BH30" s="27">
        <f ca="1">IF(TODAY()&gt;=BH$27,ガント!BQ154,NA())</f>
        <v>0</v>
      </c>
      <c r="BI30" s="27">
        <f ca="1">IF(TODAY()&gt;=BI$27,ガント!BR154,NA())</f>
        <v>0</v>
      </c>
      <c r="BJ30" s="27">
        <f ca="1">IF(TODAY()&gt;=BJ$27,ガント!BS154,NA())</f>
        <v>0</v>
      </c>
      <c r="BK30" s="27">
        <f ca="1">IF(TODAY()&gt;=BK$27,ガント!BT154,NA())</f>
        <v>0</v>
      </c>
      <c r="BL30" s="27">
        <f ca="1">IF(TODAY()&gt;=BL$27,ガント!BU154,NA())</f>
        <v>0</v>
      </c>
      <c r="BM30" s="27">
        <f ca="1">IF(TODAY()&gt;=BM$27,ガント!BV154,NA())</f>
        <v>4</v>
      </c>
      <c r="BN30" s="27">
        <f ca="1">IF(TODAY()&gt;=BN$27,ガント!BW154,NA())</f>
        <v>4</v>
      </c>
      <c r="BO30" s="27">
        <f ca="1">IF(TODAY()&gt;=BO$27,ガント!BX154,NA())</f>
        <v>4</v>
      </c>
      <c r="BP30" s="27">
        <f ca="1">IF(TODAY()&gt;=BP$27,ガント!BY154,NA())</f>
        <v>4</v>
      </c>
      <c r="BQ30" s="27">
        <f ca="1">IF(TODAY()&gt;=BQ$27,ガント!BZ154,NA())</f>
        <v>4</v>
      </c>
      <c r="BR30" s="27">
        <f ca="1">IF(TODAY()&gt;=BR$27,ガント!CA154,NA())</f>
        <v>4</v>
      </c>
      <c r="BS30" s="27">
        <f ca="1">IF(TODAY()&gt;=BS$27,ガント!CB154,NA())</f>
        <v>4</v>
      </c>
      <c r="BT30" s="27">
        <f ca="1">IF(TODAY()&gt;=BT$27,ガント!CC154,NA())</f>
        <v>16</v>
      </c>
      <c r="BU30" s="27">
        <f ca="1">IF(TODAY()&gt;=BU$27,ガント!CD154,NA())</f>
        <v>16</v>
      </c>
      <c r="BV30" s="27">
        <f ca="1">IF(TODAY()&gt;=BV$27,ガント!CE154,NA())</f>
        <v>16</v>
      </c>
      <c r="BW30" s="27">
        <f ca="1">IF(TODAY()&gt;=BW$27,ガント!CF154,NA())</f>
        <v>16</v>
      </c>
      <c r="BX30" s="27">
        <f ca="1">IF(TODAY()&gt;=BX$27,ガント!CG154,NA())</f>
        <v>16</v>
      </c>
      <c r="BY30" s="27">
        <f ca="1">IF(TODAY()&gt;=BY$27,ガント!CH154,NA())</f>
        <v>16</v>
      </c>
      <c r="BZ30" s="27">
        <f ca="1">IF(TODAY()&gt;=BZ$27,ガント!CI154,NA())</f>
        <v>16</v>
      </c>
      <c r="CA30" s="27">
        <f ca="1">IF(TODAY()&gt;=CA$27,ガント!CJ154,NA())</f>
        <v>16</v>
      </c>
      <c r="CB30" s="27">
        <f ca="1">IF(TODAY()&gt;=CB$27,ガント!CK154,NA())</f>
        <v>16</v>
      </c>
      <c r="CC30" s="27">
        <f ca="1">IF(TODAY()&gt;=CC$27,ガント!CL154,NA())</f>
        <v>16</v>
      </c>
      <c r="CD30" s="27">
        <f ca="1">IF(TODAY()&gt;=CD$27,ガント!CM154,NA())</f>
        <v>16</v>
      </c>
      <c r="CE30" s="27">
        <f ca="1">IF(TODAY()&gt;=CE$27,ガント!CN154,NA())</f>
        <v>16</v>
      </c>
      <c r="CF30" s="27">
        <f ca="1">IF(TODAY()&gt;=CF$27,ガント!CO154,NA())</f>
        <v>16</v>
      </c>
      <c r="CG30" s="27">
        <f ca="1">IF(TODAY()&gt;=CG$27,ガント!CP154,NA())</f>
        <v>16</v>
      </c>
      <c r="CH30" s="27">
        <f ca="1">IF(TODAY()&gt;=CH$27,ガント!CQ154,NA())</f>
        <v>16</v>
      </c>
      <c r="CI30" s="27">
        <f ca="1">IF(TODAY()&gt;=CI$27,ガント!CR154,NA())</f>
        <v>16</v>
      </c>
      <c r="CJ30" s="27">
        <f ca="1">IF(TODAY()&gt;=CJ$27,ガント!CS154,NA())</f>
        <v>16</v>
      </c>
      <c r="CK30" s="27">
        <f ca="1">IF(TODAY()&gt;=CK$27,ガント!CT154,NA())</f>
        <v>16</v>
      </c>
      <c r="CL30" s="27">
        <f ca="1">IF(TODAY()&gt;=CL$27,ガント!CU154,NA())</f>
        <v>16</v>
      </c>
      <c r="CM30" s="27">
        <f ca="1">IF(TODAY()&gt;=CM$27,ガント!CV154,NA())</f>
        <v>17</v>
      </c>
      <c r="CN30" s="27">
        <f ca="1">IF(TODAY()&gt;=CN$27,ガント!CW154,NA())</f>
        <v>17</v>
      </c>
      <c r="CO30" s="27">
        <f ca="1">IF(TODAY()&gt;=CO$27,ガント!CX154,NA())</f>
        <v>18</v>
      </c>
      <c r="CP30" s="27">
        <f ca="1">IF(TODAY()&gt;=CP$27,ガント!CY154,NA())</f>
        <v>18</v>
      </c>
      <c r="CQ30" s="27">
        <f ca="1">IF(TODAY()&gt;=CQ$27,ガント!CZ154,NA())</f>
        <v>18</v>
      </c>
      <c r="CR30" s="27">
        <f ca="1">IF(TODAY()&gt;=CR$27,ガント!DA154,NA())</f>
        <v>18</v>
      </c>
      <c r="CS30" s="27">
        <f ca="1">IF(TODAY()&gt;=CS$27,ガント!DB154,NA())</f>
        <v>19</v>
      </c>
      <c r="CT30" s="27">
        <f ca="1">IF(TODAY()&gt;=CT$27,ガント!DC154,NA())</f>
        <v>19</v>
      </c>
      <c r="CU30" s="27">
        <f ca="1">IF(TODAY()&gt;=CU$27,ガント!DD154,NA())</f>
        <v>182</v>
      </c>
      <c r="CV30" s="27">
        <f ca="1">IF(TODAY()&gt;=CV$27,ガント!DE154,NA())</f>
        <v>182</v>
      </c>
      <c r="CW30" s="27">
        <f ca="1">IF(TODAY()&gt;=CW$27,ガント!DF154,NA())</f>
        <v>182</v>
      </c>
      <c r="CX30" s="27">
        <f ca="1">IF(TODAY()&gt;=CX$27,ガント!DG154,NA())</f>
        <v>182</v>
      </c>
      <c r="CY30" s="27">
        <f ca="1">IF(TODAY()&gt;=CY$27,ガント!DH154,NA())</f>
        <v>182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34</v>
      </c>
      <c r="B31" s="25">
        <f ca="1">IF(ISERR(B30-B28),NA(),B30-B28)</f>
        <v>0</v>
      </c>
      <c r="C31" s="25">
        <f ca="1">IF(ISERR(C30-C28),NA(),C30-C28)</f>
        <v>0</v>
      </c>
      <c r="D31" s="25">
        <f ca="1">IF(ISERR(D30-D28),NA(),D30-D28)</f>
        <v>0</v>
      </c>
      <c r="E31" s="25">
        <f ca="1">IF(ISERR(E30-E28),NA(),E30-E28)</f>
        <v>0</v>
      </c>
      <c r="F31" s="25">
        <f ca="1">IF(ISERR(F30-F28),NA(),F30-F28)</f>
        <v>0</v>
      </c>
      <c r="G31" s="25">
        <f ca="1">IF(ISERR(G30-G28),NA(),G30-G28)</f>
        <v>0</v>
      </c>
      <c r="H31" s="25">
        <f ca="1">IF(ISERR(H30-H28),NA(),H30-H28)</f>
        <v>0</v>
      </c>
      <c r="I31" s="25">
        <f ca="1">IF(ISERR(I30-I28),NA(),I30-I28)</f>
        <v>0</v>
      </c>
      <c r="J31" s="25">
        <f ca="1">IF(ISERR(J30-J28),NA(),J30-J28)</f>
        <v>0</v>
      </c>
      <c r="K31" s="25">
        <f ca="1">IF(ISERR(K30-K28),NA(),K30-K28)</f>
        <v>0</v>
      </c>
      <c r="L31" s="25">
        <f ca="1">IF(ISERR(L30-L28),NA(),L30-L28)</f>
        <v>0</v>
      </c>
      <c r="M31" s="25">
        <f ca="1">IF(ISERR(M30-M28),NA(),M30-M28)</f>
        <v>0</v>
      </c>
      <c r="N31" s="25">
        <f ca="1">IF(ISERR(N30-N28),NA(),N30-N28)</f>
        <v>0</v>
      </c>
      <c r="O31" s="25">
        <f ca="1">IF(ISERR(O30-O28),NA(),O30-O28)</f>
        <v>0</v>
      </c>
      <c r="P31" s="25">
        <f ca="1">IF(ISERR(P30-P28),NA(),P30-P28)</f>
        <v>0</v>
      </c>
      <c r="Q31" s="25">
        <f ca="1">IF(ISERR(Q30-Q28),NA(),Q30-Q28)</f>
        <v>0</v>
      </c>
      <c r="R31" s="25">
        <f ca="1">IF(ISERR(R30-R28),NA(),R30-R28)</f>
        <v>0</v>
      </c>
      <c r="S31" s="25">
        <f ca="1">IF(ISERR(S30-S28),NA(),S30-S28)</f>
        <v>0</v>
      </c>
      <c r="T31" s="25">
        <f ca="1">IF(ISERR(T30-T28),NA(),T30-T28)</f>
        <v>0</v>
      </c>
      <c r="U31" s="25">
        <f ca="1">IF(ISERR(U30-U28),NA(),U30-U28)</f>
        <v>0</v>
      </c>
      <c r="V31" s="25">
        <f ca="1">IF(ISERR(V30-V28),NA(),V30-V28)</f>
        <v>0</v>
      </c>
      <c r="W31" s="25">
        <f ca="1">IF(ISERR(W30-W28),NA(),W30-W28)</f>
        <v>0</v>
      </c>
      <c r="X31" s="25">
        <f ca="1">IF(ISERR(X30-X28),NA(),X30-X28)</f>
        <v>0</v>
      </c>
      <c r="Y31" s="25">
        <f ca="1">IF(ISERR(Y30-Y28),NA(),Y30-Y28)</f>
        <v>0</v>
      </c>
      <c r="Z31" s="25">
        <f ca="1">IF(ISERR(Z30-Z28),NA(),Z30-Z28)</f>
        <v>0</v>
      </c>
      <c r="AA31" s="25">
        <f ca="1">IF(ISERR(AA30-AA28),NA(),AA30-AA28)</f>
        <v>0</v>
      </c>
      <c r="AB31" s="25">
        <f ca="1">IF(ISERR(AB30-AB28),NA(),AB30-AB28)</f>
        <v>0</v>
      </c>
      <c r="AC31" s="25">
        <f ca="1">IF(ISERR(AC30-AC28),NA(),AC30-AC28)</f>
        <v>0</v>
      </c>
      <c r="AD31" s="25">
        <f ca="1">IF(ISERR(AD30-AD28),NA(),AD30-AD28)</f>
        <v>0</v>
      </c>
      <c r="AE31" s="25">
        <f ca="1">IF(ISERR(AE30-AE28),NA(),AE30-AE28)</f>
        <v>0</v>
      </c>
      <c r="AF31" s="25">
        <f ca="1">IF(ISERR(AF30-AF28),NA(),AF30-AF28)</f>
        <v>0</v>
      </c>
      <c r="AG31" s="25">
        <f ca="1">IF(ISERR(AG30-AG28),NA(),AG30-AG28)</f>
        <v>0</v>
      </c>
      <c r="AH31" s="25">
        <f ca="1">IF(ISERR(AH30-AH28),NA(),AH30-AH28)</f>
        <v>0</v>
      </c>
      <c r="AI31" s="25">
        <f ca="1">IF(ISERR(AI30-AI28),NA(),AI30-AI28)</f>
        <v>0</v>
      </c>
      <c r="AJ31" s="25">
        <f ca="1">IF(ISERR(AJ30-AJ28),NA(),AJ30-AJ28)</f>
        <v>0</v>
      </c>
      <c r="AK31" s="25">
        <f ca="1">IF(ISERR(AK30-AK28),NA(),AK30-AK28)</f>
        <v>0</v>
      </c>
      <c r="AL31" s="25">
        <f ca="1">IF(ISERR(AL30-AL28),NA(),AL30-AL28)</f>
        <v>0</v>
      </c>
      <c r="AM31" s="25">
        <f ca="1">IF(ISERR(AM30-AM28),NA(),AM30-AM28)</f>
        <v>0</v>
      </c>
      <c r="AN31" s="25">
        <f ca="1">IF(ISERR(AN30-AN28),NA(),AN30-AN28)</f>
        <v>0</v>
      </c>
      <c r="AO31" s="25">
        <f ca="1">IF(ISERR(AO30-AO28),NA(),AO30-AO28)</f>
        <v>0</v>
      </c>
      <c r="AP31" s="25">
        <f ca="1">IF(ISERR(AP30-AP28),NA(),AP30-AP28)</f>
        <v>0</v>
      </c>
      <c r="AQ31" s="25">
        <f ca="1">IF(ISERR(AQ30-AQ28),NA(),AQ30-AQ28)</f>
        <v>0</v>
      </c>
      <c r="AR31" s="25">
        <f ca="1">IF(ISERR(AR30-AR28),NA(),AR30-AR28)</f>
        <v>0</v>
      </c>
      <c r="AS31" s="25">
        <f ca="1">IF(ISERR(AS30-AS28),NA(),AS30-AS28)</f>
        <v>0</v>
      </c>
      <c r="AT31" s="25">
        <f ca="1">IF(ISERR(AT30-AT28),NA(),AT30-AT28)</f>
        <v>0</v>
      </c>
      <c r="AU31" s="25">
        <f ca="1">IF(ISERR(AU30-AU28),NA(),AU30-AU28)</f>
        <v>0</v>
      </c>
      <c r="AV31" s="25">
        <f ca="1">IF(ISERR(AV30-AV28),NA(),AV30-AV28)</f>
        <v>0</v>
      </c>
      <c r="AW31" s="25">
        <f ca="1">IF(ISERR(AW30-AW28),NA(),AW30-AW28)</f>
        <v>0</v>
      </c>
      <c r="AX31" s="25">
        <f ca="1">IF(ISERR(AX30-AX28),NA(),AX30-AX28)</f>
        <v>0</v>
      </c>
      <c r="AY31" s="25">
        <f ca="1">IF(ISERR(AY30-AY28),NA(),AY30-AY28)</f>
        <v>0</v>
      </c>
      <c r="AZ31" s="25">
        <f ca="1">IF(ISERR(AZ30-AZ28),NA(),AZ30-AZ28)</f>
        <v>0</v>
      </c>
      <c r="BA31" s="25">
        <f ca="1">IF(ISERR(BA30-BA28),NA(),BA30-BA28)</f>
        <v>0</v>
      </c>
      <c r="BB31" s="25">
        <f ca="1">IF(ISERR(BB30-BB28),NA(),BB30-BB28)</f>
        <v>0</v>
      </c>
      <c r="BC31" s="25">
        <f ca="1">IF(ISERR(BC30-BC28),NA(),BC30-BC28)</f>
        <v>0</v>
      </c>
      <c r="BD31" s="25">
        <f ca="1">IF(ISERR(BD30-BD28),NA(),BD30-BD28)</f>
        <v>0</v>
      </c>
      <c r="BE31" s="25">
        <f ca="1">IF(ISERR(BE30-BE28),NA(),BE30-BE28)</f>
        <v>0</v>
      </c>
      <c r="BF31" s="25">
        <f ca="1">IF(ISERR(BF30-BF28),NA(),BF30-BF28)</f>
        <v>0</v>
      </c>
      <c r="BG31" s="25">
        <f t="shared" ref="BG31:BM31" ca="1" si="0">IF(ISERR(BG30-BG28),NA(),BG30-BG28)</f>
        <v>0</v>
      </c>
      <c r="BH31" s="25">
        <f t="shared" ca="1" si="0"/>
        <v>0</v>
      </c>
      <c r="BI31" s="25">
        <f t="shared" ca="1" si="0"/>
        <v>0</v>
      </c>
      <c r="BJ31" s="25">
        <f t="shared" ca="1" si="0"/>
        <v>0</v>
      </c>
      <c r="BK31" s="25">
        <f t="shared" ca="1" si="0"/>
        <v>-3</v>
      </c>
      <c r="BL31" s="25">
        <f t="shared" ca="1" si="0"/>
        <v>-6</v>
      </c>
      <c r="BM31" s="25">
        <f t="shared" ca="1" si="0"/>
        <v>-6</v>
      </c>
      <c r="BN31" s="25">
        <f t="shared" ref="BN31:CS31" ca="1" si="1">IF(ISERR(BN30-BN28),NA(),BN30-BN28)</f>
        <v>-6</v>
      </c>
      <c r="BO31" s="25">
        <f t="shared" ca="1" si="1"/>
        <v>-6</v>
      </c>
      <c r="BP31" s="25">
        <f t="shared" ca="1" si="1"/>
        <v>-8</v>
      </c>
      <c r="BQ31" s="25">
        <f t="shared" ca="1" si="1"/>
        <v>-13</v>
      </c>
      <c r="BR31" s="25">
        <f t="shared" ca="1" si="1"/>
        <v>-19</v>
      </c>
      <c r="BS31" s="25">
        <f t="shared" ca="1" si="1"/>
        <v>-23</v>
      </c>
      <c r="BT31" s="25">
        <f t="shared" ca="1" si="1"/>
        <v>-14</v>
      </c>
      <c r="BU31" s="25">
        <f t="shared" ca="1" si="1"/>
        <v>-14</v>
      </c>
      <c r="BV31" s="25">
        <f t="shared" ca="1" si="1"/>
        <v>-14</v>
      </c>
      <c r="BW31" s="25">
        <f t="shared" ca="1" si="1"/>
        <v>-21</v>
      </c>
      <c r="BX31" s="25">
        <f t="shared" ca="1" si="1"/>
        <v>-27</v>
      </c>
      <c r="BY31" s="25">
        <f t="shared" ca="1" si="1"/>
        <v>-33</v>
      </c>
      <c r="BZ31" s="25">
        <f t="shared" ca="1" si="1"/>
        <v>-39</v>
      </c>
      <c r="CA31" s="25">
        <f t="shared" ca="1" si="1"/>
        <v>-46</v>
      </c>
      <c r="CB31" s="25">
        <f t="shared" ca="1" si="1"/>
        <v>-46</v>
      </c>
      <c r="CC31" s="25">
        <f t="shared" ca="1" si="1"/>
        <v>-46</v>
      </c>
      <c r="CD31" s="25">
        <f t="shared" ca="1" si="1"/>
        <v>-54</v>
      </c>
      <c r="CE31" s="25">
        <f t="shared" ca="1" si="1"/>
        <v>-62</v>
      </c>
      <c r="CF31" s="25">
        <f t="shared" ca="1" si="1"/>
        <v>-70</v>
      </c>
      <c r="CG31" s="25">
        <f t="shared" ca="1" si="1"/>
        <v>-79</v>
      </c>
      <c r="CH31" s="25">
        <f t="shared" ca="1" si="1"/>
        <v>-91</v>
      </c>
      <c r="CI31" s="25">
        <f t="shared" ca="1" si="1"/>
        <v>-91</v>
      </c>
      <c r="CJ31" s="25">
        <f t="shared" ca="1" si="1"/>
        <v>-91</v>
      </c>
      <c r="CK31" s="25">
        <f t="shared" ca="1" si="1"/>
        <v>-103</v>
      </c>
      <c r="CL31" s="25">
        <f t="shared" ca="1" si="1"/>
        <v>-115</v>
      </c>
      <c r="CM31" s="25">
        <f t="shared" ca="1" si="1"/>
        <v>-125</v>
      </c>
      <c r="CN31" s="25">
        <f t="shared" ca="1" si="1"/>
        <v>-136</v>
      </c>
      <c r="CO31" s="25">
        <f t="shared" ca="1" si="1"/>
        <v>-147</v>
      </c>
      <c r="CP31" s="25">
        <f t="shared" ca="1" si="1"/>
        <v>-147</v>
      </c>
      <c r="CQ31" s="25">
        <f t="shared" ca="1" si="1"/>
        <v>-147</v>
      </c>
      <c r="CR31" s="25">
        <f t="shared" ca="1" si="1"/>
        <v>-159</v>
      </c>
      <c r="CS31" s="25">
        <f t="shared" ca="1" si="1"/>
        <v>-170</v>
      </c>
      <c r="CT31" s="25">
        <f t="shared" ref="CT31:DI31" ca="1" si="2">IF(ISERR(CT30-CT28),NA(),CT30-CT28)</f>
        <v>-181</v>
      </c>
      <c r="CU31" s="25">
        <f t="shared" ca="1" si="2"/>
        <v>-29</v>
      </c>
      <c r="CV31" s="25">
        <f t="shared" ca="1" si="2"/>
        <v>-29</v>
      </c>
      <c r="CW31" s="25">
        <f t="shared" ca="1" si="2"/>
        <v>-29</v>
      </c>
      <c r="CX31" s="25">
        <f t="shared" ca="1" si="2"/>
        <v>-29</v>
      </c>
      <c r="CY31" s="25">
        <f t="shared" ca="1" si="2"/>
        <v>-32</v>
      </c>
      <c r="CZ31" s="25" t="e">
        <f t="shared" ca="1" si="2"/>
        <v>#N/A</v>
      </c>
      <c r="DA31" s="25" t="e">
        <f t="shared" ca="1" si="2"/>
        <v>#N/A</v>
      </c>
      <c r="DB31" s="25" t="e">
        <f t="shared" ca="1" si="2"/>
        <v>#N/A</v>
      </c>
      <c r="DC31" s="25" t="e">
        <f t="shared" ca="1" si="2"/>
        <v>#N/A</v>
      </c>
      <c r="DD31" s="25" t="e">
        <f t="shared" ca="1" si="2"/>
        <v>#N/A</v>
      </c>
      <c r="DE31" s="25" t="e">
        <f t="shared" ca="1" si="2"/>
        <v>#N/A</v>
      </c>
      <c r="DF31" s="25" t="e">
        <f t="shared" ca="1" si="2"/>
        <v>#N/A</v>
      </c>
      <c r="DG31" s="25" t="e">
        <f t="shared" ca="1" si="2"/>
        <v>#N/A</v>
      </c>
      <c r="DH31" s="25" t="e">
        <f t="shared" ca="1" si="2"/>
        <v>#N/A</v>
      </c>
      <c r="DI31" s="25" t="e">
        <f t="shared" ca="1" si="2"/>
        <v>#N/A</v>
      </c>
    </row>
    <row r="32" spans="1:113" x14ac:dyDescent="0.15">
      <c r="A32" s="22" t="s">
        <v>35</v>
      </c>
      <c r="B32" s="23">
        <f ca="1">IF(ISERR(B30-B29),NA(),B30-B29)</f>
        <v>0</v>
      </c>
      <c r="C32" s="23">
        <f ca="1">IF(ISERR(C30-C29),NA(),C30-C29)</f>
        <v>0</v>
      </c>
      <c r="D32" s="23">
        <f ca="1">IF(ISERR(D30-D29),NA(),D30-D29)</f>
        <v>0</v>
      </c>
      <c r="E32" s="23">
        <f ca="1">IF(ISERR(E30-E29),NA(),E30-E29)</f>
        <v>0</v>
      </c>
      <c r="F32" s="23">
        <f ca="1">IF(ISERR(F30-F29),NA(),F30-F29)</f>
        <v>0</v>
      </c>
      <c r="G32" s="23">
        <f ca="1">IF(ISERR(G30-G29),NA(),G30-G29)</f>
        <v>0</v>
      </c>
      <c r="H32" s="23">
        <f ca="1">IF(ISERR(H30-H29),NA(),H30-H29)</f>
        <v>0</v>
      </c>
      <c r="I32" s="23">
        <f ca="1">IF(ISERR(I30-I29),NA(),I30-I29)</f>
        <v>0</v>
      </c>
      <c r="J32" s="23">
        <f ca="1">IF(ISERR(J30-J29),NA(),J30-J29)</f>
        <v>0</v>
      </c>
      <c r="K32" s="23">
        <f ca="1">IF(ISERR(K30-K29),NA(),K30-K29)</f>
        <v>0</v>
      </c>
      <c r="L32" s="23">
        <f ca="1">IF(ISERR(L30-L29),NA(),L30-L29)</f>
        <v>0</v>
      </c>
      <c r="M32" s="23">
        <f ca="1">IF(ISERR(M30-M29),NA(),M30-M29)</f>
        <v>0</v>
      </c>
      <c r="N32" s="23">
        <f ca="1">IF(ISERR(N30-N29),NA(),N30-N29)</f>
        <v>0</v>
      </c>
      <c r="O32" s="23">
        <f ca="1">IF(ISERR(O30-O29),NA(),O30-O29)</f>
        <v>0</v>
      </c>
      <c r="P32" s="23">
        <f ca="1">IF(ISERR(P30-P29),NA(),P30-P29)</f>
        <v>0</v>
      </c>
      <c r="Q32" s="23">
        <f ca="1">IF(ISERR(Q30-Q29),NA(),Q30-Q29)</f>
        <v>0</v>
      </c>
      <c r="R32" s="23">
        <f ca="1">IF(ISERR(R30-R29),NA(),R30-R29)</f>
        <v>0</v>
      </c>
      <c r="S32" s="23">
        <f ca="1">IF(ISERR(S30-S29),NA(),S30-S29)</f>
        <v>0</v>
      </c>
      <c r="T32" s="23">
        <f ca="1">IF(ISERR(T30-T29),NA(),T30-T29)</f>
        <v>0</v>
      </c>
      <c r="U32" s="23">
        <f ca="1">IF(ISERR(U30-U29),NA(),U30-U29)</f>
        <v>0</v>
      </c>
      <c r="V32" s="23">
        <f ca="1">IF(ISERR(V30-V29),NA(),V30-V29)</f>
        <v>0</v>
      </c>
      <c r="W32" s="23">
        <f ca="1">IF(ISERR(W30-W29),NA(),W30-W29)</f>
        <v>0</v>
      </c>
      <c r="X32" s="23">
        <f ca="1">IF(ISERR(X30-X29),NA(),X30-X29)</f>
        <v>0</v>
      </c>
      <c r="Y32" s="23">
        <f ca="1">IF(ISERR(Y30-Y29),NA(),Y30-Y29)</f>
        <v>0</v>
      </c>
      <c r="Z32" s="23">
        <f ca="1">IF(ISERR(Z30-Z29),NA(),Z30-Z29)</f>
        <v>0</v>
      </c>
      <c r="AA32" s="23">
        <f ca="1">IF(ISERR(AA30-AA29),NA(),AA30-AA29)</f>
        <v>0</v>
      </c>
      <c r="AB32" s="23">
        <f ca="1">IF(ISERR(AB30-AB29),NA(),AB30-AB29)</f>
        <v>0</v>
      </c>
      <c r="AC32" s="23">
        <f ca="1">IF(ISERR(AC30-AC29),NA(),AC30-AC29)</f>
        <v>0</v>
      </c>
      <c r="AD32" s="23">
        <f ca="1">IF(ISERR(AD30-AD29),NA(),AD30-AD29)</f>
        <v>0</v>
      </c>
      <c r="AE32" s="23">
        <f ca="1">IF(ISERR(AE30-AE29),NA(),AE30-AE29)</f>
        <v>0</v>
      </c>
      <c r="AF32" s="23">
        <f ca="1">IF(ISERR(AF30-AF29),NA(),AF30-AF29)</f>
        <v>0</v>
      </c>
      <c r="AG32" s="23">
        <f ca="1">IF(ISERR(AG30-AG29),NA(),AG30-AG29)</f>
        <v>0</v>
      </c>
      <c r="AH32" s="23">
        <f ca="1">IF(ISERR(AH30-AH29),NA(),AH30-AH29)</f>
        <v>0</v>
      </c>
      <c r="AI32" s="23">
        <f ca="1">IF(ISERR(AI30-AI29),NA(),AI30-AI29)</f>
        <v>0</v>
      </c>
      <c r="AJ32" s="23">
        <f ca="1">IF(ISERR(AJ30-AJ29),NA(),AJ30-AJ29)</f>
        <v>0</v>
      </c>
      <c r="AK32" s="23">
        <f ca="1">IF(ISERR(AK30-AK29),NA(),AK30-AK29)</f>
        <v>0</v>
      </c>
      <c r="AL32" s="23">
        <f ca="1">IF(ISERR(AL30-AL29),NA(),AL30-AL29)</f>
        <v>0</v>
      </c>
      <c r="AM32" s="23">
        <f ca="1">IF(ISERR(AM30-AM29),NA(),AM30-AM29)</f>
        <v>0</v>
      </c>
      <c r="AN32" s="23">
        <f ca="1">IF(ISERR(AN30-AN29),NA(),AN30-AN29)</f>
        <v>0</v>
      </c>
      <c r="AO32" s="23">
        <f ca="1">IF(ISERR(AO30-AO29),NA(),AO30-AO29)</f>
        <v>0</v>
      </c>
      <c r="AP32" s="23">
        <f ca="1">IF(ISERR(AP30-AP29),NA(),AP30-AP29)</f>
        <v>0</v>
      </c>
      <c r="AQ32" s="23">
        <f ca="1">IF(ISERR(AQ30-AQ29),NA(),AQ30-AQ29)</f>
        <v>0</v>
      </c>
      <c r="AR32" s="23">
        <f ca="1">IF(ISERR(AR30-AR29),NA(),AR30-AR29)</f>
        <v>0</v>
      </c>
      <c r="AS32" s="23">
        <f ca="1">IF(ISERR(AS30-AS29),NA(),AS30-AS29)</f>
        <v>0</v>
      </c>
      <c r="AT32" s="23">
        <f ca="1">IF(ISERR(AT30-AT29),NA(),AT30-AT29)</f>
        <v>0</v>
      </c>
      <c r="AU32" s="23">
        <f ca="1">IF(ISERR(AU30-AU29),NA(),AU30-AU29)</f>
        <v>0</v>
      </c>
      <c r="AV32" s="23">
        <f ca="1">IF(ISERR(AV30-AV29),NA(),AV30-AV29)</f>
        <v>0</v>
      </c>
      <c r="AW32" s="23">
        <f ca="1">IF(ISERR(AW30-AW29),NA(),AW30-AW29)</f>
        <v>0</v>
      </c>
      <c r="AX32" s="23">
        <f ca="1">IF(ISERR(AX30-AX29),NA(),AX30-AX29)</f>
        <v>0</v>
      </c>
      <c r="AY32" s="23">
        <f ca="1">IF(ISERR(AY30-AY29),NA(),AY30-AY29)</f>
        <v>0</v>
      </c>
      <c r="AZ32" s="23">
        <f ca="1">IF(ISERR(AZ30-AZ29),NA(),AZ30-AZ29)</f>
        <v>0</v>
      </c>
      <c r="BA32" s="23">
        <f ca="1">IF(ISERR(BA30-BA29),NA(),BA30-BA29)</f>
        <v>0</v>
      </c>
      <c r="BB32" s="23">
        <f ca="1">IF(ISERR(BB30-BB29),NA(),BB30-BB29)</f>
        <v>0</v>
      </c>
      <c r="BC32" s="23">
        <f ca="1">IF(ISERR(BC30-BC29),NA(),BC30-BC29)</f>
        <v>0</v>
      </c>
      <c r="BD32" s="23">
        <f ca="1">IF(ISERR(BD30-BD29),NA(),BD30-BD29)</f>
        <v>0</v>
      </c>
      <c r="BE32" s="23">
        <f ca="1">IF(ISERR(BE30-BE29),NA(),BE30-BE29)</f>
        <v>0</v>
      </c>
      <c r="BF32" s="23">
        <f ca="1">IF(ISERR(BF30-BF29),NA(),BF30-BF29)</f>
        <v>0</v>
      </c>
      <c r="BG32" s="23">
        <f t="shared" ref="BG32:BM32" ca="1" si="3">IF(ISERR(BG30-BG29),NA(),BG30-BG29)</f>
        <v>0</v>
      </c>
      <c r="BH32" s="23">
        <f t="shared" ca="1" si="3"/>
        <v>0</v>
      </c>
      <c r="BI32" s="23">
        <f t="shared" ca="1" si="3"/>
        <v>0</v>
      </c>
      <c r="BJ32" s="23">
        <f t="shared" ca="1" si="3"/>
        <v>0</v>
      </c>
      <c r="BK32" s="23">
        <f t="shared" ca="1" si="3"/>
        <v>-3</v>
      </c>
      <c r="BL32" s="23">
        <f t="shared" ca="1" si="3"/>
        <v>-6</v>
      </c>
      <c r="BM32" s="23">
        <f t="shared" ca="1" si="3"/>
        <v>-6</v>
      </c>
      <c r="BN32" s="23">
        <f t="shared" ref="BN32:CS32" ca="1" si="4">IF(ISERR(BN30-BN29),NA(),BN30-BN29)</f>
        <v>-6</v>
      </c>
      <c r="BO32" s="23">
        <f t="shared" ca="1" si="4"/>
        <v>-6</v>
      </c>
      <c r="BP32" s="23">
        <f t="shared" ca="1" si="4"/>
        <v>-6</v>
      </c>
      <c r="BQ32" s="23">
        <f t="shared" ca="1" si="4"/>
        <v>-6</v>
      </c>
      <c r="BR32" s="23">
        <f t="shared" ca="1" si="4"/>
        <v>-6</v>
      </c>
      <c r="BS32" s="23">
        <f t="shared" ca="1" si="4"/>
        <v>-10</v>
      </c>
      <c r="BT32" s="23">
        <f t="shared" ca="1" si="4"/>
        <v>0</v>
      </c>
      <c r="BU32" s="23">
        <f t="shared" ca="1" si="4"/>
        <v>0</v>
      </c>
      <c r="BV32" s="23">
        <f t="shared" ca="1" si="4"/>
        <v>0</v>
      </c>
      <c r="BW32" s="23">
        <f t="shared" ca="1" si="4"/>
        <v>-1</v>
      </c>
      <c r="BX32" s="23">
        <f t="shared" ca="1" si="4"/>
        <v>-5</v>
      </c>
      <c r="BY32" s="23">
        <f t="shared" ca="1" si="4"/>
        <v>-11</v>
      </c>
      <c r="BZ32" s="23">
        <f t="shared" ca="1" si="4"/>
        <v>-19</v>
      </c>
      <c r="CA32" s="23">
        <f t="shared" ca="1" si="4"/>
        <v>-29</v>
      </c>
      <c r="CB32" s="23">
        <f t="shared" ca="1" si="4"/>
        <v>-29</v>
      </c>
      <c r="CC32" s="23">
        <f t="shared" ca="1" si="4"/>
        <v>-29</v>
      </c>
      <c r="CD32" s="23">
        <f t="shared" ca="1" si="4"/>
        <v>-34</v>
      </c>
      <c r="CE32" s="23">
        <f t="shared" ca="1" si="4"/>
        <v>-39</v>
      </c>
      <c r="CF32" s="23">
        <f t="shared" ca="1" si="4"/>
        <v>-44</v>
      </c>
      <c r="CG32" s="23">
        <f t="shared" ca="1" si="4"/>
        <v>-52</v>
      </c>
      <c r="CH32" s="23">
        <f t="shared" ca="1" si="4"/>
        <v>-64</v>
      </c>
      <c r="CI32" s="23">
        <f t="shared" ca="1" si="4"/>
        <v>-70</v>
      </c>
      <c r="CJ32" s="23">
        <f t="shared" ca="1" si="4"/>
        <v>-74</v>
      </c>
      <c r="CK32" s="23">
        <f t="shared" ca="1" si="4"/>
        <v>-81</v>
      </c>
      <c r="CL32" s="23">
        <f t="shared" ca="1" si="4"/>
        <v>-88</v>
      </c>
      <c r="CM32" s="23">
        <f t="shared" ca="1" si="4"/>
        <v>-97</v>
      </c>
      <c r="CN32" s="23">
        <f t="shared" ca="1" si="4"/>
        <v>-109</v>
      </c>
      <c r="CO32" s="23">
        <f t="shared" ca="1" si="4"/>
        <v>-123</v>
      </c>
      <c r="CP32" s="23">
        <f t="shared" ca="1" si="4"/>
        <v>-129</v>
      </c>
      <c r="CQ32" s="23">
        <f t="shared" ca="1" si="4"/>
        <v>-135</v>
      </c>
      <c r="CR32" s="23">
        <f t="shared" ca="1" si="4"/>
        <v>-148</v>
      </c>
      <c r="CS32" s="23">
        <f t="shared" ca="1" si="4"/>
        <v>-163</v>
      </c>
      <c r="CT32" s="23">
        <f t="shared" ref="CT32:DI32" ca="1" si="5">IF(ISERR(CT30-CT29),NA(),CT30-CT29)</f>
        <v>-183</v>
      </c>
      <c r="CU32" s="23">
        <f t="shared" ca="1" si="5"/>
        <v>-43</v>
      </c>
      <c r="CV32" s="23">
        <f t="shared" ca="1" si="5"/>
        <v>-43</v>
      </c>
      <c r="CW32" s="23">
        <f t="shared" ca="1" si="5"/>
        <v>-43</v>
      </c>
      <c r="CX32" s="23">
        <f t="shared" ca="1" si="5"/>
        <v>-43</v>
      </c>
      <c r="CY32" s="23">
        <f t="shared" ca="1" si="5"/>
        <v>-43</v>
      </c>
      <c r="CZ32" s="23" t="e">
        <f t="shared" ca="1" si="5"/>
        <v>#N/A</v>
      </c>
      <c r="DA32" s="23" t="e">
        <f t="shared" ca="1" si="5"/>
        <v>#N/A</v>
      </c>
      <c r="DB32" s="23" t="e">
        <f t="shared" ca="1" si="5"/>
        <v>#N/A</v>
      </c>
      <c r="DC32" s="23" t="e">
        <f t="shared" ca="1" si="5"/>
        <v>#N/A</v>
      </c>
      <c r="DD32" s="23" t="e">
        <f t="shared" ca="1" si="5"/>
        <v>#N/A</v>
      </c>
      <c r="DE32" s="23" t="e">
        <f t="shared" ca="1" si="5"/>
        <v>#N/A</v>
      </c>
      <c r="DF32" s="23" t="e">
        <f t="shared" ca="1" si="5"/>
        <v>#N/A</v>
      </c>
      <c r="DG32" s="23" t="e">
        <f t="shared" ca="1" si="5"/>
        <v>#N/A</v>
      </c>
      <c r="DH32" s="23" t="e">
        <f t="shared" ca="1" si="5"/>
        <v>#N/A</v>
      </c>
      <c r="DI32" s="23" t="e">
        <f t="shared" ca="1" si="5"/>
        <v>#N/A</v>
      </c>
    </row>
    <row r="33" spans="1:113" x14ac:dyDescent="0.15">
      <c r="A33" s="22" t="s">
        <v>36</v>
      </c>
      <c r="B33" s="28" t="e">
        <f ca="1">IF(ISERR(B30/B28),NA(),B30/B28)</f>
        <v>#N/A</v>
      </c>
      <c r="C33" s="28" t="e">
        <f ca="1">IF(ISERR(C30/C28),NA(),C30/C28)</f>
        <v>#N/A</v>
      </c>
      <c r="D33" s="28" t="e">
        <f ca="1">IF(ISERR(D30/D28),NA(),D30/D28)</f>
        <v>#N/A</v>
      </c>
      <c r="E33" s="28" t="e">
        <f ca="1">IF(ISERR(E30/E28),NA(),E30/E28)</f>
        <v>#N/A</v>
      </c>
      <c r="F33" s="28" t="e">
        <f ca="1">IF(ISERR(F30/F28),NA(),F30/F28)</f>
        <v>#N/A</v>
      </c>
      <c r="G33" s="28" t="e">
        <f ca="1">IF(ISERR(G30/G28),NA(),G30/G28)</f>
        <v>#N/A</v>
      </c>
      <c r="H33" s="28" t="e">
        <f ca="1">IF(ISERR(H30/H28),NA(),H30/H28)</f>
        <v>#N/A</v>
      </c>
      <c r="I33" s="28" t="e">
        <f ca="1">IF(ISERR(I30/I28),NA(),I30/I28)</f>
        <v>#N/A</v>
      </c>
      <c r="J33" s="28" t="e">
        <f ca="1">IF(ISERR(J30/J28),NA(),J30/J28)</f>
        <v>#N/A</v>
      </c>
      <c r="K33" s="28" t="e">
        <f ca="1">IF(ISERR(K30/K28),NA(),K30/K28)</f>
        <v>#N/A</v>
      </c>
      <c r="L33" s="28" t="e">
        <f ca="1">IF(ISERR(L30/L28),NA(),L30/L28)</f>
        <v>#N/A</v>
      </c>
      <c r="M33" s="28" t="e">
        <f ca="1">IF(ISERR(M30/M28),NA(),M30/M28)</f>
        <v>#N/A</v>
      </c>
      <c r="N33" s="28" t="e">
        <f ca="1">IF(ISERR(N30/N28),NA(),N30/N28)</f>
        <v>#N/A</v>
      </c>
      <c r="O33" s="28" t="e">
        <f ca="1">IF(ISERR(O30/O28),NA(),O30/O28)</f>
        <v>#N/A</v>
      </c>
      <c r="P33" s="28" t="e">
        <f ca="1">IF(ISERR(P30/P28),NA(),P30/P28)</f>
        <v>#N/A</v>
      </c>
      <c r="Q33" s="28" t="e">
        <f ca="1">IF(ISERR(Q30/Q28),NA(),Q30/Q28)</f>
        <v>#N/A</v>
      </c>
      <c r="R33" s="28" t="e">
        <f ca="1">IF(ISERR(R30/R28),NA(),R30/R28)</f>
        <v>#N/A</v>
      </c>
      <c r="S33" s="28" t="e">
        <f ca="1">IF(ISERR(S30/S28),NA(),S30/S28)</f>
        <v>#N/A</v>
      </c>
      <c r="T33" s="28" t="e">
        <f ca="1">IF(ISERR(T30/T28),NA(),T30/T28)</f>
        <v>#N/A</v>
      </c>
      <c r="U33" s="28" t="e">
        <f ca="1">IF(ISERR(U30/U28),NA(),U30/U28)</f>
        <v>#N/A</v>
      </c>
      <c r="V33" s="28" t="e">
        <f ca="1">IF(ISERR(V30/V28),NA(),V30/V28)</f>
        <v>#N/A</v>
      </c>
      <c r="W33" s="28" t="e">
        <f ca="1">IF(ISERR(W30/W28),NA(),W30/W28)</f>
        <v>#N/A</v>
      </c>
      <c r="X33" s="28" t="e">
        <f ca="1">IF(ISERR(X30/X28),NA(),X30/X28)</f>
        <v>#N/A</v>
      </c>
      <c r="Y33" s="28" t="e">
        <f ca="1">IF(ISERR(Y30/Y28),NA(),Y30/Y28)</f>
        <v>#N/A</v>
      </c>
      <c r="Z33" s="28" t="e">
        <f ca="1">IF(ISERR(Z30/Z28),NA(),Z30/Z28)</f>
        <v>#N/A</v>
      </c>
      <c r="AA33" s="28" t="e">
        <f ca="1">IF(ISERR(AA30/AA28),NA(),AA30/AA28)</f>
        <v>#N/A</v>
      </c>
      <c r="AB33" s="28" t="e">
        <f ca="1">IF(ISERR(AB30/AB28),NA(),AB30/AB28)</f>
        <v>#N/A</v>
      </c>
      <c r="AC33" s="28" t="e">
        <f ca="1">IF(ISERR(AC30/AC28),NA(),AC30/AC28)</f>
        <v>#N/A</v>
      </c>
      <c r="AD33" s="28" t="e">
        <f ca="1">IF(ISERR(AD30/AD28),NA(),AD30/AD28)</f>
        <v>#N/A</v>
      </c>
      <c r="AE33" s="28" t="e">
        <f ca="1">IF(ISERR(AE30/AE28),NA(),AE30/AE28)</f>
        <v>#N/A</v>
      </c>
      <c r="AF33" s="28" t="e">
        <f ca="1">IF(ISERR(AF30/AF28),NA(),AF30/AF28)</f>
        <v>#N/A</v>
      </c>
      <c r="AG33" s="28" t="e">
        <f ca="1">IF(ISERR(AG30/AG28),NA(),AG30/AG28)</f>
        <v>#N/A</v>
      </c>
      <c r="AH33" s="28" t="e">
        <f ca="1">IF(ISERR(AH30/AH28),NA(),AH30/AH28)</f>
        <v>#N/A</v>
      </c>
      <c r="AI33" s="28" t="e">
        <f ca="1">IF(ISERR(AI30/AI28),NA(),AI30/AI28)</f>
        <v>#N/A</v>
      </c>
      <c r="AJ33" s="28" t="e">
        <f ca="1">IF(ISERR(AJ30/AJ28),NA(),AJ30/AJ28)</f>
        <v>#N/A</v>
      </c>
      <c r="AK33" s="28" t="e">
        <f ca="1">IF(ISERR(AK30/AK28),NA(),AK30/AK28)</f>
        <v>#N/A</v>
      </c>
      <c r="AL33" s="28" t="e">
        <f ca="1">IF(ISERR(AL30/AL28),NA(),AL30/AL28)</f>
        <v>#N/A</v>
      </c>
      <c r="AM33" s="28" t="e">
        <f ca="1">IF(ISERR(AM30/AM28),NA(),AM30/AM28)</f>
        <v>#N/A</v>
      </c>
      <c r="AN33" s="28" t="e">
        <f ca="1">IF(ISERR(AN30/AN28),NA(),AN30/AN28)</f>
        <v>#N/A</v>
      </c>
      <c r="AO33" s="28" t="e">
        <f ca="1">IF(ISERR(AO30/AO28),NA(),AO30/AO28)</f>
        <v>#N/A</v>
      </c>
      <c r="AP33" s="28" t="e">
        <f ca="1">IF(ISERR(AP30/AP28),NA(),AP30/AP28)</f>
        <v>#N/A</v>
      </c>
      <c r="AQ33" s="28" t="e">
        <f ca="1">IF(ISERR(AQ30/AQ28),NA(),AQ30/AQ28)</f>
        <v>#N/A</v>
      </c>
      <c r="AR33" s="28" t="e">
        <f ca="1">IF(ISERR(AR30/AR28),NA(),AR30/AR28)</f>
        <v>#N/A</v>
      </c>
      <c r="AS33" s="28" t="e">
        <f ca="1">IF(ISERR(AS30/AS28),NA(),AS30/AS28)</f>
        <v>#N/A</v>
      </c>
      <c r="AT33" s="28" t="e">
        <f ca="1">IF(ISERR(AT30/AT28),NA(),AT30/AT28)</f>
        <v>#N/A</v>
      </c>
      <c r="AU33" s="28" t="e">
        <f ca="1">IF(ISERR(AU30/AU28),NA(),AU30/AU28)</f>
        <v>#N/A</v>
      </c>
      <c r="AV33" s="28" t="e">
        <f ca="1">IF(ISERR(AV30/AV28),NA(),AV30/AV28)</f>
        <v>#N/A</v>
      </c>
      <c r="AW33" s="28" t="e">
        <f ca="1">IF(ISERR(AW30/AW28),NA(),AW30/AW28)</f>
        <v>#N/A</v>
      </c>
      <c r="AX33" s="28" t="e">
        <f ca="1">IF(ISERR(AX30/AX28),NA(),AX30/AX28)</f>
        <v>#N/A</v>
      </c>
      <c r="AY33" s="28" t="e">
        <f ca="1">IF(ISERR(AY30/AY28),NA(),AY30/AY28)</f>
        <v>#N/A</v>
      </c>
      <c r="AZ33" s="28" t="e">
        <f ca="1">IF(ISERR(AZ30/AZ28),NA(),AZ30/AZ28)</f>
        <v>#N/A</v>
      </c>
      <c r="BA33" s="28" t="e">
        <f ca="1">IF(ISERR(BA30/BA28),NA(),BA30/BA28)</f>
        <v>#N/A</v>
      </c>
      <c r="BB33" s="28" t="e">
        <f ca="1">IF(ISERR(BB30/BB28),NA(),BB30/BB28)</f>
        <v>#N/A</v>
      </c>
      <c r="BC33" s="28" t="e">
        <f ca="1">IF(ISERR(BC30/BC28),NA(),BC30/BC28)</f>
        <v>#N/A</v>
      </c>
      <c r="BD33" s="28" t="e">
        <f ca="1">IF(ISERR(BD30/BD28),NA(),BD30/BD28)</f>
        <v>#N/A</v>
      </c>
      <c r="BE33" s="28" t="e">
        <f ca="1">IF(ISERR(BE30/BE28),NA(),BE30/BE28)</f>
        <v>#N/A</v>
      </c>
      <c r="BF33" s="28" t="e">
        <f ca="1">IF(ISERR(BF30/BF28),NA(),BF30/BF28)</f>
        <v>#N/A</v>
      </c>
      <c r="BG33" s="28" t="e">
        <f t="shared" ref="BG33:BM33" ca="1" si="6">IF(ISERR(BG30/BG28),NA(),BG30/BG28)</f>
        <v>#N/A</v>
      </c>
      <c r="BH33" s="28" t="e">
        <f t="shared" ca="1" si="6"/>
        <v>#N/A</v>
      </c>
      <c r="BI33" s="28" t="e">
        <f t="shared" ca="1" si="6"/>
        <v>#N/A</v>
      </c>
      <c r="BJ33" s="28" t="e">
        <f t="shared" ca="1" si="6"/>
        <v>#N/A</v>
      </c>
      <c r="BK33" s="28">
        <f t="shared" ca="1" si="6"/>
        <v>0</v>
      </c>
      <c r="BL33" s="28">
        <f t="shared" ca="1" si="6"/>
        <v>0</v>
      </c>
      <c r="BM33" s="28">
        <f t="shared" ca="1" si="6"/>
        <v>0.4</v>
      </c>
      <c r="BN33" s="28">
        <f t="shared" ref="BN33:CS33" ca="1" si="7">IF(ISERR(BN30/BN28),NA(),BN30/BN28)</f>
        <v>0.4</v>
      </c>
      <c r="BO33" s="28">
        <f t="shared" ca="1" si="7"/>
        <v>0.4</v>
      </c>
      <c r="BP33" s="28">
        <f t="shared" ca="1" si="7"/>
        <v>0.33333333333333331</v>
      </c>
      <c r="BQ33" s="28">
        <f t="shared" ca="1" si="7"/>
        <v>0.23529411764705882</v>
      </c>
      <c r="BR33" s="28">
        <f t="shared" ca="1" si="7"/>
        <v>0.17391304347826086</v>
      </c>
      <c r="BS33" s="28">
        <f t="shared" ca="1" si="7"/>
        <v>0.14814814814814814</v>
      </c>
      <c r="BT33" s="28">
        <f t="shared" ca="1" si="7"/>
        <v>0.53333333333333333</v>
      </c>
      <c r="BU33" s="28">
        <f t="shared" ca="1" si="7"/>
        <v>0.53333333333333333</v>
      </c>
      <c r="BV33" s="28">
        <f t="shared" ca="1" si="7"/>
        <v>0.53333333333333333</v>
      </c>
      <c r="BW33" s="28">
        <f t="shared" ca="1" si="7"/>
        <v>0.43243243243243246</v>
      </c>
      <c r="BX33" s="28">
        <f t="shared" ca="1" si="7"/>
        <v>0.37209302325581395</v>
      </c>
      <c r="BY33" s="28">
        <f t="shared" ca="1" si="7"/>
        <v>0.32653061224489793</v>
      </c>
      <c r="BZ33" s="28">
        <f t="shared" ca="1" si="7"/>
        <v>0.29090909090909089</v>
      </c>
      <c r="CA33" s="28">
        <f t="shared" ca="1" si="7"/>
        <v>0.25806451612903225</v>
      </c>
      <c r="CB33" s="28">
        <f t="shared" ca="1" si="7"/>
        <v>0.25806451612903225</v>
      </c>
      <c r="CC33" s="28">
        <f t="shared" ca="1" si="7"/>
        <v>0.25806451612903225</v>
      </c>
      <c r="CD33" s="28">
        <f t="shared" ca="1" si="7"/>
        <v>0.22857142857142856</v>
      </c>
      <c r="CE33" s="28">
        <f t="shared" ca="1" si="7"/>
        <v>0.20512820512820512</v>
      </c>
      <c r="CF33" s="28">
        <f t="shared" ca="1" si="7"/>
        <v>0.18604651162790697</v>
      </c>
      <c r="CG33" s="28">
        <f t="shared" ca="1" si="7"/>
        <v>0.16842105263157894</v>
      </c>
      <c r="CH33" s="28">
        <f t="shared" ca="1" si="7"/>
        <v>0.14953271028037382</v>
      </c>
      <c r="CI33" s="28">
        <f t="shared" ca="1" si="7"/>
        <v>0.14953271028037382</v>
      </c>
      <c r="CJ33" s="28">
        <f t="shared" ca="1" si="7"/>
        <v>0.14953271028037382</v>
      </c>
      <c r="CK33" s="28">
        <f t="shared" ca="1" si="7"/>
        <v>0.13445378151260504</v>
      </c>
      <c r="CL33" s="28">
        <f t="shared" ca="1" si="7"/>
        <v>0.12213740458015267</v>
      </c>
      <c r="CM33" s="28">
        <f t="shared" ca="1" si="7"/>
        <v>0.11971830985915492</v>
      </c>
      <c r="CN33" s="28">
        <f t="shared" ca="1" si="7"/>
        <v>0.1111111111111111</v>
      </c>
      <c r="CO33" s="28">
        <f t="shared" ca="1" si="7"/>
        <v>0.10909090909090909</v>
      </c>
      <c r="CP33" s="28">
        <f t="shared" ca="1" si="7"/>
        <v>0.10909090909090909</v>
      </c>
      <c r="CQ33" s="28">
        <f t="shared" ca="1" si="7"/>
        <v>0.10909090909090909</v>
      </c>
      <c r="CR33" s="28">
        <f t="shared" ca="1" si="7"/>
        <v>0.10169491525423729</v>
      </c>
      <c r="CS33" s="28">
        <f t="shared" ca="1" si="7"/>
        <v>0.10052910052910052</v>
      </c>
      <c r="CT33" s="28">
        <f t="shared" ref="CT33:DI33" ca="1" si="8">IF(ISERR(CT30/CT28),NA(),CT30/CT28)</f>
        <v>9.5000000000000001E-2</v>
      </c>
      <c r="CU33" s="28">
        <f t="shared" ca="1" si="8"/>
        <v>0.86255924170616116</v>
      </c>
      <c r="CV33" s="28">
        <f t="shared" ca="1" si="8"/>
        <v>0.86255924170616116</v>
      </c>
      <c r="CW33" s="28">
        <f t="shared" ca="1" si="8"/>
        <v>0.86255924170616116</v>
      </c>
      <c r="CX33" s="28">
        <f t="shared" ca="1" si="8"/>
        <v>0.86255924170616116</v>
      </c>
      <c r="CY33" s="28">
        <f t="shared" ca="1" si="8"/>
        <v>0.85046728971962615</v>
      </c>
      <c r="CZ33" s="28" t="e">
        <f t="shared" ca="1" si="8"/>
        <v>#N/A</v>
      </c>
      <c r="DA33" s="28" t="e">
        <f t="shared" ca="1" si="8"/>
        <v>#N/A</v>
      </c>
      <c r="DB33" s="28" t="e">
        <f t="shared" ca="1" si="8"/>
        <v>#N/A</v>
      </c>
      <c r="DC33" s="28" t="e">
        <f t="shared" ca="1" si="8"/>
        <v>#N/A</v>
      </c>
      <c r="DD33" s="28" t="e">
        <f t="shared" ca="1" si="8"/>
        <v>#N/A</v>
      </c>
      <c r="DE33" s="28" t="e">
        <f t="shared" ca="1" si="8"/>
        <v>#N/A</v>
      </c>
      <c r="DF33" s="28" t="e">
        <f t="shared" ca="1" si="8"/>
        <v>#N/A</v>
      </c>
      <c r="DG33" s="28" t="e">
        <f t="shared" ca="1" si="8"/>
        <v>#N/A</v>
      </c>
      <c r="DH33" s="28" t="e">
        <f t="shared" ca="1" si="8"/>
        <v>#N/A</v>
      </c>
      <c r="DI33" s="28" t="e">
        <f t="shared" ca="1" si="8"/>
        <v>#N/A</v>
      </c>
    </row>
    <row r="34" spans="1:113" x14ac:dyDescent="0.15">
      <c r="A34" s="22" t="s">
        <v>37</v>
      </c>
      <c r="B34" s="28" t="e">
        <f ca="1">IF(ISERR(B30/B29),NA(),B30/B29)</f>
        <v>#N/A</v>
      </c>
      <c r="C34" s="28" t="e">
        <f ca="1">IF(ISERR(C30/C29),NA(),C30/C29)</f>
        <v>#N/A</v>
      </c>
      <c r="D34" s="28" t="e">
        <f ca="1">IF(ISERR(D30/D29),NA(),D30/D29)</f>
        <v>#N/A</v>
      </c>
      <c r="E34" s="28" t="e">
        <f ca="1">IF(ISERR(E30/E29),NA(),E30/E29)</f>
        <v>#N/A</v>
      </c>
      <c r="F34" s="28" t="e">
        <f ca="1">IF(ISERR(F30/F29),NA(),F30/F29)</f>
        <v>#N/A</v>
      </c>
      <c r="G34" s="28" t="e">
        <f ca="1">IF(ISERR(G30/G29),NA(),G30/G29)</f>
        <v>#N/A</v>
      </c>
      <c r="H34" s="28" t="e">
        <f ca="1">IF(ISERR(H30/H29),NA(),H30/H29)</f>
        <v>#N/A</v>
      </c>
      <c r="I34" s="28" t="e">
        <f ca="1">IF(ISERR(I30/I29),NA(),I30/I29)</f>
        <v>#N/A</v>
      </c>
      <c r="J34" s="28" t="e">
        <f ca="1">IF(ISERR(J30/J29),NA(),J30/J29)</f>
        <v>#N/A</v>
      </c>
      <c r="K34" s="28" t="e">
        <f ca="1">IF(ISERR(K30/K29),NA(),K30/K29)</f>
        <v>#N/A</v>
      </c>
      <c r="L34" s="28" t="e">
        <f ca="1">IF(ISERR(L30/L29),NA(),L30/L29)</f>
        <v>#N/A</v>
      </c>
      <c r="M34" s="28" t="e">
        <f ca="1">IF(ISERR(M30/M29),NA(),M30/M29)</f>
        <v>#N/A</v>
      </c>
      <c r="N34" s="28" t="e">
        <f ca="1">IF(ISERR(N30/N29),NA(),N30/N29)</f>
        <v>#N/A</v>
      </c>
      <c r="O34" s="28" t="e">
        <f ca="1">IF(ISERR(O30/O29),NA(),O30/O29)</f>
        <v>#N/A</v>
      </c>
      <c r="P34" s="28" t="e">
        <f ca="1">IF(ISERR(P30/P29),NA(),P30/P29)</f>
        <v>#N/A</v>
      </c>
      <c r="Q34" s="28" t="e">
        <f ca="1">IF(ISERR(Q30/Q29),NA(),Q30/Q29)</f>
        <v>#N/A</v>
      </c>
      <c r="R34" s="28" t="e">
        <f ca="1">IF(ISERR(R30/R29),NA(),R30/R29)</f>
        <v>#N/A</v>
      </c>
      <c r="S34" s="28" t="e">
        <f ca="1">IF(ISERR(S30/S29),NA(),S30/S29)</f>
        <v>#N/A</v>
      </c>
      <c r="T34" s="28" t="e">
        <f ca="1">IF(ISERR(T30/T29),NA(),T30/T29)</f>
        <v>#N/A</v>
      </c>
      <c r="U34" s="28" t="e">
        <f ca="1">IF(ISERR(U30/U29),NA(),U30/U29)</f>
        <v>#N/A</v>
      </c>
      <c r="V34" s="28" t="e">
        <f ca="1">IF(ISERR(V30/V29),NA(),V30/V29)</f>
        <v>#N/A</v>
      </c>
      <c r="W34" s="28" t="e">
        <f ca="1">IF(ISERR(W30/W29),NA(),W30/W29)</f>
        <v>#N/A</v>
      </c>
      <c r="X34" s="28" t="e">
        <f ca="1">IF(ISERR(X30/X29),NA(),X30/X29)</f>
        <v>#N/A</v>
      </c>
      <c r="Y34" s="28" t="e">
        <f ca="1">IF(ISERR(Y30/Y29),NA(),Y30/Y29)</f>
        <v>#N/A</v>
      </c>
      <c r="Z34" s="28" t="e">
        <f ca="1">IF(ISERR(Z30/Z29),NA(),Z30/Z29)</f>
        <v>#N/A</v>
      </c>
      <c r="AA34" s="28" t="e">
        <f ca="1">IF(ISERR(AA30/AA29),NA(),AA30/AA29)</f>
        <v>#N/A</v>
      </c>
      <c r="AB34" s="28" t="e">
        <f ca="1">IF(ISERR(AB30/AB29),NA(),AB30/AB29)</f>
        <v>#N/A</v>
      </c>
      <c r="AC34" s="28" t="e">
        <f ca="1">IF(ISERR(AC30/AC29),NA(),AC30/AC29)</f>
        <v>#N/A</v>
      </c>
      <c r="AD34" s="28" t="e">
        <f ca="1">IF(ISERR(AD30/AD29),NA(),AD30/AD29)</f>
        <v>#N/A</v>
      </c>
      <c r="AE34" s="28" t="e">
        <f ca="1">IF(ISERR(AE30/AE29),NA(),AE30/AE29)</f>
        <v>#N/A</v>
      </c>
      <c r="AF34" s="28" t="e">
        <f ca="1">IF(ISERR(AF30/AF29),NA(),AF30/AF29)</f>
        <v>#N/A</v>
      </c>
      <c r="AG34" s="28" t="e">
        <f ca="1">IF(ISERR(AG30/AG29),NA(),AG30/AG29)</f>
        <v>#N/A</v>
      </c>
      <c r="AH34" s="28" t="e">
        <f ca="1">IF(ISERR(AH30/AH29),NA(),AH30/AH29)</f>
        <v>#N/A</v>
      </c>
      <c r="AI34" s="28" t="e">
        <f ca="1">IF(ISERR(AI30/AI29),NA(),AI30/AI29)</f>
        <v>#N/A</v>
      </c>
      <c r="AJ34" s="28" t="e">
        <f ca="1">IF(ISERR(AJ30/AJ29),NA(),AJ30/AJ29)</f>
        <v>#N/A</v>
      </c>
      <c r="AK34" s="28" t="e">
        <f ca="1">IF(ISERR(AK30/AK29),NA(),AK30/AK29)</f>
        <v>#N/A</v>
      </c>
      <c r="AL34" s="28" t="e">
        <f ca="1">IF(ISERR(AL30/AL29),NA(),AL30/AL29)</f>
        <v>#N/A</v>
      </c>
      <c r="AM34" s="28" t="e">
        <f ca="1">IF(ISERR(AM30/AM29),NA(),AM30/AM29)</f>
        <v>#N/A</v>
      </c>
      <c r="AN34" s="28" t="e">
        <f ca="1">IF(ISERR(AN30/AN29),NA(),AN30/AN29)</f>
        <v>#N/A</v>
      </c>
      <c r="AO34" s="28" t="e">
        <f ca="1">IF(ISERR(AO30/AO29),NA(),AO30/AO29)</f>
        <v>#N/A</v>
      </c>
      <c r="AP34" s="28" t="e">
        <f ca="1">IF(ISERR(AP30/AP29),NA(),AP30/AP29)</f>
        <v>#N/A</v>
      </c>
      <c r="AQ34" s="28" t="e">
        <f ca="1">IF(ISERR(AQ30/AQ29),NA(),AQ30/AQ29)</f>
        <v>#N/A</v>
      </c>
      <c r="AR34" s="28" t="e">
        <f ca="1">IF(ISERR(AR30/AR29),NA(),AR30/AR29)</f>
        <v>#N/A</v>
      </c>
      <c r="AS34" s="28" t="e">
        <f ca="1">IF(ISERR(AS30/AS29),NA(),AS30/AS29)</f>
        <v>#N/A</v>
      </c>
      <c r="AT34" s="28" t="e">
        <f ca="1">IF(ISERR(AT30/AT29),NA(),AT30/AT29)</f>
        <v>#N/A</v>
      </c>
      <c r="AU34" s="28" t="e">
        <f ca="1">IF(ISERR(AU30/AU29),NA(),AU30/AU29)</f>
        <v>#N/A</v>
      </c>
      <c r="AV34" s="28" t="e">
        <f ca="1">IF(ISERR(AV30/AV29),NA(),AV30/AV29)</f>
        <v>#N/A</v>
      </c>
      <c r="AW34" s="28" t="e">
        <f ca="1">IF(ISERR(AW30/AW29),NA(),AW30/AW29)</f>
        <v>#N/A</v>
      </c>
      <c r="AX34" s="28" t="e">
        <f ca="1">IF(ISERR(AX30/AX29),NA(),AX30/AX29)</f>
        <v>#N/A</v>
      </c>
      <c r="AY34" s="28" t="e">
        <f ca="1">IF(ISERR(AY30/AY29),NA(),AY30/AY29)</f>
        <v>#N/A</v>
      </c>
      <c r="AZ34" s="28" t="e">
        <f ca="1">IF(ISERR(AZ30/AZ29),NA(),AZ30/AZ29)</f>
        <v>#N/A</v>
      </c>
      <c r="BA34" s="28" t="e">
        <f ca="1">IF(ISERR(BA30/BA29),NA(),BA30/BA29)</f>
        <v>#N/A</v>
      </c>
      <c r="BB34" s="28" t="e">
        <f ca="1">IF(ISERR(BB30/BB29),NA(),BB30/BB29)</f>
        <v>#N/A</v>
      </c>
      <c r="BC34" s="28" t="e">
        <f ca="1">IF(ISERR(BC30/BC29),NA(),BC30/BC29)</f>
        <v>#N/A</v>
      </c>
      <c r="BD34" s="28" t="e">
        <f ca="1">IF(ISERR(BD30/BD29),NA(),BD30/BD29)</f>
        <v>#N/A</v>
      </c>
      <c r="BE34" s="28" t="e">
        <f ca="1">IF(ISERR(BE30/BE29),NA(),BE30/BE29)</f>
        <v>#N/A</v>
      </c>
      <c r="BF34" s="28" t="e">
        <f ca="1">IF(ISERR(BF30/BF29),NA(),BF30/BF29)</f>
        <v>#N/A</v>
      </c>
      <c r="BG34" s="28" t="e">
        <f t="shared" ref="BG34:BM34" ca="1" si="9">IF(ISERR(BG30/BG29),NA(),BG30/BG29)</f>
        <v>#N/A</v>
      </c>
      <c r="BH34" s="28" t="e">
        <f t="shared" ca="1" si="9"/>
        <v>#N/A</v>
      </c>
      <c r="BI34" s="28" t="e">
        <f t="shared" ca="1" si="9"/>
        <v>#N/A</v>
      </c>
      <c r="BJ34" s="28" t="e">
        <f t="shared" ca="1" si="9"/>
        <v>#N/A</v>
      </c>
      <c r="BK34" s="28">
        <f t="shared" ca="1" si="9"/>
        <v>0</v>
      </c>
      <c r="BL34" s="28">
        <f t="shared" ca="1" si="9"/>
        <v>0</v>
      </c>
      <c r="BM34" s="28">
        <f t="shared" ca="1" si="9"/>
        <v>0.4</v>
      </c>
      <c r="BN34" s="28">
        <f t="shared" ref="BN34:CS34" ca="1" si="10">IF(ISERR(BN30/BN29),NA(),BN30/BN29)</f>
        <v>0.4</v>
      </c>
      <c r="BO34" s="28">
        <f t="shared" ca="1" si="10"/>
        <v>0.4</v>
      </c>
      <c r="BP34" s="28">
        <f t="shared" ca="1" si="10"/>
        <v>0.4</v>
      </c>
      <c r="BQ34" s="28">
        <f t="shared" ca="1" si="10"/>
        <v>0.4</v>
      </c>
      <c r="BR34" s="28">
        <f t="shared" ca="1" si="10"/>
        <v>0.4</v>
      </c>
      <c r="BS34" s="28">
        <f t="shared" ca="1" si="10"/>
        <v>0.2857142857142857</v>
      </c>
      <c r="BT34" s="28">
        <f t="shared" ca="1" si="10"/>
        <v>1</v>
      </c>
      <c r="BU34" s="28">
        <f t="shared" ca="1" si="10"/>
        <v>1</v>
      </c>
      <c r="BV34" s="28">
        <f t="shared" ca="1" si="10"/>
        <v>1</v>
      </c>
      <c r="BW34" s="28">
        <f t="shared" ca="1" si="10"/>
        <v>0.94117647058823528</v>
      </c>
      <c r="BX34" s="28">
        <f t="shared" ca="1" si="10"/>
        <v>0.76190476190476186</v>
      </c>
      <c r="BY34" s="28">
        <f t="shared" ca="1" si="10"/>
        <v>0.59259259259259256</v>
      </c>
      <c r="BZ34" s="28">
        <f t="shared" ca="1" si="10"/>
        <v>0.45714285714285713</v>
      </c>
      <c r="CA34" s="28">
        <f t="shared" ca="1" si="10"/>
        <v>0.35555555555555557</v>
      </c>
      <c r="CB34" s="28">
        <f t="shared" ca="1" si="10"/>
        <v>0.35555555555555557</v>
      </c>
      <c r="CC34" s="28">
        <f t="shared" ca="1" si="10"/>
        <v>0.35555555555555557</v>
      </c>
      <c r="CD34" s="28">
        <f t="shared" ca="1" si="10"/>
        <v>0.32</v>
      </c>
      <c r="CE34" s="28">
        <f t="shared" ca="1" si="10"/>
        <v>0.29090909090909089</v>
      </c>
      <c r="CF34" s="28">
        <f t="shared" ca="1" si="10"/>
        <v>0.26666666666666666</v>
      </c>
      <c r="CG34" s="28">
        <f t="shared" ca="1" si="10"/>
        <v>0.23529411764705882</v>
      </c>
      <c r="CH34" s="28">
        <f t="shared" ca="1" si="10"/>
        <v>0.2</v>
      </c>
      <c r="CI34" s="28">
        <f t="shared" ca="1" si="10"/>
        <v>0.18604651162790697</v>
      </c>
      <c r="CJ34" s="28">
        <f t="shared" ca="1" si="10"/>
        <v>0.17777777777777778</v>
      </c>
      <c r="CK34" s="28">
        <f t="shared" ca="1" si="10"/>
        <v>0.16494845360824742</v>
      </c>
      <c r="CL34" s="28">
        <f t="shared" ca="1" si="10"/>
        <v>0.15384615384615385</v>
      </c>
      <c r="CM34" s="28">
        <f t="shared" ca="1" si="10"/>
        <v>0.14912280701754385</v>
      </c>
      <c r="CN34" s="28">
        <f t="shared" ca="1" si="10"/>
        <v>0.13492063492063491</v>
      </c>
      <c r="CO34" s="28">
        <f t="shared" ca="1" si="10"/>
        <v>0.1276595744680851</v>
      </c>
      <c r="CP34" s="28">
        <f t="shared" ca="1" si="10"/>
        <v>0.12244897959183673</v>
      </c>
      <c r="CQ34" s="28">
        <f t="shared" ca="1" si="10"/>
        <v>0.11764705882352941</v>
      </c>
      <c r="CR34" s="28">
        <f t="shared" ca="1" si="10"/>
        <v>0.10843373493975904</v>
      </c>
      <c r="CS34" s="28">
        <f t="shared" ca="1" si="10"/>
        <v>0.1043956043956044</v>
      </c>
      <c r="CT34" s="28">
        <f t="shared" ref="CT34:DI34" ca="1" si="11">IF(ISERR(CT30/CT29),NA(),CT30/CT29)</f>
        <v>9.405940594059406E-2</v>
      </c>
      <c r="CU34" s="28">
        <f t="shared" ca="1" si="11"/>
        <v>0.80888888888888888</v>
      </c>
      <c r="CV34" s="28">
        <f t="shared" ca="1" si="11"/>
        <v>0.80888888888888888</v>
      </c>
      <c r="CW34" s="28">
        <f t="shared" ca="1" si="11"/>
        <v>0.80888888888888888</v>
      </c>
      <c r="CX34" s="28">
        <f t="shared" ca="1" si="11"/>
        <v>0.80888888888888888</v>
      </c>
      <c r="CY34" s="28">
        <f t="shared" ca="1" si="11"/>
        <v>0.80888888888888888</v>
      </c>
      <c r="CZ34" s="28" t="e">
        <f t="shared" ca="1" si="11"/>
        <v>#N/A</v>
      </c>
      <c r="DA34" s="28" t="e">
        <f t="shared" ca="1" si="11"/>
        <v>#N/A</v>
      </c>
      <c r="DB34" s="28" t="e">
        <f t="shared" ca="1" si="11"/>
        <v>#N/A</v>
      </c>
      <c r="DC34" s="28" t="e">
        <f t="shared" ca="1" si="11"/>
        <v>#N/A</v>
      </c>
      <c r="DD34" s="28" t="e">
        <f t="shared" ca="1" si="11"/>
        <v>#N/A</v>
      </c>
      <c r="DE34" s="28" t="e">
        <f t="shared" ca="1" si="11"/>
        <v>#N/A</v>
      </c>
      <c r="DF34" s="28" t="e">
        <f t="shared" ca="1" si="11"/>
        <v>#N/A</v>
      </c>
      <c r="DG34" s="28" t="e">
        <f t="shared" ca="1" si="11"/>
        <v>#N/A</v>
      </c>
      <c r="DH34" s="28" t="e">
        <f t="shared" ca="1" si="11"/>
        <v>#N/A</v>
      </c>
      <c r="DI34" s="28" t="e">
        <f t="shared" ca="1" si="11"/>
        <v>#N/A</v>
      </c>
    </row>
  </sheetData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38</v>
      </c>
    </row>
    <row r="3" spans="1:8" ht="27" customHeight="1" x14ac:dyDescent="0.15">
      <c r="A3" s="33" t="s">
        <v>39</v>
      </c>
      <c r="B3" s="34" t="s">
        <v>46</v>
      </c>
      <c r="C3" s="34" t="s">
        <v>40</v>
      </c>
      <c r="D3" s="34" t="s">
        <v>41</v>
      </c>
      <c r="E3" s="34" t="s">
        <v>42</v>
      </c>
      <c r="F3" s="34" t="s">
        <v>53</v>
      </c>
      <c r="G3" s="34" t="s">
        <v>43</v>
      </c>
      <c r="H3" s="34" t="s">
        <v>44</v>
      </c>
    </row>
    <row r="4" spans="1:8" ht="27" x14ac:dyDescent="0.15">
      <c r="A4" s="39" t="s">
        <v>48</v>
      </c>
      <c r="B4" s="36" t="s">
        <v>49</v>
      </c>
      <c r="C4" s="36" t="s">
        <v>47</v>
      </c>
      <c r="D4" s="37" t="s">
        <v>50</v>
      </c>
      <c r="E4" s="36" t="s">
        <v>45</v>
      </c>
      <c r="F4" s="37" t="s">
        <v>51</v>
      </c>
      <c r="G4" s="36" t="s">
        <v>21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/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2" t="s">
        <v>16</v>
      </c>
      <c r="C1" s="92"/>
      <c r="D1" s="3" t="s">
        <v>22</v>
      </c>
    </row>
    <row r="2" spans="1:4" x14ac:dyDescent="0.15">
      <c r="A2" s="7" t="s">
        <v>55</v>
      </c>
      <c r="B2" s="8">
        <v>42124</v>
      </c>
      <c r="C2" s="7" t="s">
        <v>17</v>
      </c>
      <c r="D2" s="9">
        <v>8</v>
      </c>
    </row>
    <row r="3" spans="1:4" x14ac:dyDescent="0.15">
      <c r="A3" s="7" t="s">
        <v>56</v>
      </c>
      <c r="B3" s="8">
        <v>42125</v>
      </c>
      <c r="C3" s="7" t="s">
        <v>17</v>
      </c>
    </row>
    <row r="4" spans="1:4" x14ac:dyDescent="0.15">
      <c r="A4" s="7" t="s">
        <v>57</v>
      </c>
      <c r="B4" s="8"/>
      <c r="C4" s="7"/>
    </row>
    <row r="5" spans="1:4" x14ac:dyDescent="0.15">
      <c r="A5" s="7" t="s">
        <v>58</v>
      </c>
      <c r="B5" s="8"/>
      <c r="C5" s="7"/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shimada</cp:lastModifiedBy>
  <cp:lastPrinted>2015-04-16T13:06:30Z</cp:lastPrinted>
  <dcterms:created xsi:type="dcterms:W3CDTF">2014-03-28T03:10:58Z</dcterms:created>
  <dcterms:modified xsi:type="dcterms:W3CDTF">2015-07-20T12:54:34Z</dcterms:modified>
</cp:coreProperties>
</file>