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drojl\Documents\UM FinTech\Challenges\project_3_UM_FinTech_Final\"/>
    </mc:Choice>
  </mc:AlternateContent>
  <xr:revisionPtr revIDLastSave="0" documentId="8_{3749ABE9-19B5-4509-93BE-59A9BB1B9374}" xr6:coauthVersionLast="47" xr6:coauthVersionMax="47" xr10:uidLastSave="{00000000-0000-0000-0000-000000000000}"/>
  <bookViews>
    <workbookView xWindow="5790" yWindow="2020" windowWidth="32610" windowHeight="19580" xr2:uid="{83D1BAF4-EB37-40F1-90A2-0563FC038E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N15" i="1"/>
  <c r="N14" i="1"/>
  <c r="N9" i="1"/>
  <c r="G18" i="1"/>
  <c r="N11" i="1"/>
  <c r="N19" i="1" l="1"/>
  <c r="N20" i="1" s="1"/>
  <c r="N22" i="1" s="1"/>
  <c r="N24" i="1" l="1"/>
  <c r="N26" i="1" s="1"/>
</calcChain>
</file>

<file path=xl/sharedStrings.xml><?xml version="1.0" encoding="utf-8"?>
<sst xmlns="http://schemas.openxmlformats.org/spreadsheetml/2006/main" count="31" uniqueCount="30">
  <si>
    <t>Univ. of Miami FinTech Boot Camp</t>
  </si>
  <si>
    <t>Final Project</t>
  </si>
  <si>
    <t>Assumptions:</t>
  </si>
  <si>
    <t>You can mint an NFT, but it is assumed that the art is</t>
  </si>
  <si>
    <t>brought by the user who wants to mint the NFT</t>
  </si>
  <si>
    <t>The estimate to finish this project would be:</t>
  </si>
  <si>
    <t xml:space="preserve">We assume a salary for a blockchain </t>
  </si>
  <si>
    <t>programmer to be:</t>
  </si>
  <si>
    <t>There is a very large range</t>
  </si>
  <si>
    <t xml:space="preserve">of salaries, we are using a </t>
  </si>
  <si>
    <t>conservative value.</t>
  </si>
  <si>
    <t xml:space="preserve">Hours for the implementation to this point: </t>
  </si>
  <si>
    <t>Time:</t>
  </si>
  <si>
    <t>hourly Rate:</t>
  </si>
  <si>
    <t>hours:</t>
  </si>
  <si>
    <t>Time to complete:</t>
  </si>
  <si>
    <t>Unit Testing, Hours:</t>
  </si>
  <si>
    <t>Implement more robustness:</t>
  </si>
  <si>
    <t>System Testing:</t>
  </si>
  <si>
    <t>Improve error handling:</t>
  </si>
  <si>
    <t>Total Hours:</t>
  </si>
  <si>
    <t>sub-total cost:</t>
  </si>
  <si>
    <t>We are assuming that the fiscal load</t>
  </si>
  <si>
    <t>This includes insurance, health care</t>
  </si>
  <si>
    <t>per developer to be around 30%.</t>
  </si>
  <si>
    <t>contributions, etc.</t>
  </si>
  <si>
    <t>Fiscal load:</t>
  </si>
  <si>
    <t>Total Cost:</t>
  </si>
  <si>
    <t xml:space="preserve">The project goal is to develop a NFT Marketplace </t>
  </si>
  <si>
    <t>where you can list, buy, sell, transfer NFTs.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</si>
</sst>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9" tint="-0.249977111117893"/>
      <name val="Calibri"/>
      <family val="2"/>
      <scheme val="minor"/>
    </font>
    <font>
      <sz val="14"/>
      <color rgb="FFFF99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/>
    </xf>
    <xf numFmtId="43" fontId="0" fillId="0" borderId="0" xfId="1" applyFont="1" applyBorder="1"/>
    <xf numFmtId="164" fontId="0" fillId="0" borderId="0" xfId="0" applyNumberFormat="1" applyBorder="1"/>
    <xf numFmtId="10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0" xfId="0" applyBorder="1" applyAlignment="1">
      <alignment horizontal="centerContinuous" vertical="center"/>
    </xf>
    <xf numFmtId="0" fontId="3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9" xfId="0" applyBorder="1"/>
    <xf numFmtId="164" fontId="2" fillId="0" borderId="0" xfId="0" applyNumberFormat="1" applyFont="1" applyBorder="1"/>
    <xf numFmtId="0" fontId="5" fillId="0" borderId="0" xfId="0" applyFont="1" applyBorder="1" applyAlignment="1">
      <alignment horizontal="right"/>
    </xf>
    <xf numFmtId="164" fontId="5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3045-F2D5-40E2-B47B-E98E921F146E}">
  <dimension ref="B2:O27"/>
  <sheetViews>
    <sheetView tabSelected="1" workbookViewId="0">
      <selection activeCell="C12" sqref="C12"/>
    </sheetView>
  </sheetViews>
  <sheetFormatPr defaultRowHeight="14.5" x14ac:dyDescent="0.35"/>
  <cols>
    <col min="1" max="1" width="2.6328125" customWidth="1"/>
    <col min="2" max="2" width="4.6328125" customWidth="1"/>
    <col min="3" max="6" width="7.08984375" customWidth="1"/>
    <col min="7" max="7" width="12.36328125" customWidth="1"/>
    <col min="9" max="12" width="5.54296875" customWidth="1"/>
    <col min="14" max="14" width="12.6328125" customWidth="1"/>
    <col min="15" max="15" width="4.6328125" customWidth="1"/>
    <col min="16" max="16" width="2.6328125" customWidth="1"/>
  </cols>
  <sheetData>
    <row r="2" spans="2:15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ht="23.5" x14ac:dyDescent="0.35">
      <c r="B3" s="4"/>
      <c r="C3" s="16" t="s">
        <v>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6"/>
    </row>
    <row r="4" spans="2:15" ht="18.5" x14ac:dyDescent="0.35">
      <c r="B4" s="4"/>
      <c r="C4" s="17" t="s">
        <v>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6"/>
    </row>
    <row r="5" spans="2:15" x14ac:dyDescent="0.3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2:15" x14ac:dyDescent="0.35">
      <c r="B6" s="4"/>
      <c r="C6" s="18" t="s">
        <v>2</v>
      </c>
      <c r="D6" s="18"/>
      <c r="E6" s="18"/>
      <c r="F6" s="18"/>
      <c r="G6" s="18"/>
      <c r="H6" s="5"/>
      <c r="I6" s="18" t="s">
        <v>5</v>
      </c>
      <c r="J6" s="18"/>
      <c r="K6" s="18"/>
      <c r="L6" s="18"/>
      <c r="M6" s="18"/>
      <c r="N6" s="18"/>
      <c r="O6" s="6"/>
    </row>
    <row r="7" spans="2:15" x14ac:dyDescent="0.3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2:15" x14ac:dyDescent="0.35">
      <c r="B8" s="4"/>
      <c r="C8" s="5" t="s">
        <v>28</v>
      </c>
      <c r="D8" s="5"/>
      <c r="E8" s="5"/>
      <c r="F8" s="5"/>
      <c r="G8" s="5"/>
      <c r="H8" s="5"/>
      <c r="I8" s="5" t="s">
        <v>11</v>
      </c>
      <c r="J8" s="5"/>
      <c r="K8" s="5"/>
      <c r="L8" s="5"/>
      <c r="M8" s="5"/>
      <c r="N8" s="5"/>
      <c r="O8" s="6"/>
    </row>
    <row r="9" spans="2:15" x14ac:dyDescent="0.35">
      <c r="B9" s="4"/>
      <c r="C9" s="5" t="s">
        <v>29</v>
      </c>
      <c r="D9" s="5"/>
      <c r="E9" s="5"/>
      <c r="F9" s="5"/>
      <c r="G9" s="5"/>
      <c r="H9" s="5"/>
      <c r="I9" s="5"/>
      <c r="J9" s="5" t="s">
        <v>12</v>
      </c>
      <c r="K9" s="5"/>
      <c r="L9" s="5"/>
      <c r="M9" s="7" t="s">
        <v>14</v>
      </c>
      <c r="N9" s="8">
        <f>10*8*4</f>
        <v>320</v>
      </c>
      <c r="O9" s="6"/>
    </row>
    <row r="10" spans="2:15" x14ac:dyDescent="0.35">
      <c r="B10" s="4"/>
      <c r="C10" s="5" t="s">
        <v>3</v>
      </c>
      <c r="D10" s="5"/>
      <c r="E10" s="5"/>
      <c r="F10" s="5"/>
      <c r="G10" s="5"/>
      <c r="H10" s="5"/>
      <c r="I10" s="5"/>
      <c r="J10" s="5"/>
      <c r="K10" s="5"/>
      <c r="L10" s="5"/>
      <c r="M10" s="7"/>
      <c r="N10" s="5"/>
      <c r="O10" s="6"/>
    </row>
    <row r="11" spans="2:15" x14ac:dyDescent="0.35">
      <c r="B11" s="4"/>
      <c r="C11" s="5" t="s">
        <v>4</v>
      </c>
      <c r="D11" s="5"/>
      <c r="E11" s="5"/>
      <c r="F11" s="5"/>
      <c r="G11" s="5"/>
      <c r="H11" s="5"/>
      <c r="I11" s="5"/>
      <c r="J11" s="5"/>
      <c r="K11" s="5"/>
      <c r="L11" s="5"/>
      <c r="M11" s="7" t="s">
        <v>21</v>
      </c>
      <c r="N11" s="22">
        <f>+N9*G18</f>
        <v>11538.461538461539</v>
      </c>
      <c r="O11" s="6"/>
    </row>
    <row r="12" spans="2:15" x14ac:dyDescent="0.35">
      <c r="B12" s="4"/>
      <c r="C12" s="5"/>
      <c r="D12" s="5"/>
      <c r="E12" s="5"/>
      <c r="F12" s="5"/>
      <c r="G12" s="5"/>
      <c r="H12" s="5"/>
      <c r="I12" s="5"/>
      <c r="J12" s="5"/>
      <c r="K12" s="7"/>
      <c r="L12" s="7"/>
      <c r="M12" s="7"/>
      <c r="N12" s="5"/>
      <c r="O12" s="6"/>
    </row>
    <row r="13" spans="2:15" x14ac:dyDescent="0.35">
      <c r="B13" s="4"/>
      <c r="C13" s="5" t="s">
        <v>6</v>
      </c>
      <c r="D13" s="5"/>
      <c r="E13" s="5"/>
      <c r="F13" s="5"/>
      <c r="G13" s="9"/>
      <c r="H13" s="5"/>
      <c r="I13" s="5" t="s">
        <v>15</v>
      </c>
      <c r="J13" s="5"/>
      <c r="K13" s="7"/>
      <c r="L13" s="7"/>
      <c r="M13" s="7"/>
      <c r="N13" s="5"/>
      <c r="O13" s="6"/>
    </row>
    <row r="14" spans="2:15" x14ac:dyDescent="0.35">
      <c r="B14" s="4"/>
      <c r="C14" s="5"/>
      <c r="D14" s="5" t="s">
        <v>7</v>
      </c>
      <c r="E14" s="5"/>
      <c r="F14" s="5"/>
      <c r="G14" s="9">
        <v>75000</v>
      </c>
      <c r="H14" s="5"/>
      <c r="I14" s="5"/>
      <c r="J14" s="5" t="s">
        <v>16</v>
      </c>
      <c r="K14" s="7"/>
      <c r="L14" s="7"/>
      <c r="M14" s="7"/>
      <c r="N14" s="8">
        <f>2*8*3</f>
        <v>48</v>
      </c>
      <c r="O14" s="6"/>
    </row>
    <row r="15" spans="2:15" x14ac:dyDescent="0.35">
      <c r="B15" s="4"/>
      <c r="C15" s="5"/>
      <c r="D15" s="5" t="s">
        <v>8</v>
      </c>
      <c r="E15" s="5"/>
      <c r="F15" s="5"/>
      <c r="G15" s="9"/>
      <c r="H15" s="5"/>
      <c r="I15" s="5"/>
      <c r="J15" s="5" t="s">
        <v>17</v>
      </c>
      <c r="K15" s="7"/>
      <c r="L15" s="7"/>
      <c r="M15" s="7"/>
      <c r="N15" s="8">
        <f>4*5*8</f>
        <v>160</v>
      </c>
      <c r="O15" s="6"/>
    </row>
    <row r="16" spans="2:15" x14ac:dyDescent="0.35">
      <c r="B16" s="4"/>
      <c r="C16" s="5"/>
      <c r="D16" s="5" t="s">
        <v>9</v>
      </c>
      <c r="E16" s="5"/>
      <c r="F16" s="5"/>
      <c r="G16" s="9"/>
      <c r="H16" s="5"/>
      <c r="I16" s="5"/>
      <c r="J16" s="5" t="s">
        <v>18</v>
      </c>
      <c r="K16" s="7"/>
      <c r="L16" s="7"/>
      <c r="M16" s="7"/>
      <c r="N16" s="8">
        <f>3*4*8</f>
        <v>96</v>
      </c>
      <c r="O16" s="6"/>
    </row>
    <row r="17" spans="2:15" x14ac:dyDescent="0.35">
      <c r="B17" s="4"/>
      <c r="C17" s="5"/>
      <c r="D17" s="5" t="s">
        <v>10</v>
      </c>
      <c r="E17" s="5"/>
      <c r="F17" s="5"/>
      <c r="G17" s="9"/>
      <c r="H17" s="5"/>
      <c r="I17" s="5"/>
      <c r="J17" s="5" t="s">
        <v>19</v>
      </c>
      <c r="K17" s="7"/>
      <c r="L17" s="7"/>
      <c r="M17" s="7"/>
      <c r="N17" s="8">
        <v>24</v>
      </c>
      <c r="O17" s="6"/>
    </row>
    <row r="18" spans="2:15" x14ac:dyDescent="0.35">
      <c r="B18" s="4"/>
      <c r="C18" s="5"/>
      <c r="D18" s="5"/>
      <c r="E18" s="5"/>
      <c r="F18" s="7" t="s">
        <v>13</v>
      </c>
      <c r="G18" s="9">
        <f>+G14/52/40</f>
        <v>36.057692307692307</v>
      </c>
      <c r="H18" s="5"/>
      <c r="I18" s="5"/>
      <c r="J18" s="5"/>
      <c r="K18" s="5"/>
      <c r="L18" s="5"/>
      <c r="M18" s="7"/>
      <c r="N18" s="8"/>
      <c r="O18" s="6"/>
    </row>
    <row r="19" spans="2:15" x14ac:dyDescent="0.35">
      <c r="B19" s="4"/>
      <c r="C19" s="5"/>
      <c r="D19" s="5"/>
      <c r="E19" s="5"/>
      <c r="F19" s="5"/>
      <c r="G19" s="9"/>
      <c r="H19" s="5"/>
      <c r="I19" s="5"/>
      <c r="J19" s="5"/>
      <c r="K19" s="5"/>
      <c r="L19" s="5"/>
      <c r="M19" s="7" t="s">
        <v>20</v>
      </c>
      <c r="N19" s="8">
        <f>SUM(N14:N18)</f>
        <v>328</v>
      </c>
      <c r="O19" s="6"/>
    </row>
    <row r="20" spans="2:15" x14ac:dyDescent="0.35">
      <c r="B20" s="4"/>
      <c r="C20" s="5"/>
      <c r="D20" s="5"/>
      <c r="E20" s="5"/>
      <c r="F20" s="5"/>
      <c r="G20" s="9"/>
      <c r="H20" s="5"/>
      <c r="I20" s="5"/>
      <c r="J20" s="5"/>
      <c r="K20" s="5"/>
      <c r="L20" s="5"/>
      <c r="M20" s="7" t="s">
        <v>21</v>
      </c>
      <c r="N20" s="9">
        <f>+N19*G18</f>
        <v>11826.923076923076</v>
      </c>
      <c r="O20" s="6"/>
    </row>
    <row r="21" spans="2:15" x14ac:dyDescent="0.35">
      <c r="B21" s="4"/>
      <c r="C21" s="5" t="s">
        <v>22</v>
      </c>
      <c r="D21" s="5"/>
      <c r="E21" s="5"/>
      <c r="F21" s="5"/>
      <c r="G21" s="9"/>
      <c r="H21" s="5"/>
      <c r="I21" s="5"/>
      <c r="J21" s="5"/>
      <c r="K21" s="5"/>
      <c r="L21" s="5"/>
      <c r="M21" s="12"/>
      <c r="N21" s="12"/>
      <c r="O21" s="14"/>
    </row>
    <row r="22" spans="2:15" x14ac:dyDescent="0.35">
      <c r="B22" s="4"/>
      <c r="C22" s="5" t="s">
        <v>24</v>
      </c>
      <c r="D22" s="5"/>
      <c r="E22" s="5"/>
      <c r="F22" s="5"/>
      <c r="G22" s="9"/>
      <c r="H22" s="5"/>
      <c r="I22" s="5"/>
      <c r="J22" s="5"/>
      <c r="K22" s="5"/>
      <c r="L22" s="5"/>
      <c r="M22" s="7"/>
      <c r="N22" s="22">
        <f>+N20+N11</f>
        <v>23365.384615384617</v>
      </c>
      <c r="O22" s="6"/>
    </row>
    <row r="23" spans="2:15" x14ac:dyDescent="0.35">
      <c r="B23" s="4"/>
      <c r="C23" s="5" t="s">
        <v>23</v>
      </c>
      <c r="D23" s="5"/>
      <c r="E23" s="5"/>
      <c r="F23" s="5"/>
      <c r="G23" s="9"/>
      <c r="H23" s="5"/>
      <c r="I23" s="5"/>
      <c r="J23" s="5"/>
      <c r="K23" s="5"/>
      <c r="L23" s="5"/>
      <c r="M23" s="7"/>
      <c r="N23" s="5"/>
      <c r="O23" s="6"/>
    </row>
    <row r="24" spans="2:15" x14ac:dyDescent="0.35">
      <c r="B24" s="4"/>
      <c r="C24" s="5" t="s">
        <v>25</v>
      </c>
      <c r="D24" s="5"/>
      <c r="E24" s="5"/>
      <c r="F24" s="5"/>
      <c r="G24" s="10">
        <v>0.3</v>
      </c>
      <c r="H24" s="5"/>
      <c r="I24" s="5"/>
      <c r="J24" s="5"/>
      <c r="K24" s="5"/>
      <c r="L24" s="5"/>
      <c r="M24" s="7" t="s">
        <v>26</v>
      </c>
      <c r="N24" s="9">
        <f>+N22*G24</f>
        <v>7009.6153846153848</v>
      </c>
      <c r="O24" s="6"/>
    </row>
    <row r="25" spans="2:15" ht="15" thickBot="1" x14ac:dyDescent="0.4">
      <c r="B25" s="4"/>
      <c r="C25" s="5"/>
      <c r="D25" s="5"/>
      <c r="E25" s="5"/>
      <c r="F25" s="5"/>
      <c r="G25" s="9"/>
      <c r="H25" s="5"/>
      <c r="I25" s="5"/>
      <c r="J25" s="5"/>
      <c r="K25" s="5"/>
      <c r="L25" s="19"/>
      <c r="M25" s="20"/>
      <c r="N25" s="19"/>
      <c r="O25" s="21"/>
    </row>
    <row r="26" spans="2:15" ht="16" thickTop="1" x14ac:dyDescent="0.35">
      <c r="B26" s="4"/>
      <c r="C26" s="5"/>
      <c r="D26" s="5"/>
      <c r="E26" s="5"/>
      <c r="F26" s="5"/>
      <c r="G26" s="9"/>
      <c r="H26" s="5"/>
      <c r="I26" s="5"/>
      <c r="J26" s="5"/>
      <c r="K26" s="5"/>
      <c r="L26" s="5"/>
      <c r="M26" s="23" t="s">
        <v>27</v>
      </c>
      <c r="N26" s="24">
        <f>+N22+N24</f>
        <v>30375</v>
      </c>
      <c r="O26" s="6"/>
    </row>
    <row r="27" spans="2:15" x14ac:dyDescent="0.3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2"/>
      <c r="O2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Isidrojl</dc:creator>
  <cp:lastModifiedBy>Isidrojl</cp:lastModifiedBy>
  <dcterms:created xsi:type="dcterms:W3CDTF">2023-08-28T17:33:56Z</dcterms:created>
  <dcterms:modified xsi:type="dcterms:W3CDTF">2023-08-28T23:41:09Z</dcterms:modified>
</cp:coreProperties>
</file>