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<sst xmlns="http://schemas.openxmlformats.org/spreadsheetml/2006/main" count="48" uniqueCount="41">
  <si>
    <t>BAR</t>
  </si>
  <si>
    <t>Sabado</t>
  </si>
  <si>
    <t>Domingo</t>
  </si>
  <si>
    <t>Lunes</t>
  </si>
  <si>
    <t>Martes</t>
  </si>
  <si>
    <t>Miercoles</t>
  </si>
  <si>
    <t>Jueves</t>
  </si>
  <si>
    <t>Viernes</t>
  </si>
  <si>
    <t>Totales</t>
  </si>
  <si>
    <t>PROPINA</t>
  </si>
  <si>
    <t>Por dia</t>
  </si>
  <si>
    <t>Salon</t>
  </si>
  <si>
    <t>Fer</t>
  </si>
  <si>
    <t>Tincho Caja</t>
  </si>
  <si>
    <t xml:space="preserve">Domingo </t>
  </si>
  <si>
    <t>Lauti</t>
  </si>
  <si>
    <t>Mail propi</t>
  </si>
  <si>
    <t>antarespropi@gmail.com</t>
  </si>
  <si>
    <t>Romi</t>
  </si>
  <si>
    <t>Passw</t>
  </si>
  <si>
    <t>pacienciazero</t>
  </si>
  <si>
    <t>Nadia</t>
  </si>
  <si>
    <t>Ale Caja</t>
  </si>
  <si>
    <t>Mauro</t>
  </si>
  <si>
    <t>Fede</t>
  </si>
  <si>
    <t>Total</t>
  </si>
  <si>
    <t>Mica</t>
  </si>
  <si>
    <t>Total / hs totales</t>
  </si>
  <si>
    <t>Cocina</t>
  </si>
  <si>
    <t>Francisco</t>
  </si>
  <si>
    <t>Sebastian</t>
  </si>
  <si>
    <r>
      <rPr>
        <rFont val="Arial"/>
        <color theme="1"/>
      </rPr>
      <t xml:space="preserve">La propina se genera tomando el </t>
    </r>
    <r>
      <rPr>
        <rFont val="Arial"/>
        <color rgb="FFFF00FF"/>
      </rPr>
      <t>Total</t>
    </r>
    <r>
      <rPr>
        <rFont val="Arial"/>
        <color rgb="FFC27BA0"/>
      </rPr>
      <t xml:space="preserve"> </t>
    </r>
    <r>
      <rPr>
        <rFont val="Arial"/>
        <color theme="1"/>
      </rPr>
      <t xml:space="preserve">dividido las </t>
    </r>
    <r>
      <rPr>
        <rFont val="Arial"/>
        <color rgb="FFFFFF00"/>
      </rPr>
      <t>Horas totales</t>
    </r>
    <r>
      <rPr>
        <rFont val="Arial"/>
        <color theme="1"/>
      </rPr>
      <t xml:space="preserve">. Ese resultado se multiplica por las horas individuales. </t>
    </r>
  </si>
  <si>
    <t>Gonza</t>
  </si>
  <si>
    <t>Leo</t>
  </si>
  <si>
    <t>Nico Jefe</t>
  </si>
  <si>
    <t>Gaby</t>
  </si>
  <si>
    <t>Pablo</t>
  </si>
  <si>
    <t xml:space="preserve">Nico </t>
  </si>
  <si>
    <t>Horas totales</t>
  </si>
  <si>
    <t xml:space="preserve">   </t>
  </si>
  <si>
    <t>Created by Jagostino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</si>
</sst>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0">
    <font>
      <sz val="10.0"/>
      <color rgb="FF000000"/>
      <name val="Arial"/>
      <scheme val="minor"/>
    </font>
    <font>
      <b/>
      <sz val="20.0"/>
      <color theme="1"/>
      <name val="Lobster"/>
    </font>
    <font/>
    <font>
      <b/>
      <sz val="11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sz val="14.0"/>
      <color theme="1"/>
      <name val="Arial"/>
      <scheme val="minor"/>
    </font>
    <font>
      <sz val="11.0"/>
      <color theme="1"/>
      <name val="Arial"/>
      <scheme val="minor"/>
    </font>
    <font>
      <i/>
      <color theme="1"/>
      <name val="Comfortaa"/>
    </font>
  </fonts>
  <fills count="11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6FA8DC"/>
        <bgColor rgb="FF6FA8DC"/>
      </patternFill>
    </fill>
    <fill>
      <patternFill patternType="solid">
        <fgColor rgb="FF6AA84F"/>
        <bgColor rgb="FF6AA84F"/>
      </patternFill>
    </fill>
  </fills>
  <borders count="17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right style="hair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Border="1" applyFont="1"/>
    <xf borderId="2" fillId="0" fontId="3" numFmtId="0" xfId="0" applyAlignment="1" applyBorder="1" applyFont="1">
      <alignment readingOrder="0"/>
    </xf>
    <xf borderId="2" fillId="3" fontId="4" numFmtId="0" xfId="0" applyAlignment="1" applyBorder="1" applyFill="1" applyFont="1">
      <alignment readingOrder="0"/>
    </xf>
    <xf borderId="2" fillId="3" fontId="4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5" numFmtId="0" xfId="0" applyAlignment="1" applyBorder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2" fillId="0" fontId="6" numFmtId="0" xfId="0" applyAlignment="1" applyBorder="1" applyFont="1">
      <alignment readingOrder="0"/>
    </xf>
    <xf borderId="8" fillId="0" fontId="5" numFmtId="0" xfId="0" applyAlignment="1" applyBorder="1" applyFont="1">
      <alignment horizontal="center" readingOrder="0"/>
    </xf>
    <xf borderId="5" fillId="4" fontId="6" numFmtId="0" xfId="0" applyAlignment="1" applyBorder="1" applyFill="1" applyFont="1">
      <alignment horizontal="center" readingOrder="0"/>
    </xf>
    <xf borderId="0" fillId="5" fontId="7" numFmtId="0" xfId="0" applyAlignment="1" applyFill="1" applyFont="1">
      <alignment horizontal="center" readingOrder="0" textRotation="255" vertical="center"/>
    </xf>
    <xf borderId="2" fillId="0" fontId="4" numFmtId="0" xfId="0" applyAlignment="1" applyBorder="1" applyFont="1">
      <alignment readingOrder="0"/>
    </xf>
    <xf borderId="2" fillId="3" fontId="4" numFmtId="0" xfId="0" applyBorder="1" applyFont="1"/>
    <xf borderId="8" fillId="0" fontId="4" numFmtId="164" xfId="0" applyBorder="1" applyFont="1" applyNumberFormat="1"/>
    <xf borderId="2" fillId="0" fontId="4" numFmtId="0" xfId="0" applyAlignment="1" applyBorder="1" applyFont="1">
      <alignment readingOrder="0"/>
    </xf>
    <xf borderId="2" fillId="0" fontId="4" numFmtId="164" xfId="0" applyAlignment="1" applyBorder="1" applyFont="1" applyNumberFormat="1">
      <alignment readingOrder="0"/>
    </xf>
    <xf borderId="2" fillId="6" fontId="4" numFmtId="0" xfId="0" applyAlignment="1" applyBorder="1" applyFill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2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horizontal="left" vertical="top"/>
    </xf>
    <xf borderId="9" fillId="0" fontId="4" numFmtId="0" xfId="0" applyAlignment="1" applyBorder="1" applyFont="1">
      <alignment readingOrder="0"/>
    </xf>
    <xf borderId="9" fillId="0" fontId="4" numFmtId="164" xfId="0" applyAlignment="1" applyBorder="1" applyFont="1" applyNumberFormat="1">
      <alignment readingOrder="0"/>
    </xf>
    <xf borderId="10" fillId="0" fontId="6" numFmtId="0" xfId="0" applyAlignment="1" applyBorder="1" applyFont="1">
      <alignment readingOrder="0"/>
    </xf>
    <xf borderId="11" fillId="7" fontId="4" numFmtId="164" xfId="0" applyAlignment="1" applyBorder="1" applyFill="1" applyFont="1" applyNumberFormat="1">
      <alignment readingOrder="0"/>
    </xf>
    <xf borderId="12" fillId="0" fontId="4" numFmtId="0" xfId="0" applyAlignment="1" applyBorder="1" applyFont="1">
      <alignment readingOrder="0"/>
    </xf>
    <xf borderId="13" fillId="8" fontId="4" numFmtId="164" xfId="0" applyBorder="1" applyFill="1" applyFont="1" applyNumberFormat="1"/>
    <xf borderId="14" fillId="6" fontId="4" numFmtId="0" xfId="0" applyAlignment="1" applyBorder="1" applyFont="1">
      <alignment readingOrder="0"/>
    </xf>
    <xf borderId="14" fillId="0" fontId="4" numFmtId="0" xfId="0" applyAlignment="1" applyBorder="1" applyFont="1">
      <alignment readingOrder="0"/>
    </xf>
    <xf borderId="14" fillId="3" fontId="4" numFmtId="0" xfId="0" applyBorder="1" applyFont="1"/>
    <xf borderId="0" fillId="6" fontId="4" numFmtId="0" xfId="0" applyAlignment="1" applyFont="1">
      <alignment readingOrder="0"/>
    </xf>
    <xf borderId="0" fillId="6" fontId="4" numFmtId="164" xfId="0" applyAlignment="1" applyFont="1" applyNumberFormat="1">
      <alignment readingOrder="0"/>
    </xf>
    <xf borderId="0" fillId="6" fontId="4" numFmtId="0" xfId="0" applyFont="1"/>
    <xf borderId="0" fillId="9" fontId="7" numFmtId="0" xfId="0" applyAlignment="1" applyFill="1" applyFont="1">
      <alignment horizontal="center" readingOrder="0" textRotation="255" vertical="center"/>
    </xf>
    <xf borderId="15" fillId="6" fontId="4" numFmtId="0" xfId="0" applyAlignment="1" applyBorder="1" applyFont="1">
      <alignment readingOrder="0"/>
    </xf>
    <xf borderId="15" fillId="0" fontId="4" numFmtId="0" xfId="0" applyAlignment="1" applyBorder="1" applyFont="1">
      <alignment readingOrder="0"/>
    </xf>
    <xf borderId="15" fillId="3" fontId="4" numFmtId="0" xfId="0" applyBorder="1" applyFont="1"/>
    <xf borderId="0" fillId="10" fontId="4" numFmtId="0" xfId="0" applyAlignment="1" applyFill="1" applyFont="1">
      <alignment horizontal="center" readingOrder="0" shrinkToFit="0" wrapText="1"/>
    </xf>
    <xf borderId="16" fillId="0" fontId="4" numFmtId="164" xfId="0" applyBorder="1" applyFont="1" applyNumberFormat="1"/>
    <xf borderId="9" fillId="6" fontId="4" numFmtId="0" xfId="0" applyAlignment="1" applyBorder="1" applyFont="1">
      <alignment readingOrder="0"/>
    </xf>
    <xf borderId="0" fillId="3" fontId="4" numFmtId="0" xfId="0" applyFont="1"/>
    <xf borderId="2" fillId="0" fontId="8" numFmtId="0" xfId="0" applyAlignment="1" applyBorder="1" applyFont="1">
      <alignment horizontal="center" readingOrder="0" shrinkToFit="0" textRotation="0" vertical="center" wrapText="0"/>
    </xf>
    <xf borderId="2" fillId="0" fontId="4" numFmtId="0" xfId="0" applyAlignment="1" applyBorder="1" applyFont="1">
      <alignment horizontal="center"/>
    </xf>
    <xf borderId="2" fillId="0" fontId="4" numFmtId="0" xfId="0" applyBorder="1" applyFont="1"/>
    <xf borderId="2" fillId="8" fontId="4" numFmtId="0" xfId="0" applyAlignment="1" applyBorder="1" applyFont="1">
      <alignment readingOrder="0"/>
    </xf>
    <xf borderId="8" fillId="7" fontId="4" numFmtId="164" xfId="0" applyBorder="1" applyFont="1" applyNumberFormat="1"/>
    <xf borderId="0" fillId="0" fontId="9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3:R22" displayName="Table_1" id="1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17.63"/>
    <col customWidth="1" min="3" max="3" width="8.0"/>
    <col customWidth="1" hidden="1" min="4" max="4" width="4.5"/>
    <col customWidth="1" min="5" max="5" width="8.75"/>
    <col customWidth="1" hidden="1" min="6" max="6" width="4.5"/>
    <col customWidth="1" min="7" max="7" width="8.0"/>
    <col customWidth="1" hidden="1" min="8" max="8" width="4.5"/>
    <col customWidth="1" min="9" max="9" width="8.0"/>
    <col customWidth="1" hidden="1" min="10" max="10" width="4.5"/>
    <col customWidth="1" min="11" max="11" width="9.5"/>
    <col customWidth="1" hidden="1" min="12" max="12" width="4.5"/>
    <col customWidth="1" min="13" max="13" width="8.0"/>
    <col customWidth="1" hidden="1" min="14" max="14" width="4.5"/>
    <col customWidth="1" min="15" max="15" width="8.0"/>
    <col customWidth="1" hidden="1" min="16" max="16" width="4.25"/>
    <col customWidth="1" min="17" max="17" width="15.0"/>
    <col customWidth="1" min="19" max="19" width="8.88"/>
    <col customWidth="1" min="24" max="24" width="20.0"/>
  </cols>
  <sheetData>
    <row r="1">
      <c r="A1" s="1" t="s">
        <v>0</v>
      </c>
      <c r="B1" s="2"/>
      <c r="C1" s="3" t="s">
        <v>1</v>
      </c>
      <c r="D1" s="4"/>
      <c r="E1" s="3" t="s">
        <v>2</v>
      </c>
      <c r="F1" s="4"/>
      <c r="G1" s="3" t="s">
        <v>3</v>
      </c>
      <c r="H1" s="4"/>
      <c r="I1" s="3" t="s">
        <v>4</v>
      </c>
      <c r="J1" s="5"/>
      <c r="K1" s="3" t="s">
        <v>5</v>
      </c>
      <c r="L1" s="5"/>
      <c r="M1" s="3" t="s">
        <v>6</v>
      </c>
      <c r="N1" s="5"/>
      <c r="O1" s="3" t="s">
        <v>7</v>
      </c>
      <c r="P1" s="4"/>
    </row>
    <row r="2">
      <c r="A2" s="6"/>
      <c r="B2" s="7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  <c r="Q2" s="11" t="s">
        <v>8</v>
      </c>
      <c r="R2" s="12" t="s">
        <v>9</v>
      </c>
      <c r="T2" s="13" t="s">
        <v>10</v>
      </c>
      <c r="U2" s="10"/>
    </row>
    <row r="3">
      <c r="A3" s="14" t="s">
        <v>11</v>
      </c>
      <c r="B3" s="15" t="s">
        <v>12</v>
      </c>
      <c r="C3" s="15">
        <v>8.0</v>
      </c>
      <c r="D3" s="16"/>
      <c r="E3" s="15"/>
      <c r="F3" s="16"/>
      <c r="G3" s="15"/>
      <c r="H3" s="16"/>
      <c r="I3" s="15"/>
      <c r="J3" s="16"/>
      <c r="K3" s="15"/>
      <c r="L3" s="16"/>
      <c r="M3" s="15"/>
      <c r="N3" s="16"/>
      <c r="O3" s="15"/>
      <c r="P3" s="16">
        <f>O3/8</f>
        <v>0</v>
      </c>
      <c r="Q3" s="15">
        <f t="shared" ref="Q3:Q22" si="1">SUM(C3:O3)</f>
        <v>8</v>
      </c>
      <c r="R3" s="17">
        <f t="shared" ref="R3:R15" si="2">$U$11*Q3</f>
        <v>4782.135922</v>
      </c>
      <c r="T3" s="18" t="s">
        <v>1</v>
      </c>
      <c r="U3" s="19">
        <v>61570.0</v>
      </c>
    </row>
    <row r="4">
      <c r="B4" s="20" t="s">
        <v>13</v>
      </c>
      <c r="C4" s="15">
        <v>8.0</v>
      </c>
      <c r="D4" s="16"/>
      <c r="E4" s="15"/>
      <c r="F4" s="16"/>
      <c r="G4" s="15"/>
      <c r="H4" s="16"/>
      <c r="I4" s="15"/>
      <c r="J4" s="16"/>
      <c r="K4" s="18"/>
      <c r="L4" s="16"/>
      <c r="M4" s="15"/>
      <c r="N4" s="16"/>
      <c r="O4" s="15"/>
      <c r="P4" s="16"/>
      <c r="Q4" s="15">
        <f t="shared" si="1"/>
        <v>8</v>
      </c>
      <c r="R4" s="17">
        <f t="shared" si="2"/>
        <v>4782.135922</v>
      </c>
      <c r="T4" s="18" t="s">
        <v>14</v>
      </c>
      <c r="U4" s="19"/>
      <c r="W4" s="21"/>
      <c r="X4" s="22"/>
    </row>
    <row r="5">
      <c r="B5" s="20" t="s">
        <v>15</v>
      </c>
      <c r="C5" s="15">
        <v>8.0</v>
      </c>
      <c r="D5" s="16"/>
      <c r="E5" s="15"/>
      <c r="F5" s="16"/>
      <c r="G5" s="15"/>
      <c r="H5" s="16"/>
      <c r="I5" s="15"/>
      <c r="J5" s="16"/>
      <c r="L5" s="16"/>
      <c r="M5" s="15"/>
      <c r="N5" s="16"/>
      <c r="O5" s="15"/>
      <c r="P5" s="16">
        <f t="shared" ref="P5:P11" si="3">O5/8</f>
        <v>0</v>
      </c>
      <c r="Q5" s="15">
        <f t="shared" si="1"/>
        <v>8</v>
      </c>
      <c r="R5" s="17">
        <f t="shared" si="2"/>
        <v>4782.135922</v>
      </c>
      <c r="T5" s="18" t="s">
        <v>3</v>
      </c>
      <c r="U5" s="19"/>
      <c r="W5" s="18" t="s">
        <v>16</v>
      </c>
      <c r="X5" s="23" t="s">
        <v>17</v>
      </c>
    </row>
    <row r="6">
      <c r="B6" s="20" t="s">
        <v>18</v>
      </c>
      <c r="C6" s="15">
        <v>8.0</v>
      </c>
      <c r="D6" s="16"/>
      <c r="E6" s="15"/>
      <c r="F6" s="16"/>
      <c r="G6" s="15"/>
      <c r="H6" s="16"/>
      <c r="I6" s="15"/>
      <c r="J6" s="16"/>
      <c r="K6" s="15"/>
      <c r="L6" s="16"/>
      <c r="M6" s="15"/>
      <c r="N6" s="16"/>
      <c r="O6" s="15"/>
      <c r="P6" s="16">
        <f t="shared" si="3"/>
        <v>0</v>
      </c>
      <c r="Q6" s="15">
        <f t="shared" si="1"/>
        <v>8</v>
      </c>
      <c r="R6" s="17">
        <f t="shared" si="2"/>
        <v>4782.135922</v>
      </c>
      <c r="S6" s="24"/>
      <c r="T6" s="18" t="s">
        <v>4</v>
      </c>
      <c r="U6" s="19"/>
      <c r="W6" s="18" t="s">
        <v>19</v>
      </c>
      <c r="X6" s="18" t="s">
        <v>20</v>
      </c>
    </row>
    <row r="7">
      <c r="B7" s="20" t="s">
        <v>21</v>
      </c>
      <c r="C7" s="15">
        <v>8.0</v>
      </c>
      <c r="D7" s="16"/>
      <c r="E7" s="15"/>
      <c r="F7" s="16"/>
      <c r="G7" s="15"/>
      <c r="H7" s="16"/>
      <c r="I7" s="15"/>
      <c r="J7" s="16"/>
      <c r="K7" s="15"/>
      <c r="L7" s="16"/>
      <c r="M7" s="15"/>
      <c r="N7" s="16"/>
      <c r="O7" s="15"/>
      <c r="P7" s="16">
        <f t="shared" si="3"/>
        <v>0</v>
      </c>
      <c r="Q7" s="15">
        <f t="shared" si="1"/>
        <v>8</v>
      </c>
      <c r="R7" s="17">
        <f t="shared" si="2"/>
        <v>4782.135922</v>
      </c>
      <c r="T7" s="18" t="s">
        <v>5</v>
      </c>
      <c r="U7" s="19"/>
    </row>
    <row r="8">
      <c r="B8" s="20" t="s">
        <v>22</v>
      </c>
      <c r="C8" s="15"/>
      <c r="D8" s="16"/>
      <c r="E8" s="15"/>
      <c r="F8" s="16"/>
      <c r="G8" s="15"/>
      <c r="H8" s="16"/>
      <c r="I8" s="15"/>
      <c r="J8" s="16"/>
      <c r="K8" s="15"/>
      <c r="L8" s="16"/>
      <c r="M8" s="15"/>
      <c r="N8" s="16"/>
      <c r="O8" s="15"/>
      <c r="P8" s="16">
        <f t="shared" si="3"/>
        <v>0</v>
      </c>
      <c r="Q8" s="15">
        <f t="shared" si="1"/>
        <v>0</v>
      </c>
      <c r="R8" s="17">
        <f t="shared" si="2"/>
        <v>0</v>
      </c>
      <c r="T8" s="18" t="s">
        <v>6</v>
      </c>
      <c r="U8" s="19"/>
    </row>
    <row r="9">
      <c r="B9" s="20" t="s">
        <v>23</v>
      </c>
      <c r="C9" s="15"/>
      <c r="D9" s="16"/>
      <c r="E9" s="15"/>
      <c r="F9" s="16"/>
      <c r="G9" s="15"/>
      <c r="H9" s="16"/>
      <c r="I9" s="15"/>
      <c r="J9" s="16"/>
      <c r="K9" s="15"/>
      <c r="L9" s="16"/>
      <c r="M9" s="15"/>
      <c r="N9" s="16"/>
      <c r="O9" s="15"/>
      <c r="P9" s="16">
        <f t="shared" si="3"/>
        <v>0</v>
      </c>
      <c r="Q9" s="15">
        <f t="shared" si="1"/>
        <v>0</v>
      </c>
      <c r="R9" s="17">
        <f t="shared" si="2"/>
        <v>0</v>
      </c>
      <c r="T9" s="25" t="s">
        <v>7</v>
      </c>
      <c r="U9" s="26"/>
    </row>
    <row r="10">
      <c r="B10" s="20" t="s">
        <v>24</v>
      </c>
      <c r="C10" s="15">
        <v>7.0</v>
      </c>
      <c r="D10" s="16"/>
      <c r="E10" s="15"/>
      <c r="F10" s="16"/>
      <c r="G10" s="15"/>
      <c r="H10" s="16"/>
      <c r="I10" s="15"/>
      <c r="J10" s="16"/>
      <c r="K10" s="15"/>
      <c r="L10" s="16"/>
      <c r="M10" s="15"/>
      <c r="N10" s="16"/>
      <c r="O10" s="15"/>
      <c r="P10" s="16">
        <f t="shared" si="3"/>
        <v>0</v>
      </c>
      <c r="Q10" s="15">
        <f t="shared" si="1"/>
        <v>7</v>
      </c>
      <c r="R10" s="17">
        <f t="shared" si="2"/>
        <v>4184.368932</v>
      </c>
      <c r="T10" s="27" t="s">
        <v>25</v>
      </c>
      <c r="U10" s="28">
        <f>SUM(U3:U9)</f>
        <v>61570</v>
      </c>
    </row>
    <row r="11">
      <c r="B11" s="20" t="s">
        <v>26</v>
      </c>
      <c r="C11" s="15">
        <v>8.0</v>
      </c>
      <c r="D11" s="16"/>
      <c r="E11" s="15"/>
      <c r="F11" s="16"/>
      <c r="G11" s="15"/>
      <c r="H11" s="16"/>
      <c r="I11" s="15"/>
      <c r="J11" s="16"/>
      <c r="K11" s="15"/>
      <c r="L11" s="16"/>
      <c r="M11" s="15"/>
      <c r="N11" s="16"/>
      <c r="O11" s="15"/>
      <c r="P11" s="16">
        <f t="shared" si="3"/>
        <v>0</v>
      </c>
      <c r="Q11" s="15">
        <f t="shared" si="1"/>
        <v>8</v>
      </c>
      <c r="R11" s="17">
        <f t="shared" si="2"/>
        <v>4782.135922</v>
      </c>
      <c r="T11" s="29" t="s">
        <v>27</v>
      </c>
      <c r="U11" s="30">
        <f>U10/Q23</f>
        <v>597.7669903</v>
      </c>
    </row>
    <row r="12">
      <c r="B12" s="31"/>
      <c r="C12" s="32"/>
      <c r="D12" s="33"/>
      <c r="E12" s="32"/>
      <c r="F12" s="33"/>
      <c r="G12" s="32"/>
      <c r="H12" s="33"/>
      <c r="I12" s="32"/>
      <c r="J12" s="33"/>
      <c r="K12" s="32"/>
      <c r="L12" s="33"/>
      <c r="M12" s="32"/>
      <c r="N12" s="33"/>
      <c r="O12" s="32"/>
      <c r="P12" s="33"/>
      <c r="Q12" s="15">
        <f t="shared" si="1"/>
        <v>0</v>
      </c>
      <c r="R12" s="17">
        <f t="shared" si="2"/>
        <v>0</v>
      </c>
      <c r="T12" s="34"/>
      <c r="U12" s="35"/>
      <c r="V12" s="36"/>
      <c r="W12" s="36"/>
    </row>
    <row r="13">
      <c r="A13" s="37" t="s">
        <v>28</v>
      </c>
      <c r="B13" s="38" t="s">
        <v>29</v>
      </c>
      <c r="C13" s="39"/>
      <c r="D13" s="40"/>
      <c r="E13" s="39"/>
      <c r="F13" s="40"/>
      <c r="G13" s="39"/>
      <c r="H13" s="40"/>
      <c r="I13" s="39"/>
      <c r="J13" s="40"/>
      <c r="K13" s="39"/>
      <c r="L13" s="40"/>
      <c r="M13" s="39"/>
      <c r="N13" s="40"/>
      <c r="O13" s="39"/>
      <c r="P13" s="40">
        <f t="shared" ref="P13:P19" si="4">O13/8</f>
        <v>0</v>
      </c>
      <c r="Q13" s="15">
        <f t="shared" si="1"/>
        <v>0</v>
      </c>
      <c r="R13" s="17">
        <f t="shared" si="2"/>
        <v>0</v>
      </c>
    </row>
    <row r="14">
      <c r="B14" s="20" t="s">
        <v>30</v>
      </c>
      <c r="C14" s="15">
        <v>8.0</v>
      </c>
      <c r="D14" s="16"/>
      <c r="E14" s="15"/>
      <c r="F14" s="16"/>
      <c r="G14" s="15"/>
      <c r="H14" s="16"/>
      <c r="I14" s="15"/>
      <c r="J14" s="16"/>
      <c r="K14" s="15"/>
      <c r="L14" s="16"/>
      <c r="M14" s="15"/>
      <c r="N14" s="16"/>
      <c r="O14" s="15"/>
      <c r="P14" s="16">
        <f t="shared" si="4"/>
        <v>0</v>
      </c>
      <c r="Q14" s="15">
        <f t="shared" si="1"/>
        <v>8</v>
      </c>
      <c r="R14" s="17">
        <f t="shared" si="2"/>
        <v>4782.135922</v>
      </c>
      <c r="T14" s="41" t="s">
        <v>31</v>
      </c>
      <c r="W14" s="21"/>
    </row>
    <row r="15">
      <c r="B15" s="20" t="s">
        <v>32</v>
      </c>
      <c r="C15" s="15">
        <v>8.0</v>
      </c>
      <c r="D15" s="16"/>
      <c r="E15" s="15"/>
      <c r="F15" s="16"/>
      <c r="G15" s="15"/>
      <c r="H15" s="16"/>
      <c r="I15" s="15"/>
      <c r="J15" s="16"/>
      <c r="K15" s="15"/>
      <c r="L15" s="16"/>
      <c r="N15" s="16"/>
      <c r="O15" s="15"/>
      <c r="P15" s="16">
        <f t="shared" si="4"/>
        <v>0</v>
      </c>
      <c r="Q15" s="15">
        <f t="shared" si="1"/>
        <v>8</v>
      </c>
      <c r="R15" s="17">
        <f t="shared" si="2"/>
        <v>4782.135922</v>
      </c>
      <c r="W15" s="21"/>
    </row>
    <row r="16">
      <c r="B16" s="20" t="s">
        <v>33</v>
      </c>
      <c r="C16" s="15"/>
      <c r="D16" s="16"/>
      <c r="E16" s="15"/>
      <c r="F16" s="16"/>
      <c r="G16" s="15"/>
      <c r="H16" s="16"/>
      <c r="I16" s="15"/>
      <c r="J16" s="16"/>
      <c r="K16" s="15"/>
      <c r="L16" s="16"/>
      <c r="M16" s="15"/>
      <c r="N16" s="16"/>
      <c r="O16" s="15"/>
      <c r="P16" s="16">
        <f t="shared" si="4"/>
        <v>0</v>
      </c>
      <c r="Q16" s="15">
        <f t="shared" si="1"/>
        <v>0</v>
      </c>
      <c r="R16" s="17"/>
      <c r="W16" s="21"/>
    </row>
    <row r="17">
      <c r="B17" s="20" t="s">
        <v>34</v>
      </c>
      <c r="C17" s="15">
        <v>8.0</v>
      </c>
      <c r="D17" s="16"/>
      <c r="E17" s="15"/>
      <c r="F17" s="16"/>
      <c r="G17" s="15"/>
      <c r="H17" s="16"/>
      <c r="I17" s="15"/>
      <c r="J17" s="16"/>
      <c r="K17" s="15"/>
      <c r="L17" s="16"/>
      <c r="M17" s="15"/>
      <c r="N17" s="16"/>
      <c r="O17" s="15"/>
      <c r="P17" s="16">
        <f t="shared" si="4"/>
        <v>0</v>
      </c>
      <c r="Q17" s="15">
        <f t="shared" si="1"/>
        <v>8</v>
      </c>
      <c r="R17" s="17">
        <f t="shared" ref="R17:R22" si="5">$U$11*Q17</f>
        <v>4782.135922</v>
      </c>
    </row>
    <row r="18" ht="16.5" customHeight="1">
      <c r="B18" s="20" t="s">
        <v>35</v>
      </c>
      <c r="C18" s="15">
        <v>8.0</v>
      </c>
      <c r="D18" s="16"/>
      <c r="E18" s="15"/>
      <c r="F18" s="16"/>
      <c r="G18" s="15"/>
      <c r="H18" s="16"/>
      <c r="I18" s="15"/>
      <c r="J18" s="16"/>
      <c r="K18" s="15"/>
      <c r="L18" s="16"/>
      <c r="M18" s="15"/>
      <c r="N18" s="16"/>
      <c r="O18" s="15"/>
      <c r="P18" s="16">
        <f t="shared" si="4"/>
        <v>0</v>
      </c>
      <c r="Q18" s="15">
        <f t="shared" si="1"/>
        <v>8</v>
      </c>
      <c r="R18" s="42">
        <f t="shared" si="5"/>
        <v>4782.135922</v>
      </c>
      <c r="S18" s="36"/>
      <c r="T18" s="36"/>
      <c r="U18" s="36"/>
      <c r="V18" s="36"/>
    </row>
    <row r="19">
      <c r="B19" s="20" t="s">
        <v>36</v>
      </c>
      <c r="C19" s="15">
        <v>8.0</v>
      </c>
      <c r="D19" s="16"/>
      <c r="E19" s="15"/>
      <c r="F19" s="16"/>
      <c r="G19" s="15"/>
      <c r="H19" s="16"/>
      <c r="I19" s="15"/>
      <c r="J19" s="16"/>
      <c r="K19" s="15"/>
      <c r="L19" s="16"/>
      <c r="M19" s="15"/>
      <c r="N19" s="16"/>
      <c r="O19" s="15"/>
      <c r="P19" s="16">
        <f t="shared" si="4"/>
        <v>0</v>
      </c>
      <c r="Q19" s="15">
        <f t="shared" si="1"/>
        <v>8</v>
      </c>
      <c r="R19" s="42">
        <f t="shared" si="5"/>
        <v>4782.135922</v>
      </c>
      <c r="S19" s="36"/>
      <c r="T19" s="34"/>
      <c r="U19" s="36"/>
      <c r="V19" s="36"/>
    </row>
    <row r="20">
      <c r="B20" s="43" t="s">
        <v>37</v>
      </c>
      <c r="C20" s="15">
        <v>8.0</v>
      </c>
      <c r="D20" s="16"/>
      <c r="E20" s="15"/>
      <c r="F20" s="16"/>
      <c r="G20" s="15"/>
      <c r="H20" s="16"/>
      <c r="I20" s="15"/>
      <c r="J20" s="16"/>
      <c r="K20" s="15"/>
      <c r="L20" s="16"/>
      <c r="M20" s="15"/>
      <c r="N20" s="44"/>
      <c r="O20" s="15"/>
      <c r="P20" s="16"/>
      <c r="Q20" s="15">
        <f t="shared" si="1"/>
        <v>8</v>
      </c>
      <c r="R20" s="42">
        <f t="shared" si="5"/>
        <v>4782.135922</v>
      </c>
    </row>
    <row r="21">
      <c r="B21" s="43"/>
      <c r="C21" s="15"/>
      <c r="D21" s="16"/>
      <c r="E21" s="15"/>
      <c r="F21" s="16"/>
      <c r="G21" s="15">
        <v>0.0</v>
      </c>
      <c r="H21" s="16"/>
      <c r="I21" s="15"/>
      <c r="J21" s="16"/>
      <c r="K21" s="15"/>
      <c r="L21" s="16"/>
      <c r="M21" s="15"/>
      <c r="N21" s="44"/>
      <c r="O21" s="15"/>
      <c r="P21" s="16"/>
      <c r="Q21" s="15">
        <f t="shared" si="1"/>
        <v>0</v>
      </c>
      <c r="R21" s="42">
        <f t="shared" si="5"/>
        <v>0</v>
      </c>
    </row>
    <row r="22">
      <c r="A22" s="6"/>
      <c r="B22" s="43"/>
      <c r="C22" s="15"/>
      <c r="D22" s="16"/>
      <c r="E22" s="15"/>
      <c r="F22" s="16"/>
      <c r="G22" s="15"/>
      <c r="H22" s="16"/>
      <c r="I22" s="15"/>
      <c r="J22" s="16"/>
      <c r="K22" s="15"/>
      <c r="L22" s="16"/>
      <c r="M22" s="15"/>
      <c r="N22" s="44"/>
      <c r="O22" s="15"/>
      <c r="P22" s="16"/>
      <c r="Q22" s="15">
        <f t="shared" si="1"/>
        <v>0</v>
      </c>
      <c r="R22" s="17">
        <f t="shared" si="5"/>
        <v>0</v>
      </c>
    </row>
    <row r="23">
      <c r="A23" s="45" t="s">
        <v>25</v>
      </c>
      <c r="B23" s="46">
        <f>COUNTA(B3:B22)</f>
        <v>17</v>
      </c>
      <c r="O23" s="18" t="s">
        <v>38</v>
      </c>
      <c r="P23" s="47"/>
      <c r="Q23" s="48">
        <f t="shared" ref="Q23:R23" si="6">SUM(Q3:Q22)</f>
        <v>103</v>
      </c>
      <c r="R23" s="49">
        <f t="shared" si="6"/>
        <v>61570</v>
      </c>
      <c r="U23" s="21" t="s">
        <v>39</v>
      </c>
    </row>
    <row r="129">
      <c r="A129" s="50" t="s">
        <v>40</v>
      </c>
    </row>
  </sheetData>
  <mergeCells count="6">
    <mergeCell ref="A1:B2"/>
    <mergeCell ref="C2:P2"/>
    <mergeCell ref="T2:U2"/>
    <mergeCell ref="A3:A12"/>
    <mergeCell ref="A13:A22"/>
    <mergeCell ref="T14:U17"/>
  </mergeCells>
  <conditionalFormatting sqref="Q3:Q22">
    <cfRule type="colorScale" priority="1">
      <colorScale>
        <cfvo type="min"/>
        <cfvo type="max"/>
        <color rgb="FFFFFFFF"/>
        <color rgb="FF57BB8A"/>
      </colorScale>
    </cfRule>
  </conditionalFormatting>
  <conditionalFormatting sqref="C3:C22 E3:E22 G3:G22 I3:I22 K3:K22 M3:M22 O3:O22">
    <cfRule type="colorScale" priority="2">
      <colorScale>
        <cfvo type="min"/>
        <cfvo type="max"/>
        <color rgb="FFFFFFFF"/>
        <color rgb="FF3D85C6"/>
      </colorScale>
    </cfRule>
  </conditionalFormatting>
  <drawing r:id="rId1"/>
  <tableParts count="1">
    <tablePart r:id="rId3"/>
  </tableParts>
</worksheet>
</file>