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gusto\Área de Trabalho\ED Excel 2013 AV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0" i="1" l="1"/>
  <c r="C13" i="1" s="1"/>
  <c r="C11" i="1" l="1"/>
  <c r="C14" i="1" l="1"/>
  <c r="D7" i="1" s="1"/>
  <c r="D10" i="1" s="1"/>
  <c r="D11" i="1" l="1"/>
  <c r="D13" i="1"/>
  <c r="D14" i="1" l="1"/>
  <c r="E7" i="1" s="1"/>
  <c r="E10" i="1" s="1"/>
  <c r="E13" i="1" s="1"/>
  <c r="E11" i="1" l="1"/>
  <c r="E14" i="1" s="1"/>
  <c r="F7" i="1" s="1"/>
  <c r="F10" i="1" s="1"/>
  <c r="F13" i="1" l="1"/>
  <c r="F11" i="1"/>
  <c r="F14" i="1" l="1"/>
  <c r="G7" i="1" s="1"/>
  <c r="G10" i="1" s="1"/>
  <c r="G11" i="1" s="1"/>
  <c r="G13" i="1" l="1"/>
  <c r="G14" i="1" s="1"/>
  <c r="H7" i="1" s="1"/>
  <c r="H10" i="1" s="1"/>
  <c r="H11" i="1" l="1"/>
  <c r="H13" i="1"/>
  <c r="C20" i="1" l="1"/>
  <c r="C22" i="1" s="1"/>
  <c r="H14" i="1"/>
</calcChain>
</file>

<file path=xl/sharedStrings.xml><?xml version="1.0" encoding="utf-8"?>
<sst xmlns="http://schemas.openxmlformats.org/spreadsheetml/2006/main" count="22" uniqueCount="21">
  <si>
    <t>Caderneta de Poupança</t>
  </si>
  <si>
    <t>Resumo de Movimentação</t>
  </si>
  <si>
    <t>Juros Mensal</t>
  </si>
  <si>
    <t>Janeiro</t>
  </si>
  <si>
    <t>Fevereiro</t>
  </si>
  <si>
    <t>Março</t>
  </si>
  <si>
    <t>Abril</t>
  </si>
  <si>
    <t>Maio</t>
  </si>
  <si>
    <t>Junho</t>
  </si>
  <si>
    <t>Movimento</t>
  </si>
  <si>
    <t>Saldo Anterior</t>
  </si>
  <si>
    <t>Depósito</t>
  </si>
  <si>
    <t>Saque</t>
  </si>
  <si>
    <t>Juros do Mês</t>
  </si>
  <si>
    <t>Taxa Referencial</t>
  </si>
  <si>
    <t>Atualização monetária</t>
  </si>
  <si>
    <t>Saldo a transportar</t>
  </si>
  <si>
    <t>Total de Depósitos</t>
  </si>
  <si>
    <t>Total de Saques</t>
  </si>
  <si>
    <t>Total de Rentabilidade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</si>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</sst>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4" fontId="0" fillId="0" borderId="0" xfId="0" applyNumberFormat="1" applyFont="1"/>
    <xf numFmtId="4" fontId="0" fillId="0" borderId="0" xfId="0" quotePrefix="1" applyNumberFormat="1" applyFont="1"/>
    <xf numFmtId="4" fontId="0" fillId="0" borderId="0" xfId="0" applyNumberFormat="1" applyFont="1" applyProtection="1">
      <protection locked="0"/>
    </xf>
    <xf numFmtId="4" fontId="0" fillId="0" borderId="0" xfId="0" quotePrefix="1" applyNumberFormat="1" applyFont="1" applyProtection="1">
      <protection locked="0"/>
    </xf>
    <xf numFmtId="10" fontId="0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8" sqref="D8"/>
    </sheetView>
  </sheetViews>
  <sheetFormatPr defaultRowHeight="15" x14ac:dyDescent="0.25"/>
  <cols>
    <col min="1" max="1" width="23.7109375" customWidth="1"/>
    <col min="3" max="8" width="10.285156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8" x14ac:dyDescent="0.25">
      <c r="A3" s="3" t="s">
        <v>2</v>
      </c>
      <c r="B3" s="2">
        <v>5.0000000000000001E-3</v>
      </c>
    </row>
    <row r="5" spans="1:8" x14ac:dyDescent="0.25">
      <c r="A5" s="3" t="s">
        <v>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</row>
    <row r="7" spans="1:8" x14ac:dyDescent="0.25">
      <c r="A7" s="4" t="s">
        <v>10</v>
      </c>
      <c r="C7" s="8">
        <v>0</v>
      </c>
      <c r="D7" s="6">
        <f>C14</f>
        <v>100.7</v>
      </c>
      <c r="E7" s="6">
        <f t="shared" ref="E7:H7" si="0">D14</f>
        <v>201.9042</v>
      </c>
      <c r="F7" s="6">
        <f t="shared" si="0"/>
        <v>354.7194336</v>
      </c>
      <c r="G7" s="6">
        <f t="shared" si="0"/>
        <v>509.26190850239999</v>
      </c>
      <c r="H7" s="6">
        <f t="shared" si="0"/>
        <v>532.96674186191683</v>
      </c>
    </row>
    <row r="8" spans="1:8" x14ac:dyDescent="0.25">
      <c r="A8" s="4" t="s">
        <v>11</v>
      </c>
      <c r="C8" s="8">
        <v>100</v>
      </c>
      <c r="D8" s="8">
        <v>100</v>
      </c>
      <c r="E8" s="9">
        <v>150</v>
      </c>
      <c r="F8" s="8">
        <v>150</v>
      </c>
      <c r="G8" s="8">
        <v>120</v>
      </c>
      <c r="H8" s="8">
        <v>100</v>
      </c>
    </row>
    <row r="9" spans="1:8" x14ac:dyDescent="0.25">
      <c r="A9" s="4" t="s">
        <v>12</v>
      </c>
      <c r="C9" s="8">
        <v>0</v>
      </c>
      <c r="D9" s="6">
        <v>0</v>
      </c>
      <c r="E9" s="6">
        <v>0</v>
      </c>
      <c r="F9" s="6">
        <v>0</v>
      </c>
      <c r="G9" s="6">
        <v>100</v>
      </c>
      <c r="H9" s="6">
        <v>0</v>
      </c>
    </row>
    <row r="10" spans="1:8" x14ac:dyDescent="0.25">
      <c r="A10" s="4" t="s">
        <v>10</v>
      </c>
      <c r="C10" s="6">
        <f>C7+C8-C9</f>
        <v>100</v>
      </c>
      <c r="D10" s="6">
        <f t="shared" ref="D10:H10" si="1">D7+D8-D9</f>
        <v>200.7</v>
      </c>
      <c r="E10" s="6">
        <f t="shared" si="1"/>
        <v>351.9042</v>
      </c>
      <c r="F10" s="6">
        <f t="shared" si="1"/>
        <v>504.7194336</v>
      </c>
      <c r="G10" s="6">
        <f t="shared" si="1"/>
        <v>529.26190850240005</v>
      </c>
      <c r="H10" s="6">
        <f t="shared" si="1"/>
        <v>632.96674186191683</v>
      </c>
    </row>
    <row r="11" spans="1:8" x14ac:dyDescent="0.25">
      <c r="A11" s="4" t="s">
        <v>13</v>
      </c>
      <c r="C11" s="6">
        <f>C10*$B3</f>
        <v>0.5</v>
      </c>
      <c r="D11" s="6">
        <f t="shared" ref="D11:H11" si="2">D10*$B3</f>
        <v>1.0035000000000001</v>
      </c>
      <c r="E11" s="6">
        <f t="shared" si="2"/>
        <v>1.7595210000000001</v>
      </c>
      <c r="F11" s="6">
        <f t="shared" si="2"/>
        <v>2.5235971680000002</v>
      </c>
      <c r="G11" s="6">
        <f t="shared" si="2"/>
        <v>2.6463095425120002</v>
      </c>
      <c r="H11" s="6">
        <f t="shared" si="2"/>
        <v>3.1648337093095842</v>
      </c>
    </row>
    <row r="12" spans="1:8" x14ac:dyDescent="0.25">
      <c r="A12" s="4" t="s">
        <v>14</v>
      </c>
      <c r="C12" s="10">
        <v>2E-3</v>
      </c>
      <c r="D12" s="10">
        <v>1E-3</v>
      </c>
      <c r="E12" s="10">
        <v>3.0000000000000001E-3</v>
      </c>
      <c r="F12" s="10">
        <v>4.0000000000000001E-3</v>
      </c>
      <c r="G12" s="10">
        <v>2E-3</v>
      </c>
      <c r="H12" s="10">
        <v>1E-3</v>
      </c>
    </row>
    <row r="13" spans="1:8" x14ac:dyDescent="0.25">
      <c r="A13" s="4" t="s">
        <v>15</v>
      </c>
      <c r="C13" s="6">
        <f>C12*C10</f>
        <v>0.2</v>
      </c>
      <c r="D13" s="6">
        <f t="shared" ref="D13:H13" si="3">D12*D10</f>
        <v>0.20069999999999999</v>
      </c>
      <c r="E13" s="6">
        <f t="shared" si="3"/>
        <v>1.0557126000000001</v>
      </c>
      <c r="F13" s="6">
        <f t="shared" si="3"/>
        <v>2.0188777344000002</v>
      </c>
      <c r="G13" s="6">
        <f t="shared" si="3"/>
        <v>1.0585238170048001</v>
      </c>
      <c r="H13" s="6">
        <f t="shared" si="3"/>
        <v>0.63296674186191682</v>
      </c>
    </row>
    <row r="14" spans="1:8" x14ac:dyDescent="0.25">
      <c r="A14" s="4" t="s">
        <v>16</v>
      </c>
      <c r="C14" s="6">
        <f>C10+C11+C13</f>
        <v>100.7</v>
      </c>
      <c r="D14" s="6">
        <f t="shared" ref="D14:H14" si="4">D10+D11+D13</f>
        <v>201.9042</v>
      </c>
      <c r="E14" s="7">
        <f t="shared" si="4"/>
        <v>354.7194336</v>
      </c>
      <c r="F14" s="6">
        <f t="shared" si="4"/>
        <v>509.26190850239999</v>
      </c>
      <c r="G14" s="6">
        <f t="shared" si="4"/>
        <v>532.96674186191683</v>
      </c>
      <c r="H14" s="6">
        <f t="shared" si="4"/>
        <v>636.76454231308833</v>
      </c>
    </row>
    <row r="16" spans="1:8" x14ac:dyDescent="0.25">
      <c r="A16" s="1" t="s">
        <v>1</v>
      </c>
      <c r="B16" s="1"/>
      <c r="C16" s="1"/>
      <c r="D16" s="1"/>
      <c r="E16" s="1"/>
      <c r="F16" s="1"/>
      <c r="G16" s="1"/>
      <c r="H16" s="1"/>
    </row>
    <row r="18" spans="1:8" x14ac:dyDescent="0.25">
      <c r="A18" t="s">
        <v>17</v>
      </c>
      <c r="C18" s="6">
        <f>SUM(C8:H8)</f>
        <v>720</v>
      </c>
      <c r="D18" s="4"/>
      <c r="E18" s="4"/>
      <c r="F18" s="4"/>
      <c r="G18" s="4"/>
      <c r="H18" s="4"/>
    </row>
    <row r="19" spans="1:8" x14ac:dyDescent="0.25">
      <c r="A19" t="s">
        <v>18</v>
      </c>
      <c r="C19" s="6">
        <f>SUM(C9:H9)</f>
        <v>100</v>
      </c>
      <c r="D19" s="4"/>
      <c r="E19" s="4"/>
      <c r="F19" s="4"/>
      <c r="G19" s="4"/>
      <c r="H19" s="4"/>
    </row>
    <row r="20" spans="1:8" x14ac:dyDescent="0.25">
      <c r="A20" t="s">
        <v>19</v>
      </c>
      <c r="C20" s="6">
        <f>SUM(C11:H11,C13:H13)</f>
        <v>16.764542313088299</v>
      </c>
      <c r="D20" s="4"/>
      <c r="E20" s="4"/>
      <c r="F20" s="4"/>
      <c r="G20" s="4"/>
      <c r="H20" s="4"/>
    </row>
    <row r="21" spans="1:8" x14ac:dyDescent="0.25">
      <c r="C21" s="6"/>
      <c r="D21" s="4"/>
      <c r="E21" s="4"/>
      <c r="F21" s="4"/>
      <c r="G21" s="4"/>
      <c r="H21" s="4"/>
    </row>
    <row r="22" spans="1:8" x14ac:dyDescent="0.25">
      <c r="A22" s="3" t="s">
        <v>20</v>
      </c>
      <c r="C22" s="6">
        <f>C7+C18+C20-C19</f>
        <v>636.76454231308833</v>
      </c>
      <c r="D22" s="4"/>
      <c r="E22" s="4"/>
      <c r="F22" s="4"/>
      <c r="G22" s="4"/>
      <c r="H22" s="4"/>
    </row>
  </sheetData>
  <sheetProtection sheet="1" objects="1" scenarios="1"/>
  <mergeCells count="2">
    <mergeCell ref="A1:H1"/>
    <mergeCell ref="A16:H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2013-01-06T22:44:46Z</dcterms:created>
  <dcterms:modified xsi:type="dcterms:W3CDTF">2013-01-06T23:49:22Z</dcterms:modified>
</cp:coreProperties>
</file>