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34458106-E90E-4746-B93A-7B4209513F36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Planilha3" sheetId="4" r:id="rId1"/>
    <sheet name="Planilha2" sheetId="2" r:id="rId2"/>
    <sheet name="Planilha1" sheetId="1" r:id="rId3"/>
  </sheets>
  <definedNames>
    <definedName name="_xlnm._FilterDatabase" localSheetId="2" hidden="1">Planilha1!$A$3:$G$26</definedName>
    <definedName name="_xlnm.Extract" localSheetId="2">Planilha1!$I$10:$O$10</definedName>
    <definedName name="_xlnm.Criteria" localSheetId="2">Planilha1!$I$3:$P$4</definedName>
    <definedName name="OLE_LINK1" localSheetId="2">Planilha1!$A$1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<sst xmlns="http://schemas.openxmlformats.org/spreadsheetml/2006/main" count="137" uniqueCount="33">
  <si>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</si>
  <si>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</si>
  <si>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</si>
  <si>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</si>
  <si>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</si>
  <si>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</si>
  <si>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</si>
  <si>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</si>
  <si>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</si>
  <si>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</si>
  <si>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</si>
  <si>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</si>
  <si>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</si>
  <si>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</si>
  <si>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</si>
  <si>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</si>
  <si>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</si>
  <si>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</si>
  <si>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</si>
  <si>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</si>
  <si>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</si>
  <si>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Área de Critério</t>
  </si>
  <si>
    <t>Área de Extração</t>
  </si>
  <si>
    <t>Calculado</t>
  </si>
  <si>
    <t>Total das vendas</t>
  </si>
  <si>
    <t>Média das vendas</t>
  </si>
  <si>
    <t>Maior venda</t>
  </si>
  <si>
    <t>Menor Venda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</si>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</sst>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zano" refreshedDate="43526.769782060182" createdVersion="6" refreshedVersion="6" minRefreshableVersion="3" recordCount="23" xr:uid="{BC138166-901A-4E94-9FC2-5996D04ADEFF}">
  <cacheSource type="worksheet">
    <worksheetSource ref="A3:G26" sheet="Planilha1"/>
  </cacheSource>
  <cacheFields count="7">
    <cacheField name="Vendendor" numFmtId="0">
      <sharedItems count="4">
        <s v="André Luiz"/>
        <s v="João Carlos"/>
        <s v="José Augusto"/>
        <s v="Maria Izabel"/>
      </sharedItems>
    </cacheField>
    <cacheField name="Departamento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9-01-03T00:00:00" maxDate="2019-02-01T00:00:00"/>
    </cacheField>
    <cacheField name="Produto" numFmtId="0">
      <sharedItems count="7">
        <s v="Notebook Core i7"/>
        <s v="Pack DVD"/>
        <s v="Lentes de Contato"/>
        <s v="Hard Disk 1 TB"/>
        <s v="Óculos de Sol"/>
        <s v="Placa de Som"/>
        <s v="Óculos de Grau"/>
      </sharedItems>
    </cacheField>
    <cacheField name="Valor" numFmtId="164">
      <sharedItems containsSemiMixedTypes="0" containsString="0" containsNumber="1" minValue="9.9" maxValue="2300"/>
    </cacheField>
    <cacheField name="Quantidade" numFmtId="0">
      <sharedItems containsSemiMixedTypes="0" containsString="0" containsNumber="1" containsInteger="1" minValue="2" maxValue="88"/>
    </cacheField>
    <cacheField name="Total" numFmtId="164">
      <sharedItems containsSemiMixedTypes="0" containsString="0" containsNumber="1" minValue="227.7" maxValue="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d v="2019-01-04T00:00:00"/>
    <x v="0"/>
    <n v="2300"/>
    <n v="3"/>
    <n v="6900"/>
  </r>
  <r>
    <x v="0"/>
    <x v="0"/>
    <d v="2019-01-15T00:00:00"/>
    <x v="1"/>
    <n v="9.9"/>
    <n v="30"/>
    <n v="297"/>
  </r>
  <r>
    <x v="0"/>
    <x v="1"/>
    <d v="2019-01-22T00:00:00"/>
    <x v="2"/>
    <n v="90"/>
    <n v="13"/>
    <n v="1170"/>
  </r>
  <r>
    <x v="0"/>
    <x v="0"/>
    <d v="2019-01-03T00:00:00"/>
    <x v="3"/>
    <n v="335"/>
    <n v="4"/>
    <n v="1340"/>
  </r>
  <r>
    <x v="0"/>
    <x v="0"/>
    <d v="2019-01-21T00:00:00"/>
    <x v="3"/>
    <n v="335"/>
    <n v="3"/>
    <n v="1350"/>
  </r>
  <r>
    <x v="0"/>
    <x v="1"/>
    <d v="2019-01-24T00:00:00"/>
    <x v="2"/>
    <n v="120"/>
    <n v="17"/>
    <n v="2040"/>
  </r>
  <r>
    <x v="1"/>
    <x v="0"/>
    <d v="2019-01-14T00:00:00"/>
    <x v="0"/>
    <n v="2300"/>
    <n v="4"/>
    <n v="9200"/>
  </r>
  <r>
    <x v="1"/>
    <x v="1"/>
    <d v="2019-01-16T00:00:00"/>
    <x v="4"/>
    <n v="120"/>
    <n v="5"/>
    <n v="600"/>
  </r>
  <r>
    <x v="1"/>
    <x v="1"/>
    <d v="2019-01-17T00:00:00"/>
    <x v="4"/>
    <n v="130"/>
    <n v="7"/>
    <n v="910"/>
  </r>
  <r>
    <x v="1"/>
    <x v="1"/>
    <d v="2019-01-18T00:00:00"/>
    <x v="4"/>
    <n v="150"/>
    <n v="9"/>
    <n v="1350"/>
  </r>
  <r>
    <x v="1"/>
    <x v="1"/>
    <d v="2019-01-07T00:00:00"/>
    <x v="4"/>
    <n v="120"/>
    <n v="13"/>
    <n v="1560"/>
  </r>
  <r>
    <x v="1"/>
    <x v="0"/>
    <d v="2019-01-08T00:00:00"/>
    <x v="3"/>
    <n v="335"/>
    <n v="6"/>
    <n v="2010"/>
  </r>
  <r>
    <x v="2"/>
    <x v="0"/>
    <d v="2019-01-28T00:00:00"/>
    <x v="0"/>
    <n v="2300"/>
    <n v="2"/>
    <n v="4600"/>
  </r>
  <r>
    <x v="2"/>
    <x v="0"/>
    <d v="2019-01-25T00:00:00"/>
    <x v="5"/>
    <n v="533"/>
    <n v="12"/>
    <n v="6396"/>
  </r>
  <r>
    <x v="2"/>
    <x v="1"/>
    <d v="2019-01-29T00:00:00"/>
    <x v="2"/>
    <n v="120"/>
    <n v="14"/>
    <n v="1680"/>
  </r>
  <r>
    <x v="2"/>
    <x v="0"/>
    <d v="2019-01-03T00:00:00"/>
    <x v="5"/>
    <n v="467"/>
    <n v="7"/>
    <n v="3269"/>
  </r>
  <r>
    <x v="3"/>
    <x v="0"/>
    <d v="2019-01-23T00:00:00"/>
    <x v="0"/>
    <n v="2300"/>
    <n v="2"/>
    <n v="4600"/>
  </r>
  <r>
    <x v="3"/>
    <x v="0"/>
    <d v="2019-01-28T00:00:00"/>
    <x v="1"/>
    <n v="9.9"/>
    <n v="23"/>
    <n v="227.7"/>
  </r>
  <r>
    <x v="3"/>
    <x v="0"/>
    <d v="2019-01-09T00:00:00"/>
    <x v="1"/>
    <n v="9.9"/>
    <n v="88"/>
    <n v="871.2"/>
  </r>
  <r>
    <x v="3"/>
    <x v="1"/>
    <d v="2019-01-11T00:00:00"/>
    <x v="6"/>
    <n v="985"/>
    <n v="11"/>
    <n v="1083.5"/>
  </r>
  <r>
    <x v="3"/>
    <x v="1"/>
    <d v="2019-01-30T00:00:00"/>
    <x v="4"/>
    <n v="115"/>
    <n v="14"/>
    <n v="1610"/>
  </r>
  <r>
    <x v="3"/>
    <x v="1"/>
    <d v="2019-01-31T00:00:00"/>
    <x v="6"/>
    <n v="85"/>
    <n v="21"/>
    <n v="1785"/>
  </r>
  <r>
    <x v="3"/>
    <x v="1"/>
    <d v="2019-01-10T00:00:00"/>
    <x v="2"/>
    <n v="150"/>
    <n v="23"/>
    <n v="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D7" firstHeaderRow="1" firstDataRow="2" firstDataCol="1" rowPageCount="1" colPageCount="1"/>
  <pivotFields count="7">
    <pivotField axis="axisRow" showAll="0">
      <items count="5">
        <item h="1" x="0"/>
        <item h="1" x="1"/>
        <item x="2"/>
        <item h="1"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Page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1">
    <field x="0"/>
  </rowFields>
  <rowItems count="2"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9E664-9A66-4166-9F19-762A855879F0}" name="Tabela2" displayName="Tabela2" ref="A1:G4" totalsRowShown="0">
  <autoFilter ref="A1:G4" xr:uid="{E681DF68-703E-4CB8-AA27-D66897ECEB28}"/>
  <tableColumns count="7">
    <tableColumn id="1" xr3:uid="{F6D679D9-A507-4635-ADAA-78819997CE2A}" name="Vendendor"/>
    <tableColumn id="2" xr3:uid="{C6D5AC9C-F928-42D3-9E0D-4EA793BD90F9}" name="Departamento"/>
    <tableColumn id="3" xr3:uid="{DB8A8F86-E403-4E3A-9F5A-417CA025F73C}" name="Data de Venda" dataDxfId="0"/>
    <tableColumn id="4" xr3:uid="{E55E8873-9965-49A6-8E9A-73BAC6AC04F4}" name="Produto"/>
    <tableColumn id="5" xr3:uid="{25604A24-E5F5-43C8-9387-94FC3B7F6B14}" name="Valor"/>
    <tableColumn id="6" xr3:uid="{45506DF4-5585-4AAA-81BF-BD3BF647CAB3}" name="Quantidade"/>
    <tableColumn id="7" xr3:uid="{F955087B-D7D1-4956-B524-2B9DEAB53751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4B69-A96D-43A0-BECC-806D32D32A29}">
  <dimension ref="A1:G4"/>
  <sheetViews>
    <sheetView tabSelected="1" workbookViewId="0">
      <selection sqref="A1:G4"/>
    </sheetView>
  </sheetViews>
  <sheetFormatPr defaultRowHeight="15" x14ac:dyDescent="0.25"/>
  <cols>
    <col min="1" max="1" width="13.140625" customWidth="1"/>
    <col min="2" max="3" width="16" customWidth="1"/>
    <col min="4" max="4" width="10.28515625" customWidth="1"/>
    <col min="6" max="6" width="13.57031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11</v>
      </c>
      <c r="B2" t="s">
        <v>9</v>
      </c>
      <c r="C2" s="8">
        <v>43468</v>
      </c>
      <c r="D2" t="s">
        <v>12</v>
      </c>
      <c r="E2">
        <v>467</v>
      </c>
      <c r="F2">
        <v>7</v>
      </c>
      <c r="G2">
        <v>3269</v>
      </c>
    </row>
    <row r="3" spans="1:7" x14ac:dyDescent="0.25">
      <c r="A3" t="s">
        <v>11</v>
      </c>
      <c r="B3" t="s">
        <v>9</v>
      </c>
      <c r="C3" s="8">
        <v>43490</v>
      </c>
      <c r="D3" t="s">
        <v>12</v>
      </c>
      <c r="E3">
        <v>533</v>
      </c>
      <c r="F3">
        <v>12</v>
      </c>
      <c r="G3">
        <v>6396</v>
      </c>
    </row>
    <row r="4" spans="1:7" x14ac:dyDescent="0.25">
      <c r="A4" t="s">
        <v>11</v>
      </c>
      <c r="B4" t="s">
        <v>9</v>
      </c>
      <c r="C4" s="8">
        <v>43493</v>
      </c>
      <c r="D4" t="s">
        <v>10</v>
      </c>
      <c r="E4">
        <v>2300</v>
      </c>
      <c r="F4">
        <v>2</v>
      </c>
      <c r="G4">
        <v>4600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DB1-62B7-47F1-A08B-5C60F012DC2A}">
  <dimension ref="A2:D7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bestFit="1" customWidth="1"/>
    <col min="4" max="4" width="10.7109375" bestFit="1" customWidth="1"/>
  </cols>
  <sheetData>
    <row r="2" spans="1:4" x14ac:dyDescent="0.25">
      <c r="A2" s="6" t="s">
        <v>4</v>
      </c>
      <c r="B2" t="s">
        <v>32</v>
      </c>
    </row>
    <row r="4" spans="1:4" x14ac:dyDescent="0.25">
      <c r="A4" s="6" t="s">
        <v>31</v>
      </c>
      <c r="B4" s="6" t="s">
        <v>30</v>
      </c>
    </row>
    <row r="5" spans="1:4" x14ac:dyDescent="0.25">
      <c r="A5" s="6" t="s">
        <v>28</v>
      </c>
      <c r="B5" t="s">
        <v>9</v>
      </c>
      <c r="C5" t="s">
        <v>15</v>
      </c>
      <c r="D5" t="s">
        <v>29</v>
      </c>
    </row>
    <row r="6" spans="1:4" x14ac:dyDescent="0.25">
      <c r="A6" s="7" t="s">
        <v>11</v>
      </c>
      <c r="B6" s="5">
        <v>3300</v>
      </c>
      <c r="C6" s="5">
        <v>120</v>
      </c>
      <c r="D6" s="5">
        <v>3420</v>
      </c>
    </row>
    <row r="7" spans="1:4" x14ac:dyDescent="0.25">
      <c r="A7" s="7" t="s">
        <v>29</v>
      </c>
      <c r="B7" s="5">
        <v>3300</v>
      </c>
      <c r="C7" s="5">
        <v>120</v>
      </c>
      <c r="D7" s="5">
        <v>3420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P33"/>
  <sheetViews>
    <sheetView workbookViewId="0">
      <selection activeCell="E24" sqref="E24"/>
    </sheetView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  <col min="9" max="9" width="19.140625" customWidth="1"/>
    <col min="10" max="10" width="15.5703125" customWidth="1"/>
    <col min="11" max="11" width="15.42578125" customWidth="1"/>
    <col min="12" max="12" width="18.7109375" customWidth="1"/>
    <col min="13" max="13" width="9.7109375" customWidth="1"/>
    <col min="14" max="14" width="11.85546875" customWidth="1"/>
    <col min="15" max="15" width="9.7109375" customWidth="1"/>
    <col min="16" max="16" width="14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  <c r="I2" s="1" t="s">
        <v>21</v>
      </c>
    </row>
    <row r="3" spans="1:16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I3" s="1" t="s">
        <v>1</v>
      </c>
      <c r="J3" s="2" t="s">
        <v>2</v>
      </c>
      <c r="K3" s="2" t="s">
        <v>3</v>
      </c>
      <c r="L3" s="1" t="s">
        <v>4</v>
      </c>
      <c r="M3" s="2" t="s">
        <v>5</v>
      </c>
      <c r="N3" s="2" t="s">
        <v>6</v>
      </c>
      <c r="O3" s="2" t="s">
        <v>7</v>
      </c>
      <c r="P3" s="2" t="s">
        <v>23</v>
      </c>
    </row>
    <row r="4" spans="1:16" x14ac:dyDescent="0.25">
      <c r="A4" t="s">
        <v>8</v>
      </c>
      <c r="B4" s="4" t="s">
        <v>9</v>
      </c>
      <c r="C4" s="3">
        <v>43469</v>
      </c>
      <c r="D4" t="s">
        <v>10</v>
      </c>
      <c r="E4" s="5">
        <v>2300</v>
      </c>
      <c r="F4" s="4">
        <v>3</v>
      </c>
      <c r="G4" s="5">
        <v>6900</v>
      </c>
      <c r="I4" t="s">
        <v>14</v>
      </c>
    </row>
    <row r="5" spans="1:16" x14ac:dyDescent="0.25">
      <c r="A5" t="s">
        <v>8</v>
      </c>
      <c r="B5" s="4" t="s">
        <v>9</v>
      </c>
      <c r="C5" s="3">
        <v>43480</v>
      </c>
      <c r="D5" t="s">
        <v>18</v>
      </c>
      <c r="E5" s="5">
        <v>9.9</v>
      </c>
      <c r="F5" s="4">
        <v>30</v>
      </c>
      <c r="G5" s="5">
        <v>297</v>
      </c>
    </row>
    <row r="6" spans="1:16" x14ac:dyDescent="0.25">
      <c r="A6" t="s">
        <v>8</v>
      </c>
      <c r="B6" s="4" t="s">
        <v>15</v>
      </c>
      <c r="C6" s="3">
        <v>43487</v>
      </c>
      <c r="D6" t="s">
        <v>19</v>
      </c>
      <c r="E6" s="5">
        <v>90</v>
      </c>
      <c r="F6" s="4">
        <v>13</v>
      </c>
      <c r="G6" s="5">
        <v>1170</v>
      </c>
    </row>
    <row r="7" spans="1:16" x14ac:dyDescent="0.25">
      <c r="A7" t="s">
        <v>8</v>
      </c>
      <c r="B7" s="4" t="s">
        <v>9</v>
      </c>
      <c r="C7" s="3">
        <v>43468</v>
      </c>
      <c r="D7" t="s">
        <v>13</v>
      </c>
      <c r="E7" s="5">
        <v>335</v>
      </c>
      <c r="F7" s="4">
        <v>4</v>
      </c>
      <c r="G7" s="5">
        <v>1340</v>
      </c>
    </row>
    <row r="8" spans="1:16" x14ac:dyDescent="0.25">
      <c r="A8" t="s">
        <v>8</v>
      </c>
      <c r="B8" s="4" t="s">
        <v>9</v>
      </c>
      <c r="C8" s="3">
        <v>43486</v>
      </c>
      <c r="D8" t="s">
        <v>13</v>
      </c>
      <c r="E8" s="5">
        <v>335</v>
      </c>
      <c r="F8" s="4">
        <v>3</v>
      </c>
      <c r="G8" s="5">
        <v>1350</v>
      </c>
    </row>
    <row r="9" spans="1:16" x14ac:dyDescent="0.25">
      <c r="A9" t="s">
        <v>8</v>
      </c>
      <c r="B9" s="4" t="s">
        <v>15</v>
      </c>
      <c r="C9" s="3">
        <v>43489</v>
      </c>
      <c r="D9" t="s">
        <v>19</v>
      </c>
      <c r="E9" s="5">
        <v>120</v>
      </c>
      <c r="F9" s="4">
        <v>17</v>
      </c>
      <c r="G9" s="5">
        <v>2040</v>
      </c>
      <c r="I9" s="1" t="s">
        <v>22</v>
      </c>
    </row>
    <row r="10" spans="1:16" x14ac:dyDescent="0.25">
      <c r="A10" t="s">
        <v>14</v>
      </c>
      <c r="B10" s="4" t="s">
        <v>9</v>
      </c>
      <c r="C10" s="3">
        <v>43479</v>
      </c>
      <c r="D10" t="s">
        <v>10</v>
      </c>
      <c r="E10" s="5">
        <v>2300</v>
      </c>
      <c r="F10" s="4">
        <v>4</v>
      </c>
      <c r="G10" s="5">
        <v>9200</v>
      </c>
      <c r="I10" s="1" t="s">
        <v>1</v>
      </c>
      <c r="J10" s="2" t="s">
        <v>2</v>
      </c>
      <c r="K10" s="2" t="s">
        <v>3</v>
      </c>
      <c r="L10" s="1" t="s">
        <v>4</v>
      </c>
      <c r="M10" s="2" t="s">
        <v>5</v>
      </c>
      <c r="N10" s="2" t="s">
        <v>6</v>
      </c>
      <c r="O10" s="2" t="s">
        <v>7</v>
      </c>
    </row>
    <row r="11" spans="1:16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  <c r="I11" t="s">
        <v>8</v>
      </c>
      <c r="J11" s="4" t="s">
        <v>9</v>
      </c>
      <c r="K11" s="3">
        <v>43469</v>
      </c>
      <c r="L11" t="s">
        <v>10</v>
      </c>
      <c r="M11" s="5">
        <v>2300</v>
      </c>
      <c r="N11" s="4">
        <v>3</v>
      </c>
      <c r="O11" s="5">
        <v>6900</v>
      </c>
    </row>
    <row r="12" spans="1:16" x14ac:dyDescent="0.25">
      <c r="A12" t="s">
        <v>14</v>
      </c>
      <c r="B12" s="4" t="s">
        <v>15</v>
      </c>
      <c r="C12" s="3">
        <v>43482</v>
      </c>
      <c r="D12" t="s">
        <v>16</v>
      </c>
      <c r="E12" s="5">
        <v>130</v>
      </c>
      <c r="F12" s="4">
        <v>7</v>
      </c>
      <c r="G12" s="5">
        <v>910</v>
      </c>
      <c r="I12" t="s">
        <v>8</v>
      </c>
      <c r="J12" s="4" t="s">
        <v>9</v>
      </c>
      <c r="K12" s="3">
        <v>43468</v>
      </c>
      <c r="L12" t="s">
        <v>13</v>
      </c>
      <c r="M12" s="5">
        <v>335</v>
      </c>
      <c r="N12" s="4">
        <v>4</v>
      </c>
      <c r="O12" s="5">
        <v>1340</v>
      </c>
    </row>
    <row r="13" spans="1:16" x14ac:dyDescent="0.25">
      <c r="A13" t="s">
        <v>14</v>
      </c>
      <c r="B13" s="4" t="s">
        <v>15</v>
      </c>
      <c r="C13" s="3">
        <v>43483</v>
      </c>
      <c r="D13" t="s">
        <v>16</v>
      </c>
      <c r="E13" s="5">
        <v>150</v>
      </c>
      <c r="F13" s="4">
        <v>9</v>
      </c>
      <c r="G13" s="5">
        <v>1350</v>
      </c>
      <c r="I13" t="s">
        <v>14</v>
      </c>
      <c r="J13" s="4" t="s">
        <v>15</v>
      </c>
      <c r="K13" s="3">
        <v>43472</v>
      </c>
      <c r="L13" t="s">
        <v>16</v>
      </c>
      <c r="M13" s="5">
        <v>120</v>
      </c>
      <c r="N13" s="4">
        <v>13</v>
      </c>
      <c r="O13" s="5">
        <v>1560</v>
      </c>
    </row>
    <row r="14" spans="1:16" x14ac:dyDescent="0.25">
      <c r="A14" t="s">
        <v>14</v>
      </c>
      <c r="B14" s="4" t="s">
        <v>15</v>
      </c>
      <c r="C14" s="3">
        <v>43472</v>
      </c>
      <c r="D14" t="s">
        <v>16</v>
      </c>
      <c r="E14" s="5">
        <v>120</v>
      </c>
      <c r="F14" s="4">
        <v>13</v>
      </c>
      <c r="G14" s="5">
        <v>1560</v>
      </c>
      <c r="I14" t="s">
        <v>11</v>
      </c>
      <c r="J14" s="4" t="s">
        <v>9</v>
      </c>
      <c r="K14" s="3">
        <v>43468</v>
      </c>
      <c r="L14" t="s">
        <v>12</v>
      </c>
      <c r="M14" s="5">
        <v>467</v>
      </c>
      <c r="N14" s="4">
        <v>7</v>
      </c>
      <c r="O14" s="5">
        <v>3269</v>
      </c>
    </row>
    <row r="15" spans="1:16" x14ac:dyDescent="0.25">
      <c r="A15" t="s">
        <v>14</v>
      </c>
      <c r="B15" s="4" t="s">
        <v>9</v>
      </c>
      <c r="C15" s="3">
        <v>43473</v>
      </c>
      <c r="D15" t="s">
        <v>13</v>
      </c>
      <c r="E15" s="5">
        <v>335</v>
      </c>
      <c r="F15" s="4">
        <v>6</v>
      </c>
      <c r="G15" s="5">
        <v>2010</v>
      </c>
      <c r="J15" s="4"/>
      <c r="K15" s="3"/>
      <c r="M15" s="5"/>
      <c r="N15" s="4"/>
      <c r="O15" s="5"/>
    </row>
    <row r="16" spans="1:16" x14ac:dyDescent="0.25">
      <c r="A16" t="s">
        <v>11</v>
      </c>
      <c r="B16" s="4" t="s">
        <v>9</v>
      </c>
      <c r="C16" s="3">
        <v>43493</v>
      </c>
      <c r="D16" t="s">
        <v>10</v>
      </c>
      <c r="E16" s="5">
        <v>2300</v>
      </c>
      <c r="F16" s="4">
        <v>2</v>
      </c>
      <c r="G16" s="5">
        <v>4600</v>
      </c>
      <c r="J16" s="4"/>
      <c r="K16" s="3"/>
      <c r="M16" s="5"/>
      <c r="N16" s="4"/>
      <c r="O16" s="5"/>
    </row>
    <row r="17" spans="1:15" x14ac:dyDescent="0.25">
      <c r="A17" t="s">
        <v>11</v>
      </c>
      <c r="B17" s="4" t="s">
        <v>9</v>
      </c>
      <c r="C17" s="3">
        <v>43490</v>
      </c>
      <c r="D17" t="s">
        <v>12</v>
      </c>
      <c r="E17" s="5">
        <v>533</v>
      </c>
      <c r="F17" s="4">
        <v>12</v>
      </c>
      <c r="G17" s="5">
        <v>6396</v>
      </c>
      <c r="J17" s="4"/>
      <c r="K17" s="3"/>
      <c r="M17" s="5"/>
      <c r="N17" s="4"/>
      <c r="O17" s="5"/>
    </row>
    <row r="18" spans="1:15" x14ac:dyDescent="0.25">
      <c r="A18" t="s">
        <v>11</v>
      </c>
      <c r="B18" s="4" t="s">
        <v>15</v>
      </c>
      <c r="C18" s="3">
        <v>43494</v>
      </c>
      <c r="D18" t="s">
        <v>19</v>
      </c>
      <c r="E18" s="5">
        <v>120</v>
      </c>
      <c r="F18" s="4">
        <v>14</v>
      </c>
      <c r="G18" s="5">
        <v>1680</v>
      </c>
      <c r="J18" s="4"/>
      <c r="K18" s="3"/>
      <c r="M18" s="5"/>
      <c r="N18" s="4"/>
      <c r="O18" s="5"/>
    </row>
    <row r="19" spans="1:15" x14ac:dyDescent="0.25">
      <c r="A19" t="s">
        <v>11</v>
      </c>
      <c r="B19" s="4" t="s">
        <v>9</v>
      </c>
      <c r="C19" s="3">
        <v>43468</v>
      </c>
      <c r="D19" t="s">
        <v>12</v>
      </c>
      <c r="E19" s="5">
        <v>467</v>
      </c>
      <c r="F19" s="4">
        <v>7</v>
      </c>
      <c r="G19" s="5">
        <v>3269</v>
      </c>
      <c r="J19" s="4"/>
      <c r="K19" s="3"/>
      <c r="M19" s="5"/>
      <c r="N19" s="4"/>
      <c r="O19" s="5"/>
    </row>
    <row r="20" spans="1:15" x14ac:dyDescent="0.25">
      <c r="A20" t="s">
        <v>17</v>
      </c>
      <c r="B20" s="4" t="s">
        <v>9</v>
      </c>
      <c r="C20" s="3">
        <v>43488</v>
      </c>
      <c r="D20" t="s">
        <v>10</v>
      </c>
      <c r="E20" s="5">
        <v>2300</v>
      </c>
      <c r="F20" s="4">
        <v>2</v>
      </c>
      <c r="G20" s="5">
        <v>4600</v>
      </c>
      <c r="J20" s="4"/>
      <c r="K20" s="3"/>
      <c r="M20" s="5"/>
      <c r="N20" s="4"/>
      <c r="O20" s="5"/>
    </row>
    <row r="21" spans="1:15" x14ac:dyDescent="0.25">
      <c r="A21" t="s">
        <v>17</v>
      </c>
      <c r="B21" s="4" t="s">
        <v>9</v>
      </c>
      <c r="C21" s="3">
        <v>43493</v>
      </c>
      <c r="D21" t="s">
        <v>18</v>
      </c>
      <c r="E21" s="5">
        <v>9.9</v>
      </c>
      <c r="F21" s="4">
        <v>23</v>
      </c>
      <c r="G21" s="5">
        <v>227.7</v>
      </c>
      <c r="J21" s="4"/>
      <c r="K21" s="3"/>
      <c r="M21" s="5"/>
      <c r="N21" s="4"/>
      <c r="O21" s="5"/>
    </row>
    <row r="22" spans="1:15" x14ac:dyDescent="0.25">
      <c r="A22" t="s">
        <v>17</v>
      </c>
      <c r="B22" s="4" t="s">
        <v>9</v>
      </c>
      <c r="C22" s="3">
        <v>43474</v>
      </c>
      <c r="D22" t="s">
        <v>18</v>
      </c>
      <c r="E22" s="5">
        <v>9.9</v>
      </c>
      <c r="F22" s="4">
        <v>88</v>
      </c>
      <c r="G22" s="5">
        <v>871.2</v>
      </c>
      <c r="J22" s="4"/>
      <c r="K22" s="3"/>
      <c r="M22" s="5"/>
      <c r="N22" s="4"/>
      <c r="O22" s="5"/>
    </row>
    <row r="23" spans="1:15" x14ac:dyDescent="0.25">
      <c r="A23" t="s">
        <v>17</v>
      </c>
      <c r="B23" s="4" t="s">
        <v>15</v>
      </c>
      <c r="C23" s="3">
        <v>43476</v>
      </c>
      <c r="D23" t="s">
        <v>20</v>
      </c>
      <c r="E23" s="5">
        <v>985</v>
      </c>
      <c r="F23" s="4">
        <v>11</v>
      </c>
      <c r="G23" s="5">
        <v>1083.5</v>
      </c>
      <c r="J23" s="4"/>
      <c r="K23" s="3"/>
      <c r="M23" s="5"/>
      <c r="N23" s="4"/>
      <c r="O23" s="5"/>
    </row>
    <row r="24" spans="1:15" x14ac:dyDescent="0.25">
      <c r="A24" t="s">
        <v>17</v>
      </c>
      <c r="B24" s="4" t="s">
        <v>15</v>
      </c>
      <c r="C24" s="3">
        <v>43495</v>
      </c>
      <c r="D24" t="s">
        <v>16</v>
      </c>
      <c r="E24" s="5">
        <v>115</v>
      </c>
      <c r="F24" s="4">
        <v>14</v>
      </c>
      <c r="G24" s="5">
        <v>1610</v>
      </c>
      <c r="J24" s="4"/>
      <c r="K24" s="3"/>
      <c r="M24" s="5"/>
      <c r="N24" s="4"/>
      <c r="O24" s="5"/>
    </row>
    <row r="25" spans="1:15" x14ac:dyDescent="0.25">
      <c r="A25" t="s">
        <v>17</v>
      </c>
      <c r="B25" s="4" t="s">
        <v>15</v>
      </c>
      <c r="C25" s="3">
        <v>43496</v>
      </c>
      <c r="D25" t="s">
        <v>20</v>
      </c>
      <c r="E25" s="5">
        <v>85</v>
      </c>
      <c r="F25" s="4">
        <v>21</v>
      </c>
      <c r="G25" s="5">
        <v>1785</v>
      </c>
      <c r="J25" s="4"/>
      <c r="K25" s="3"/>
      <c r="M25" s="5"/>
      <c r="N25" s="4"/>
      <c r="O25" s="5"/>
    </row>
    <row r="26" spans="1:15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3335</v>
      </c>
      <c r="J26" s="4"/>
      <c r="K26" s="3"/>
      <c r="M26" s="5"/>
      <c r="N26" s="4"/>
      <c r="O26" s="5"/>
    </row>
    <row r="27" spans="1:15" x14ac:dyDescent="0.25">
      <c r="J27" s="4"/>
      <c r="K27" s="3"/>
      <c r="M27" s="5"/>
      <c r="N27" s="4"/>
      <c r="O27" s="5"/>
    </row>
    <row r="28" spans="1:15" x14ac:dyDescent="0.25">
      <c r="J28" s="4"/>
      <c r="K28" s="3"/>
      <c r="M28" s="5"/>
      <c r="N28" s="4"/>
      <c r="O28" s="5"/>
    </row>
    <row r="29" spans="1:15" x14ac:dyDescent="0.25">
      <c r="A29" s="1" t="s">
        <v>24</v>
      </c>
      <c r="B29" s="5">
        <f>DSUM(A3:G26,7,I3:P4)</f>
        <v>15630</v>
      </c>
      <c r="J29" s="4"/>
      <c r="K29" s="3"/>
      <c r="M29" s="5"/>
      <c r="N29" s="4"/>
      <c r="O29" s="5"/>
    </row>
    <row r="30" spans="1:15" x14ac:dyDescent="0.25">
      <c r="A30" s="1" t="s">
        <v>25</v>
      </c>
      <c r="B30" s="5">
        <f>DAVERAGE(A3:G26,7,I3:P4)</f>
        <v>2605</v>
      </c>
      <c r="J30" s="4"/>
      <c r="K30" s="3"/>
      <c r="M30" s="5"/>
      <c r="N30" s="4"/>
      <c r="O30" s="5"/>
    </row>
    <row r="31" spans="1:15" x14ac:dyDescent="0.25">
      <c r="A31" s="1" t="s">
        <v>26</v>
      </c>
      <c r="B31" s="5">
        <f>DMAX(A3:G26,7,I3:P4)</f>
        <v>9200</v>
      </c>
      <c r="J31" s="4"/>
      <c r="K31" s="3"/>
      <c r="M31" s="5"/>
      <c r="N31" s="4"/>
      <c r="O31" s="5"/>
    </row>
    <row r="32" spans="1:15" x14ac:dyDescent="0.25">
      <c r="A32" s="1" t="s">
        <v>27</v>
      </c>
      <c r="B32" s="5">
        <f>DMIN(A3:G26,7,I3:P4)</f>
        <v>600</v>
      </c>
      <c r="J32" s="4"/>
      <c r="K32" s="3"/>
      <c r="M32" s="5"/>
      <c r="N32" s="4"/>
      <c r="O32" s="5"/>
    </row>
    <row r="33" spans="10:15" x14ac:dyDescent="0.25">
      <c r="J33" s="4"/>
      <c r="K33" s="3"/>
      <c r="M33" s="5"/>
      <c r="N33" s="4"/>
      <c r="O33" s="5"/>
    </row>
  </sheetData>
  <autoFilter ref="A3:G26" xr:uid="{CB1032CB-75BA-4AF8-91FB-402F5100FE97}"/>
  <sortState ref="A4:G26">
    <sortCondition ref="A4:A26"/>
  </sortState>
  <conditionalFormatting sqref="G4:G26">
    <cfRule type="cellIs" dxfId="3" priority="1" operator="lessThan">
      <formula>1750</formula>
    </cfRule>
    <cfRule type="cellIs" dxfId="2" priority="2" operator="between">
      <formula>1750</formula>
      <formula>3500</formula>
    </cfRule>
    <cfRule type="cellIs" dxfId="1" priority="3" operator="greaterThan">
      <formula>3500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Planilha3</vt:lpstr>
      <vt:lpstr>Planilha2</vt:lpstr>
      <vt:lpstr>Planilha1</vt:lpstr>
      <vt:lpstr>Planilha1!Area_de_extracao</vt:lpstr>
      <vt:lpstr>Planilha1!Criterios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2019-03-02T21:57:28Z</dcterms:modified>
</cp:coreProperties>
</file>