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E1D430EE-214F-4003-B240-5C2BB92D4070}"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Reloaded_UseStiff_field">ExportStructure!$CE$114</definedName>
    <definedName name="CheckBox_JBOOST_UseGroup_field">ExportStructure!$AU$115</definedName>
    <definedName name="CheckBox_JBOOST_UseStiff_field">ExportStructure!$AU$114</definedName>
    <definedName name="CheckBox_JBOOSTReloaded_UseGroup_field">ExportStructure!$CE$115</definedName>
    <definedName name="CheckBox_JBOOSTReloaded_UseStiff_field">ExportStructure!$CE$114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JBOOSTReloaded_MODESHAPES">ExportStructure!$CD$139</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Reloaded">ExportStructure!$CE$6</definedName>
    <definedName name="JBOOST_Reloaded_path">ExportStructure!$CE$6</definedName>
    <definedName name="JBOOST_soil_path">ExportStructure!$AU$30</definedName>
    <definedName name="JBOOSTReloaded_Path">ExportStructure!$CE$6</definedName>
    <definedName name="MOVE_STRUCT">BuildYourStructure!#REF!</definedName>
    <definedName name="MP_plot">BuildYourStructure!$O$3</definedName>
    <definedName name="path_soil_matrix">ExportStructure!$B$27</definedName>
    <definedName name="path_soil_py">ExportStructure!$B$26</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0" i="5" l="1"/>
  <c r="L340" i="5"/>
  <c r="M340" i="5"/>
  <c r="N340" i="5"/>
  <c r="K341" i="5"/>
  <c r="L341" i="5"/>
  <c r="M341" i="5"/>
  <c r="N341" i="5"/>
  <c r="K342" i="5"/>
  <c r="L342" i="5"/>
  <c r="M342" i="5"/>
  <c r="N342" i="5"/>
  <c r="K343" i="5"/>
  <c r="L343" i="5"/>
  <c r="M343" i="5"/>
  <c r="N343" i="5"/>
  <c r="K344" i="5"/>
  <c r="L344" i="5"/>
  <c r="M344" i="5"/>
  <c r="N344" i="5"/>
  <c r="K345" i="5"/>
  <c r="L345" i="5"/>
  <c r="M345" i="5"/>
  <c r="N345" i="5"/>
  <c r="K346" i="5"/>
  <c r="L346" i="5"/>
  <c r="M346" i="5"/>
  <c r="N346" i="5"/>
  <c r="K347" i="5"/>
  <c r="L347" i="5"/>
  <c r="M347" i="5"/>
  <c r="N347" i="5"/>
  <c r="K348" i="5"/>
  <c r="L348" i="5"/>
  <c r="M348" i="5"/>
  <c r="N348" i="5"/>
  <c r="K349" i="5"/>
  <c r="L349" i="5"/>
  <c r="M349" i="5"/>
  <c r="N349" i="5"/>
  <c r="K350" i="5"/>
  <c r="L350" i="5"/>
  <c r="M350" i="5"/>
  <c r="N350" i="5"/>
  <c r="K351" i="5"/>
  <c r="L351" i="5"/>
  <c r="M351" i="5"/>
  <c r="N351" i="5"/>
  <c r="K352" i="5"/>
  <c r="L352" i="5"/>
  <c r="M352" i="5"/>
  <c r="N352" i="5"/>
  <c r="K353" i="5"/>
  <c r="L353" i="5"/>
  <c r="M353" i="5"/>
  <c r="N353" i="5"/>
  <c r="K354" i="5"/>
  <c r="L354" i="5"/>
  <c r="M354" i="5"/>
  <c r="N354" i="5"/>
  <c r="K355" i="5"/>
  <c r="L355" i="5"/>
  <c r="M355" i="5"/>
  <c r="N355" i="5"/>
  <c r="K356" i="5"/>
  <c r="L356" i="5"/>
  <c r="M356" i="5"/>
  <c r="N356" i="5"/>
  <c r="K357" i="5"/>
  <c r="L357" i="5"/>
  <c r="M357" i="5"/>
  <c r="N357" i="5"/>
  <c r="K358" i="5"/>
  <c r="L358" i="5"/>
  <c r="M358" i="5"/>
  <c r="N358" i="5"/>
  <c r="K359" i="5"/>
  <c r="L359" i="5"/>
  <c r="M359" i="5"/>
  <c r="N359" i="5"/>
  <c r="K360" i="5"/>
  <c r="L360" i="5"/>
  <c r="M360" i="5"/>
  <c r="N360" i="5"/>
  <c r="K361" i="5"/>
  <c r="L361" i="5"/>
  <c r="M361" i="5"/>
  <c r="N361" i="5"/>
  <c r="K362" i="5"/>
  <c r="L362" i="5"/>
  <c r="M362" i="5"/>
  <c r="N362" i="5"/>
  <c r="K363" i="5"/>
  <c r="L363" i="5"/>
  <c r="M363" i="5"/>
  <c r="N363" i="5"/>
  <c r="K364" i="5"/>
  <c r="L364" i="5"/>
  <c r="M364" i="5"/>
  <c r="N364" i="5"/>
  <c r="K365" i="5"/>
  <c r="L365" i="5"/>
  <c r="M365" i="5"/>
  <c r="N365" i="5"/>
  <c r="K366" i="5"/>
  <c r="L366" i="5"/>
  <c r="M366" i="5"/>
  <c r="N366" i="5"/>
  <c r="K367" i="5"/>
  <c r="L367" i="5"/>
  <c r="M367" i="5"/>
  <c r="N367" i="5"/>
  <c r="K368" i="5"/>
  <c r="L368" i="5"/>
  <c r="M368" i="5"/>
  <c r="N368" i="5"/>
  <c r="K369" i="5"/>
  <c r="L369" i="5"/>
  <c r="M369" i="5"/>
  <c r="N369" i="5"/>
  <c r="K370" i="5"/>
  <c r="L370" i="5"/>
  <c r="M370" i="5"/>
  <c r="N370" i="5"/>
  <c r="K371" i="5"/>
  <c r="L371" i="5"/>
  <c r="M371" i="5"/>
  <c r="N371" i="5"/>
  <c r="K372" i="5"/>
  <c r="L372" i="5"/>
  <c r="M372" i="5"/>
  <c r="N372" i="5"/>
  <c r="K373" i="5"/>
  <c r="L373" i="5"/>
  <c r="M373" i="5"/>
  <c r="N373" i="5"/>
  <c r="K374" i="5"/>
  <c r="L374" i="5"/>
  <c r="M374" i="5"/>
  <c r="N374" i="5"/>
  <c r="K375" i="5"/>
  <c r="L375" i="5"/>
  <c r="M375" i="5"/>
  <c r="N375" i="5"/>
  <c r="K376" i="5"/>
  <c r="L376" i="5"/>
  <c r="M376" i="5"/>
  <c r="N376" i="5"/>
  <c r="K377" i="5"/>
  <c r="L377" i="5"/>
  <c r="M377" i="5"/>
  <c r="N377" i="5"/>
  <c r="K378" i="5"/>
  <c r="L378" i="5"/>
  <c r="M378" i="5"/>
  <c r="N378" i="5"/>
  <c r="K379" i="5"/>
  <c r="L379" i="5"/>
  <c r="M379" i="5"/>
  <c r="N379" i="5"/>
  <c r="K380" i="5"/>
  <c r="L380" i="5"/>
  <c r="M380" i="5"/>
  <c r="N380" i="5"/>
  <c r="K381" i="5"/>
  <c r="L381" i="5"/>
  <c r="M381" i="5"/>
  <c r="N381" i="5"/>
  <c r="K382" i="5"/>
  <c r="L382" i="5"/>
  <c r="M382" i="5"/>
  <c r="N382" i="5"/>
  <c r="K383" i="5"/>
  <c r="L383" i="5"/>
  <c r="M383" i="5"/>
  <c r="N383" i="5"/>
  <c r="K384" i="5"/>
  <c r="L384" i="5"/>
  <c r="M384" i="5"/>
  <c r="N384" i="5"/>
  <c r="K385" i="5"/>
  <c r="L385" i="5"/>
  <c r="M385" i="5"/>
  <c r="N385" i="5"/>
  <c r="K386" i="5"/>
  <c r="L386" i="5"/>
  <c r="M386" i="5"/>
  <c r="N386" i="5"/>
  <c r="K387" i="5"/>
  <c r="L387" i="5"/>
  <c r="M387" i="5"/>
  <c r="N387" i="5"/>
  <c r="K388" i="5"/>
  <c r="L388" i="5"/>
  <c r="M388" i="5"/>
  <c r="N388" i="5"/>
  <c r="K389" i="5"/>
  <c r="L389" i="5"/>
  <c r="M389" i="5"/>
  <c r="N389" i="5"/>
  <c r="K390" i="5"/>
  <c r="L390" i="5"/>
  <c r="M390" i="5"/>
  <c r="N390" i="5"/>
  <c r="K391" i="5"/>
  <c r="L391" i="5"/>
  <c r="M391" i="5"/>
  <c r="N391" i="5"/>
  <c r="K392" i="5"/>
  <c r="L392" i="5"/>
  <c r="M392" i="5"/>
  <c r="N392" i="5"/>
  <c r="K393" i="5"/>
  <c r="L393" i="5"/>
  <c r="M393" i="5"/>
  <c r="N393" i="5"/>
  <c r="K394" i="5"/>
  <c r="L394" i="5"/>
  <c r="M394" i="5"/>
  <c r="N394" i="5"/>
  <c r="K395" i="5"/>
  <c r="L395" i="5"/>
  <c r="M395" i="5"/>
  <c r="N395" i="5"/>
  <c r="K396" i="5"/>
  <c r="L396" i="5"/>
  <c r="M396" i="5"/>
  <c r="N396" i="5"/>
  <c r="K397" i="5"/>
  <c r="L397" i="5"/>
  <c r="M397" i="5"/>
  <c r="N397" i="5"/>
  <c r="K398" i="5"/>
  <c r="L398" i="5"/>
  <c r="M398" i="5"/>
  <c r="N398" i="5"/>
  <c r="K399" i="5"/>
  <c r="L399" i="5"/>
  <c r="M399" i="5"/>
  <c r="N399" i="5"/>
  <c r="K400" i="5"/>
  <c r="L400" i="5"/>
  <c r="M400" i="5"/>
  <c r="N400" i="5"/>
  <c r="K401" i="5"/>
  <c r="L401" i="5"/>
  <c r="M401" i="5"/>
  <c r="N401" i="5"/>
  <c r="K402" i="5"/>
  <c r="L402" i="5"/>
  <c r="M402" i="5"/>
  <c r="N402" i="5"/>
  <c r="K403" i="5"/>
  <c r="L403" i="5"/>
  <c r="M403" i="5"/>
  <c r="N403" i="5"/>
  <c r="K404" i="5"/>
  <c r="L404" i="5"/>
  <c r="M404" i="5"/>
  <c r="N404" i="5"/>
  <c r="K405" i="5"/>
  <c r="L405" i="5"/>
  <c r="M405" i="5"/>
  <c r="N405" i="5"/>
  <c r="K406" i="5"/>
  <c r="L406" i="5"/>
  <c r="M406" i="5"/>
  <c r="N406" i="5"/>
  <c r="K407" i="5"/>
  <c r="L407" i="5"/>
  <c r="M407" i="5"/>
  <c r="N407" i="5"/>
  <c r="K408" i="5"/>
  <c r="L408" i="5"/>
  <c r="M408" i="5"/>
  <c r="N408" i="5"/>
  <c r="K409" i="5"/>
  <c r="L409" i="5"/>
  <c r="M409" i="5"/>
  <c r="N409" i="5"/>
  <c r="K410" i="5"/>
  <c r="L410" i="5"/>
  <c r="M410" i="5"/>
  <c r="N410" i="5"/>
  <c r="K411" i="5"/>
  <c r="L411" i="5"/>
  <c r="M411" i="5"/>
  <c r="N411" i="5"/>
  <c r="K412" i="5"/>
  <c r="L412" i="5"/>
  <c r="M412" i="5"/>
  <c r="N412" i="5"/>
  <c r="K413" i="5"/>
  <c r="L413" i="5"/>
  <c r="M413" i="5"/>
  <c r="N413" i="5"/>
  <c r="K414" i="5"/>
  <c r="L414" i="5"/>
  <c r="M414" i="5"/>
  <c r="N414" i="5"/>
  <c r="K415" i="5"/>
  <c r="L415" i="5"/>
  <c r="M415" i="5"/>
  <c r="N415" i="5"/>
  <c r="K416" i="5"/>
  <c r="L416" i="5"/>
  <c r="M416" i="5"/>
  <c r="N416" i="5"/>
  <c r="K417" i="5"/>
  <c r="L417" i="5"/>
  <c r="M417" i="5"/>
  <c r="N417" i="5"/>
  <c r="K418" i="5"/>
  <c r="L418" i="5"/>
  <c r="M418" i="5"/>
  <c r="N418" i="5"/>
  <c r="K419" i="5"/>
  <c r="L419" i="5"/>
  <c r="M419" i="5"/>
  <c r="N419" i="5"/>
  <c r="K420" i="5"/>
  <c r="L420" i="5"/>
  <c r="M420" i="5"/>
  <c r="N420" i="5"/>
  <c r="K421" i="5"/>
  <c r="L421" i="5"/>
  <c r="M421" i="5"/>
  <c r="N421" i="5"/>
  <c r="K422" i="5"/>
  <c r="L422" i="5"/>
  <c r="M422" i="5"/>
  <c r="N422" i="5"/>
  <c r="K423" i="5"/>
  <c r="L423" i="5"/>
  <c r="M423" i="5"/>
  <c r="N423" i="5"/>
  <c r="K424" i="5"/>
  <c r="L424" i="5"/>
  <c r="M424" i="5"/>
  <c r="N424" i="5"/>
  <c r="K425" i="5"/>
  <c r="L425" i="5"/>
  <c r="M425" i="5"/>
  <c r="N425" i="5"/>
  <c r="K426" i="5"/>
  <c r="L426" i="5"/>
  <c r="M426" i="5"/>
  <c r="N426" i="5"/>
  <c r="K427" i="5"/>
  <c r="L427" i="5"/>
  <c r="M427" i="5"/>
  <c r="N427" i="5"/>
  <c r="K428" i="5"/>
  <c r="L428" i="5"/>
  <c r="M428" i="5"/>
  <c r="N428" i="5"/>
  <c r="K429" i="5"/>
  <c r="L429" i="5"/>
  <c r="M429" i="5"/>
  <c r="N429" i="5"/>
  <c r="K430" i="5"/>
  <c r="L430" i="5"/>
  <c r="M430" i="5"/>
  <c r="N430" i="5"/>
  <c r="K431" i="5"/>
  <c r="L431" i="5"/>
  <c r="M431" i="5"/>
  <c r="N431" i="5"/>
  <c r="K432" i="5"/>
  <c r="L432" i="5"/>
  <c r="M432" i="5"/>
  <c r="N432" i="5"/>
  <c r="K433" i="5"/>
  <c r="L433" i="5"/>
  <c r="M433" i="5"/>
  <c r="N433" i="5"/>
  <c r="K434" i="5"/>
  <c r="L434" i="5"/>
  <c r="M434" i="5"/>
  <c r="N434" i="5"/>
  <c r="K435" i="5"/>
  <c r="L435" i="5"/>
  <c r="M435" i="5"/>
  <c r="N435" i="5"/>
  <c r="K436" i="5"/>
  <c r="L436" i="5"/>
  <c r="M436" i="5"/>
  <c r="N436" i="5"/>
  <c r="K437" i="5"/>
  <c r="L437" i="5"/>
  <c r="M437" i="5"/>
  <c r="N437" i="5"/>
  <c r="K438" i="5"/>
  <c r="L438" i="5"/>
  <c r="M438" i="5"/>
  <c r="N438" i="5"/>
  <c r="K439" i="5"/>
  <c r="L439" i="5"/>
  <c r="M439" i="5"/>
  <c r="N439" i="5"/>
  <c r="K440" i="5"/>
  <c r="L440" i="5"/>
  <c r="M440" i="5"/>
  <c r="N440" i="5"/>
  <c r="K441" i="5"/>
  <c r="L441" i="5"/>
  <c r="M441" i="5"/>
  <c r="N441" i="5"/>
  <c r="K442" i="5"/>
  <c r="L442" i="5"/>
  <c r="M442" i="5"/>
  <c r="N442" i="5"/>
  <c r="K443" i="5"/>
  <c r="L443" i="5"/>
  <c r="M443" i="5"/>
  <c r="N443" i="5"/>
  <c r="K444" i="5"/>
  <c r="L444" i="5"/>
  <c r="M444" i="5"/>
  <c r="N444" i="5"/>
  <c r="K445" i="5"/>
  <c r="L445" i="5"/>
  <c r="M445" i="5"/>
  <c r="N445" i="5"/>
  <c r="K446" i="5"/>
  <c r="L446" i="5"/>
  <c r="M446" i="5"/>
  <c r="N446" i="5"/>
  <c r="K447" i="5"/>
  <c r="L447" i="5"/>
  <c r="M447" i="5"/>
  <c r="N447" i="5"/>
  <c r="K448" i="5"/>
  <c r="L448" i="5"/>
  <c r="M448" i="5"/>
  <c r="N448" i="5"/>
  <c r="K449" i="5"/>
  <c r="L449" i="5"/>
  <c r="M449" i="5"/>
  <c r="N449" i="5"/>
  <c r="K450" i="5"/>
  <c r="L450" i="5"/>
  <c r="M450" i="5"/>
  <c r="N450" i="5"/>
  <c r="K451" i="5"/>
  <c r="L451" i="5"/>
  <c r="M451" i="5"/>
  <c r="N451" i="5"/>
  <c r="K452" i="5"/>
  <c r="L452" i="5"/>
  <c r="M452" i="5"/>
  <c r="N452" i="5"/>
  <c r="K453" i="5"/>
  <c r="L453" i="5"/>
  <c r="M453" i="5"/>
  <c r="N453" i="5"/>
  <c r="K454" i="5"/>
  <c r="L454" i="5"/>
  <c r="M454" i="5"/>
  <c r="N454" i="5"/>
  <c r="K455" i="5"/>
  <c r="L455" i="5"/>
  <c r="M455" i="5"/>
  <c r="N455" i="5"/>
  <c r="K456" i="5"/>
  <c r="L456" i="5"/>
  <c r="M456" i="5"/>
  <c r="N456" i="5"/>
  <c r="K457" i="5"/>
  <c r="L457" i="5"/>
  <c r="M457" i="5"/>
  <c r="N457" i="5"/>
  <c r="K458" i="5"/>
  <c r="L458" i="5"/>
  <c r="M458" i="5"/>
  <c r="N458" i="5"/>
  <c r="K459" i="5"/>
  <c r="L459" i="5"/>
  <c r="M459" i="5"/>
  <c r="N459" i="5"/>
  <c r="K460" i="5"/>
  <c r="L460" i="5"/>
  <c r="M460" i="5"/>
  <c r="N460" i="5"/>
  <c r="K461" i="5"/>
  <c r="L461" i="5"/>
  <c r="M461" i="5"/>
  <c r="N461" i="5"/>
  <c r="K462" i="5"/>
  <c r="L462" i="5"/>
  <c r="M462" i="5"/>
  <c r="N462" i="5"/>
  <c r="K463" i="5"/>
  <c r="L463" i="5"/>
  <c r="M463" i="5"/>
  <c r="N463" i="5"/>
  <c r="K464" i="5"/>
  <c r="L464" i="5"/>
  <c r="M464" i="5"/>
  <c r="N464" i="5"/>
  <c r="K465" i="5"/>
  <c r="L465" i="5"/>
  <c r="M465" i="5"/>
  <c r="N465" i="5"/>
  <c r="K466" i="5"/>
  <c r="L466" i="5"/>
  <c r="M466" i="5"/>
  <c r="N466" i="5"/>
  <c r="K467" i="5"/>
  <c r="L467" i="5"/>
  <c r="M467" i="5"/>
  <c r="N467" i="5"/>
  <c r="K468" i="5"/>
  <c r="L468" i="5"/>
  <c r="M468" i="5"/>
  <c r="N468" i="5"/>
  <c r="K469" i="5"/>
  <c r="L469" i="5"/>
  <c r="M469" i="5"/>
  <c r="N469" i="5"/>
  <c r="K470" i="5"/>
  <c r="L470" i="5"/>
  <c r="M470" i="5"/>
  <c r="N470" i="5"/>
  <c r="K471" i="5"/>
  <c r="L471" i="5"/>
  <c r="M471" i="5"/>
  <c r="N471" i="5"/>
  <c r="K472" i="5"/>
  <c r="L472" i="5"/>
  <c r="M472" i="5"/>
  <c r="N472" i="5"/>
  <c r="K473" i="5"/>
  <c r="L473" i="5"/>
  <c r="M473" i="5"/>
  <c r="N473" i="5"/>
  <c r="K474" i="5"/>
  <c r="L474" i="5"/>
  <c r="M474" i="5"/>
  <c r="N474" i="5"/>
  <c r="K475" i="5"/>
  <c r="L475" i="5"/>
  <c r="M475" i="5"/>
  <c r="N475" i="5"/>
  <c r="K476" i="5"/>
  <c r="L476" i="5"/>
  <c r="M476" i="5"/>
  <c r="N476" i="5"/>
  <c r="K477" i="5"/>
  <c r="L477" i="5"/>
  <c r="M477" i="5"/>
  <c r="N477" i="5"/>
  <c r="K478" i="5"/>
  <c r="L478" i="5"/>
  <c r="M478" i="5"/>
  <c r="N478" i="5"/>
  <c r="K479" i="5"/>
  <c r="L479" i="5"/>
  <c r="M479" i="5"/>
  <c r="N479" i="5"/>
  <c r="K480" i="5"/>
  <c r="L480" i="5"/>
  <c r="M480" i="5"/>
  <c r="N480" i="5"/>
  <c r="K481" i="5"/>
  <c r="L481" i="5"/>
  <c r="M481" i="5"/>
  <c r="N481" i="5"/>
  <c r="K482" i="5"/>
  <c r="L482" i="5"/>
  <c r="M482" i="5"/>
  <c r="N482" i="5"/>
  <c r="K483" i="5"/>
  <c r="L483" i="5"/>
  <c r="M483" i="5"/>
  <c r="N483" i="5"/>
  <c r="K484" i="5"/>
  <c r="L484" i="5"/>
  <c r="M484" i="5"/>
  <c r="N484" i="5"/>
  <c r="K485" i="5"/>
  <c r="L485" i="5"/>
  <c r="M485" i="5"/>
  <c r="N485" i="5"/>
  <c r="K486" i="5"/>
  <c r="L486" i="5"/>
  <c r="M486" i="5"/>
  <c r="N486" i="5"/>
  <c r="K487" i="5"/>
  <c r="L487" i="5"/>
  <c r="M487" i="5"/>
  <c r="N487" i="5"/>
  <c r="K488" i="5"/>
  <c r="L488" i="5"/>
  <c r="M488" i="5"/>
  <c r="N488" i="5"/>
  <c r="K489" i="5"/>
  <c r="L489" i="5"/>
  <c r="M489" i="5"/>
  <c r="N489" i="5"/>
  <c r="K490" i="5"/>
  <c r="L490" i="5"/>
  <c r="M490" i="5"/>
  <c r="N490" i="5"/>
  <c r="K491" i="5"/>
  <c r="L491" i="5"/>
  <c r="M491" i="5"/>
  <c r="N491" i="5"/>
  <c r="K492" i="5"/>
  <c r="L492" i="5"/>
  <c r="M492" i="5"/>
  <c r="N492" i="5"/>
  <c r="K493" i="5"/>
  <c r="L493" i="5"/>
  <c r="M493" i="5"/>
  <c r="N493" i="5"/>
  <c r="K494" i="5"/>
  <c r="L494" i="5"/>
  <c r="M494" i="5"/>
  <c r="N494" i="5"/>
  <c r="K495" i="5"/>
  <c r="L495" i="5"/>
  <c r="M495" i="5"/>
  <c r="N495" i="5"/>
  <c r="K496" i="5"/>
  <c r="L496" i="5"/>
  <c r="M496" i="5"/>
  <c r="N496" i="5"/>
  <c r="K497" i="5"/>
  <c r="L497" i="5"/>
  <c r="M497" i="5"/>
  <c r="N497" i="5"/>
  <c r="K498" i="5"/>
  <c r="L498" i="5"/>
  <c r="M498" i="5"/>
  <c r="N498" i="5"/>
  <c r="K499" i="5"/>
  <c r="L499" i="5"/>
  <c r="M499" i="5"/>
  <c r="N499" i="5"/>
  <c r="K500" i="5"/>
  <c r="L500" i="5"/>
  <c r="M500" i="5"/>
  <c r="N500" i="5"/>
  <c r="K501" i="5"/>
  <c r="L501" i="5"/>
  <c r="M501" i="5"/>
  <c r="N501" i="5"/>
  <c r="K502" i="5"/>
  <c r="L502" i="5"/>
  <c r="M502" i="5"/>
  <c r="N502" i="5"/>
  <c r="K503" i="5"/>
  <c r="L503" i="5"/>
  <c r="M503" i="5"/>
  <c r="N503" i="5"/>
  <c r="K504" i="5"/>
  <c r="L504" i="5"/>
  <c r="M504" i="5"/>
  <c r="N504" i="5"/>
  <c r="K505" i="5"/>
  <c r="L505" i="5"/>
  <c r="M505" i="5"/>
  <c r="N505" i="5"/>
  <c r="K506" i="5"/>
  <c r="L506" i="5"/>
  <c r="M506" i="5"/>
  <c r="N506" i="5"/>
  <c r="K507" i="5"/>
  <c r="L507" i="5"/>
  <c r="M507" i="5"/>
  <c r="N507" i="5"/>
  <c r="K508" i="5"/>
  <c r="L508" i="5"/>
  <c r="M508" i="5"/>
  <c r="N508" i="5"/>
  <c r="K509" i="5"/>
  <c r="L509" i="5"/>
  <c r="M509" i="5"/>
  <c r="N509" i="5"/>
  <c r="K510" i="5"/>
  <c r="L510" i="5"/>
  <c r="M510" i="5"/>
  <c r="N510" i="5"/>
  <c r="K511" i="5"/>
  <c r="L511" i="5"/>
  <c r="M511" i="5"/>
  <c r="N511" i="5"/>
  <c r="K512" i="5"/>
  <c r="L512" i="5"/>
  <c r="M512" i="5"/>
  <c r="N512" i="5"/>
  <c r="K513" i="5"/>
  <c r="L513" i="5"/>
  <c r="M513" i="5"/>
  <c r="N513" i="5"/>
  <c r="K514" i="5"/>
  <c r="L514" i="5"/>
  <c r="M514" i="5"/>
  <c r="N514" i="5"/>
  <c r="K515" i="5"/>
  <c r="L515" i="5"/>
  <c r="M515" i="5"/>
  <c r="N515" i="5"/>
  <c r="K516" i="5"/>
  <c r="L516" i="5"/>
  <c r="M516" i="5"/>
  <c r="N516" i="5"/>
  <c r="K517" i="5"/>
  <c r="L517" i="5"/>
  <c r="M517" i="5"/>
  <c r="N517" i="5"/>
  <c r="K518" i="5"/>
  <c r="L518" i="5"/>
  <c r="M518" i="5"/>
  <c r="N518" i="5"/>
  <c r="K519" i="5"/>
  <c r="L519" i="5"/>
  <c r="M519" i="5"/>
  <c r="N519" i="5"/>
  <c r="K520" i="5"/>
  <c r="L520" i="5"/>
  <c r="M520" i="5"/>
  <c r="N520" i="5"/>
  <c r="K521" i="5"/>
  <c r="L521" i="5"/>
  <c r="M521" i="5"/>
  <c r="N521" i="5"/>
  <c r="K522" i="5"/>
  <c r="L522" i="5"/>
  <c r="M522" i="5"/>
  <c r="N522" i="5"/>
  <c r="K523" i="5"/>
  <c r="L523" i="5"/>
  <c r="M523" i="5"/>
  <c r="N523" i="5"/>
  <c r="K524" i="5"/>
  <c r="L524" i="5"/>
  <c r="M524" i="5"/>
  <c r="N524" i="5"/>
  <c r="K525" i="5"/>
  <c r="L525" i="5"/>
  <c r="M525" i="5"/>
  <c r="N525" i="5"/>
  <c r="K526" i="5"/>
  <c r="L526" i="5"/>
  <c r="M526" i="5"/>
  <c r="N526" i="5"/>
  <c r="K527" i="5"/>
  <c r="L527" i="5"/>
  <c r="M527" i="5"/>
  <c r="N527" i="5"/>
  <c r="K528" i="5"/>
  <c r="L528" i="5"/>
  <c r="M528" i="5"/>
  <c r="N528" i="5"/>
  <c r="K529" i="5"/>
  <c r="L529" i="5"/>
  <c r="M529" i="5"/>
  <c r="N529" i="5"/>
  <c r="K530" i="5"/>
  <c r="L530" i="5"/>
  <c r="M530" i="5"/>
  <c r="N530" i="5"/>
  <c r="K531" i="5"/>
  <c r="L531" i="5"/>
  <c r="M531" i="5"/>
  <c r="N531" i="5"/>
  <c r="K532" i="5"/>
  <c r="L532" i="5"/>
  <c r="M532" i="5"/>
  <c r="N532" i="5"/>
  <c r="K533" i="5"/>
  <c r="L533" i="5"/>
  <c r="M533" i="5"/>
  <c r="N533" i="5"/>
  <c r="K534" i="5"/>
  <c r="L534" i="5"/>
  <c r="M534" i="5"/>
  <c r="N534" i="5"/>
  <c r="K535" i="5"/>
  <c r="L535" i="5"/>
  <c r="M535" i="5"/>
  <c r="N535" i="5"/>
  <c r="K536" i="5"/>
  <c r="L536" i="5"/>
  <c r="M536" i="5"/>
  <c r="N536" i="5"/>
  <c r="K537" i="5"/>
  <c r="L537" i="5"/>
  <c r="M537" i="5"/>
  <c r="N537" i="5"/>
  <c r="K538" i="5"/>
  <c r="L538" i="5"/>
  <c r="M538" i="5"/>
  <c r="N538" i="5"/>
  <c r="K539" i="5"/>
  <c r="L539" i="5"/>
  <c r="M539" i="5"/>
  <c r="N539" i="5"/>
  <c r="K540" i="5"/>
  <c r="L540" i="5"/>
  <c r="M540" i="5"/>
  <c r="N540" i="5"/>
  <c r="K541" i="5"/>
  <c r="L541" i="5"/>
  <c r="M541" i="5"/>
  <c r="N541" i="5"/>
  <c r="K542" i="5"/>
  <c r="L542" i="5"/>
  <c r="M542" i="5"/>
  <c r="N542" i="5"/>
  <c r="K543" i="5"/>
  <c r="L543" i="5"/>
  <c r="M543" i="5"/>
  <c r="N543" i="5"/>
  <c r="K544" i="5"/>
  <c r="L544" i="5"/>
  <c r="M544" i="5"/>
  <c r="N544" i="5"/>
  <c r="K545" i="5"/>
  <c r="L545" i="5"/>
  <c r="M545" i="5"/>
  <c r="N545" i="5"/>
  <c r="K546" i="5"/>
  <c r="L546" i="5"/>
  <c r="M546" i="5"/>
  <c r="N546" i="5"/>
  <c r="K547" i="5"/>
  <c r="L547" i="5"/>
  <c r="M547" i="5"/>
  <c r="N547" i="5"/>
  <c r="K548" i="5"/>
  <c r="L548" i="5"/>
  <c r="M548" i="5"/>
  <c r="N548" i="5"/>
  <c r="K549" i="5"/>
  <c r="L549" i="5"/>
  <c r="M549" i="5"/>
  <c r="N549" i="5"/>
  <c r="K550" i="5"/>
  <c r="L550" i="5"/>
  <c r="M550" i="5"/>
  <c r="N550" i="5"/>
  <c r="K551" i="5"/>
  <c r="L551" i="5"/>
  <c r="M551" i="5"/>
  <c r="N551" i="5"/>
  <c r="K552" i="5"/>
  <c r="L552" i="5"/>
  <c r="M552" i="5"/>
  <c r="N552" i="5"/>
  <c r="K553" i="5"/>
  <c r="L553" i="5"/>
  <c r="M553" i="5"/>
  <c r="N553" i="5"/>
  <c r="K554" i="5"/>
  <c r="L554" i="5"/>
  <c r="M554" i="5"/>
  <c r="N554" i="5"/>
  <c r="K555" i="5"/>
  <c r="L555" i="5"/>
  <c r="M555" i="5"/>
  <c r="N555" i="5"/>
  <c r="K556" i="5"/>
  <c r="L556" i="5"/>
  <c r="M556" i="5"/>
  <c r="N556" i="5"/>
  <c r="K557" i="5"/>
  <c r="L557" i="5"/>
  <c r="M557" i="5"/>
  <c r="N557" i="5"/>
  <c r="K558" i="5"/>
  <c r="L558" i="5"/>
  <c r="M558" i="5"/>
  <c r="N558" i="5"/>
  <c r="K559" i="5"/>
  <c r="L559" i="5"/>
  <c r="M559" i="5"/>
  <c r="N559" i="5"/>
  <c r="K560" i="5"/>
  <c r="L560" i="5"/>
  <c r="M560" i="5"/>
  <c r="N560" i="5"/>
  <c r="K561" i="5"/>
  <c r="L561" i="5"/>
  <c r="M561" i="5"/>
  <c r="N561" i="5"/>
  <c r="K562" i="5"/>
  <c r="L562" i="5"/>
  <c r="M562" i="5"/>
  <c r="N562" i="5"/>
  <c r="K563" i="5"/>
  <c r="L563" i="5"/>
  <c r="M563" i="5"/>
  <c r="N563" i="5"/>
  <c r="K564" i="5"/>
  <c r="L564" i="5"/>
  <c r="M564" i="5"/>
  <c r="N564" i="5"/>
  <c r="K565" i="5"/>
  <c r="L565" i="5"/>
  <c r="M565" i="5"/>
  <c r="N565" i="5"/>
  <c r="K566" i="5"/>
  <c r="L566" i="5"/>
  <c r="M566" i="5"/>
  <c r="N566" i="5"/>
  <c r="K567" i="5"/>
  <c r="L567" i="5"/>
  <c r="M567" i="5"/>
  <c r="N567" i="5"/>
  <c r="K568" i="5"/>
  <c r="L568" i="5"/>
  <c r="M568" i="5"/>
  <c r="N568" i="5"/>
  <c r="K569" i="5"/>
  <c r="L569" i="5"/>
  <c r="M569" i="5"/>
  <c r="N569" i="5"/>
  <c r="K570" i="5"/>
  <c r="L570" i="5"/>
  <c r="M570" i="5"/>
  <c r="N570" i="5"/>
  <c r="K571" i="5"/>
  <c r="L571" i="5"/>
  <c r="M571" i="5"/>
  <c r="N571" i="5"/>
  <c r="K572" i="5"/>
  <c r="L572" i="5"/>
  <c r="M572" i="5"/>
  <c r="N572" i="5"/>
  <c r="K573" i="5"/>
  <c r="L573" i="5"/>
  <c r="M573" i="5"/>
  <c r="N573" i="5"/>
  <c r="K574" i="5"/>
  <c r="L574" i="5"/>
  <c r="M574" i="5"/>
  <c r="N574" i="5"/>
  <c r="K575" i="5"/>
  <c r="L575" i="5"/>
  <c r="M575" i="5"/>
  <c r="N575" i="5"/>
  <c r="K576" i="5"/>
  <c r="L576" i="5"/>
  <c r="M576" i="5"/>
  <c r="N576" i="5"/>
  <c r="K577" i="5"/>
  <c r="L577" i="5"/>
  <c r="M577" i="5"/>
  <c r="N577" i="5"/>
  <c r="K578" i="5"/>
  <c r="L578" i="5"/>
  <c r="M578" i="5"/>
  <c r="N578" i="5"/>
  <c r="K579" i="5"/>
  <c r="L579" i="5"/>
  <c r="M579" i="5"/>
  <c r="N579" i="5"/>
  <c r="K580" i="5"/>
  <c r="L580" i="5"/>
  <c r="M580" i="5"/>
  <c r="N580" i="5"/>
  <c r="K581" i="5"/>
  <c r="L581" i="5"/>
  <c r="M581" i="5"/>
  <c r="N581" i="5"/>
  <c r="K582" i="5"/>
  <c r="L582" i="5"/>
  <c r="M582" i="5"/>
  <c r="N582" i="5"/>
  <c r="K583" i="5"/>
  <c r="L583" i="5"/>
  <c r="M583" i="5"/>
  <c r="N583" i="5"/>
  <c r="K584" i="5"/>
  <c r="L584" i="5"/>
  <c r="M584" i="5"/>
  <c r="N584" i="5"/>
  <c r="K585" i="5"/>
  <c r="L585" i="5"/>
  <c r="M585" i="5"/>
  <c r="N585" i="5"/>
  <c r="K586" i="5"/>
  <c r="L586" i="5"/>
  <c r="M586" i="5"/>
  <c r="N586" i="5"/>
  <c r="K587" i="5"/>
  <c r="L587" i="5"/>
  <c r="M587" i="5"/>
  <c r="N587" i="5"/>
  <c r="K588" i="5"/>
  <c r="L588" i="5"/>
  <c r="M588" i="5"/>
  <c r="N588" i="5"/>
  <c r="K589" i="5"/>
  <c r="L589" i="5"/>
  <c r="M589" i="5"/>
  <c r="N589" i="5"/>
  <c r="K590" i="5"/>
  <c r="L590" i="5"/>
  <c r="M590" i="5"/>
  <c r="N590" i="5"/>
  <c r="K591" i="5"/>
  <c r="L591" i="5"/>
  <c r="M591" i="5"/>
  <c r="N591" i="5"/>
  <c r="K592" i="5"/>
  <c r="L592" i="5"/>
  <c r="M592" i="5"/>
  <c r="N592" i="5"/>
  <c r="K593" i="5"/>
  <c r="L593" i="5"/>
  <c r="M593" i="5"/>
  <c r="N593" i="5"/>
  <c r="K594" i="5"/>
  <c r="L594" i="5"/>
  <c r="M594" i="5"/>
  <c r="N594" i="5"/>
  <c r="K595" i="5"/>
  <c r="L595" i="5"/>
  <c r="M595" i="5"/>
  <c r="N595" i="5"/>
  <c r="K596" i="5"/>
  <c r="L596" i="5"/>
  <c r="M596" i="5"/>
  <c r="N596" i="5"/>
  <c r="K597" i="5"/>
  <c r="L597" i="5"/>
  <c r="M597" i="5"/>
  <c r="N597" i="5"/>
  <c r="K598" i="5"/>
  <c r="L598" i="5"/>
  <c r="M598" i="5"/>
  <c r="N598" i="5"/>
  <c r="K599" i="5"/>
  <c r="L599" i="5"/>
  <c r="M599" i="5"/>
  <c r="N599" i="5"/>
  <c r="K600" i="5"/>
  <c r="L600" i="5"/>
  <c r="M600" i="5"/>
  <c r="N600" i="5"/>
  <c r="K601" i="5"/>
  <c r="L601" i="5"/>
  <c r="M601" i="5"/>
  <c r="N601" i="5"/>
  <c r="K602" i="5"/>
  <c r="L602" i="5"/>
  <c r="M602" i="5"/>
  <c r="N602" i="5"/>
  <c r="K603" i="5"/>
  <c r="L603" i="5"/>
  <c r="M603" i="5"/>
  <c r="N603" i="5"/>
  <c r="K604" i="5"/>
  <c r="L604" i="5"/>
  <c r="M604" i="5"/>
  <c r="N604" i="5"/>
  <c r="K605" i="5"/>
  <c r="L605" i="5"/>
  <c r="M605" i="5"/>
  <c r="N605" i="5"/>
  <c r="K606" i="5"/>
  <c r="L606" i="5"/>
  <c r="M606" i="5"/>
  <c r="N606" i="5"/>
  <c r="K607" i="5"/>
  <c r="L607" i="5"/>
  <c r="M607" i="5"/>
  <c r="N607" i="5"/>
  <c r="K608" i="5"/>
  <c r="L608" i="5"/>
  <c r="M608" i="5"/>
  <c r="N608" i="5"/>
  <c r="K609" i="5"/>
  <c r="L609" i="5"/>
  <c r="M609" i="5"/>
  <c r="N609" i="5"/>
  <c r="K610" i="5"/>
  <c r="L610" i="5"/>
  <c r="M610" i="5"/>
  <c r="N610" i="5"/>
  <c r="K611" i="5"/>
  <c r="L611" i="5"/>
  <c r="M611" i="5"/>
  <c r="N611" i="5"/>
  <c r="K612" i="5"/>
  <c r="L612" i="5"/>
  <c r="M612" i="5"/>
  <c r="N612" i="5"/>
  <c r="K613" i="5"/>
  <c r="L613" i="5"/>
  <c r="M613" i="5"/>
  <c r="N613" i="5"/>
  <c r="K614" i="5"/>
  <c r="L614" i="5"/>
  <c r="M614" i="5"/>
  <c r="N614" i="5"/>
  <c r="K615" i="5"/>
  <c r="L615" i="5"/>
  <c r="M615" i="5"/>
  <c r="N615" i="5"/>
  <c r="K616" i="5"/>
  <c r="L616" i="5"/>
  <c r="M616" i="5"/>
  <c r="N616" i="5"/>
  <c r="K617" i="5"/>
  <c r="L617" i="5"/>
  <c r="M617" i="5"/>
  <c r="N617" i="5"/>
  <c r="K618" i="5"/>
  <c r="L618" i="5"/>
  <c r="M618" i="5"/>
  <c r="N618" i="5"/>
  <c r="K619" i="5"/>
  <c r="L619" i="5"/>
  <c r="M619" i="5"/>
  <c r="N619" i="5"/>
  <c r="K620" i="5"/>
  <c r="L620" i="5"/>
  <c r="M620" i="5"/>
  <c r="N620" i="5"/>
  <c r="K621" i="5"/>
  <c r="L621" i="5"/>
  <c r="M621" i="5"/>
  <c r="N621" i="5"/>
  <c r="K622" i="5"/>
  <c r="L622" i="5"/>
  <c r="M622" i="5"/>
  <c r="N622" i="5"/>
  <c r="K623" i="5"/>
  <c r="L623" i="5"/>
  <c r="M623" i="5"/>
  <c r="N623" i="5"/>
  <c r="K624" i="5"/>
  <c r="L624" i="5"/>
  <c r="M624" i="5"/>
  <c r="N624" i="5"/>
  <c r="K625" i="5"/>
  <c r="L625" i="5"/>
  <c r="M625" i="5"/>
  <c r="N625" i="5"/>
  <c r="K626" i="5"/>
  <c r="L626" i="5"/>
  <c r="M626" i="5"/>
  <c r="N626" i="5"/>
  <c r="K627" i="5"/>
  <c r="L627" i="5"/>
  <c r="M627" i="5"/>
  <c r="N627" i="5"/>
  <c r="K628" i="5"/>
  <c r="L628" i="5"/>
  <c r="M628" i="5"/>
  <c r="N628" i="5"/>
  <c r="K629" i="5"/>
  <c r="L629" i="5"/>
  <c r="M629" i="5"/>
  <c r="N629" i="5"/>
  <c r="K630" i="5"/>
  <c r="L630" i="5"/>
  <c r="M630" i="5"/>
  <c r="N630" i="5"/>
  <c r="K631" i="5"/>
  <c r="L631" i="5"/>
  <c r="M631" i="5"/>
  <c r="N631" i="5"/>
  <c r="K632" i="5"/>
  <c r="L632" i="5"/>
  <c r="M632" i="5"/>
  <c r="N632" i="5"/>
  <c r="K633" i="5"/>
  <c r="L633" i="5"/>
  <c r="M633" i="5"/>
  <c r="N633" i="5"/>
  <c r="K634" i="5"/>
  <c r="L634" i="5"/>
  <c r="M634" i="5"/>
  <c r="N634" i="5"/>
  <c r="K635" i="5"/>
  <c r="L635" i="5"/>
  <c r="M635" i="5"/>
  <c r="N635" i="5"/>
  <c r="K636" i="5"/>
  <c r="L636" i="5"/>
  <c r="M636" i="5"/>
  <c r="N636" i="5"/>
  <c r="K637" i="5"/>
  <c r="L637" i="5"/>
  <c r="M637" i="5"/>
  <c r="N637" i="5"/>
  <c r="K638" i="5"/>
  <c r="L638" i="5"/>
  <c r="M638" i="5"/>
  <c r="N638" i="5"/>
  <c r="K639" i="5"/>
  <c r="L639" i="5"/>
  <c r="M639" i="5"/>
  <c r="N639" i="5"/>
  <c r="K640" i="5"/>
  <c r="L640" i="5"/>
  <c r="M640" i="5"/>
  <c r="N640" i="5"/>
  <c r="K641" i="5"/>
  <c r="L641" i="5"/>
  <c r="M641" i="5"/>
  <c r="N641" i="5"/>
  <c r="K642" i="5"/>
  <c r="L642" i="5"/>
  <c r="M642" i="5"/>
  <c r="N642" i="5"/>
  <c r="K643" i="5"/>
  <c r="L643" i="5"/>
  <c r="M643" i="5"/>
  <c r="N643" i="5"/>
  <c r="K644" i="5"/>
  <c r="L644" i="5"/>
  <c r="M644" i="5"/>
  <c r="N644" i="5"/>
  <c r="K645" i="5"/>
  <c r="L645" i="5"/>
  <c r="M645" i="5"/>
  <c r="N645" i="5"/>
  <c r="K646" i="5"/>
  <c r="L646" i="5"/>
  <c r="M646" i="5"/>
  <c r="N646" i="5"/>
  <c r="K647" i="5"/>
  <c r="L647" i="5"/>
  <c r="M647" i="5"/>
  <c r="N647" i="5"/>
  <c r="K648" i="5"/>
  <c r="L648" i="5"/>
  <c r="M648" i="5"/>
  <c r="N648" i="5"/>
  <c r="K649" i="5"/>
  <c r="L649" i="5"/>
  <c r="M649" i="5"/>
  <c r="N649" i="5"/>
  <c r="K650" i="5"/>
  <c r="L650" i="5"/>
  <c r="M650" i="5"/>
  <c r="N650" i="5"/>
  <c r="K651" i="5"/>
  <c r="L651" i="5"/>
  <c r="M651" i="5"/>
  <c r="N651" i="5"/>
  <c r="K652" i="5"/>
  <c r="L652" i="5"/>
  <c r="M652" i="5"/>
  <c r="N652" i="5"/>
  <c r="K653" i="5"/>
  <c r="L653" i="5"/>
  <c r="M653" i="5"/>
  <c r="N653" i="5"/>
  <c r="K654" i="5"/>
  <c r="L654" i="5"/>
  <c r="M654" i="5"/>
  <c r="N654" i="5"/>
  <c r="K655" i="5"/>
  <c r="L655" i="5"/>
  <c r="M655" i="5"/>
  <c r="N655" i="5"/>
  <c r="K656" i="5"/>
  <c r="L656" i="5"/>
  <c r="M656" i="5"/>
  <c r="N656" i="5"/>
  <c r="K657" i="5"/>
  <c r="L657" i="5"/>
  <c r="M657" i="5"/>
  <c r="N657" i="5"/>
  <c r="K658" i="5"/>
  <c r="L658" i="5"/>
  <c r="M658" i="5"/>
  <c r="N658" i="5"/>
  <c r="K659" i="5"/>
  <c r="L659" i="5"/>
  <c r="M659" i="5"/>
  <c r="N659" i="5"/>
  <c r="K660" i="5"/>
  <c r="L660" i="5"/>
  <c r="M660" i="5"/>
  <c r="N660" i="5"/>
  <c r="K661" i="5"/>
  <c r="L661" i="5"/>
  <c r="M661" i="5"/>
  <c r="N661" i="5"/>
  <c r="K662" i="5"/>
  <c r="L662" i="5"/>
  <c r="M662" i="5"/>
  <c r="N662" i="5"/>
  <c r="K663" i="5"/>
  <c r="L663" i="5"/>
  <c r="M663" i="5"/>
  <c r="N663" i="5"/>
  <c r="K664" i="5"/>
  <c r="L664" i="5"/>
  <c r="M664" i="5"/>
  <c r="N664" i="5"/>
  <c r="K665" i="5"/>
  <c r="L665" i="5"/>
  <c r="M665" i="5"/>
  <c r="N665" i="5"/>
  <c r="K666" i="5"/>
  <c r="L666" i="5"/>
  <c r="M666" i="5"/>
  <c r="N666" i="5"/>
  <c r="K667" i="5"/>
  <c r="L667" i="5"/>
  <c r="M667" i="5"/>
  <c r="N667" i="5"/>
  <c r="K668" i="5"/>
  <c r="L668" i="5"/>
  <c r="M668" i="5"/>
  <c r="N668" i="5"/>
  <c r="K669" i="5"/>
  <c r="L669" i="5"/>
  <c r="M669" i="5"/>
  <c r="N669" i="5"/>
  <c r="K670" i="5"/>
  <c r="L670" i="5"/>
  <c r="M670" i="5"/>
  <c r="N670" i="5"/>
  <c r="K671" i="5"/>
  <c r="L671" i="5"/>
  <c r="M671" i="5"/>
  <c r="N671" i="5"/>
  <c r="K672" i="5"/>
  <c r="L672" i="5"/>
  <c r="M672" i="5"/>
  <c r="N672" i="5"/>
  <c r="K673" i="5"/>
  <c r="L673" i="5"/>
  <c r="M673" i="5"/>
  <c r="N673" i="5"/>
  <c r="K674" i="5"/>
  <c r="L674" i="5"/>
  <c r="M674" i="5"/>
  <c r="N674" i="5"/>
  <c r="K675" i="5"/>
  <c r="L675" i="5"/>
  <c r="M675" i="5"/>
  <c r="N675" i="5"/>
  <c r="K676" i="5"/>
  <c r="L676" i="5"/>
  <c r="M676" i="5"/>
  <c r="N676" i="5"/>
  <c r="K677" i="5"/>
  <c r="L677" i="5"/>
  <c r="M677" i="5"/>
  <c r="N677" i="5"/>
  <c r="K678" i="5"/>
  <c r="L678" i="5"/>
  <c r="M678" i="5"/>
  <c r="N678" i="5"/>
  <c r="K679" i="5"/>
  <c r="L679" i="5"/>
  <c r="M679" i="5"/>
  <c r="N679" i="5"/>
  <c r="K680" i="5"/>
  <c r="L680" i="5"/>
  <c r="M680" i="5"/>
  <c r="N680" i="5"/>
  <c r="K681" i="5"/>
  <c r="L681" i="5"/>
  <c r="M681" i="5"/>
  <c r="N681" i="5"/>
  <c r="K682" i="5"/>
  <c r="L682" i="5"/>
  <c r="M682" i="5"/>
  <c r="N682" i="5"/>
  <c r="K683" i="5"/>
  <c r="L683" i="5"/>
  <c r="M683" i="5"/>
  <c r="N683" i="5"/>
  <c r="K684" i="5"/>
  <c r="L684" i="5"/>
  <c r="M684" i="5"/>
  <c r="N684" i="5"/>
  <c r="K685" i="5"/>
  <c r="L685" i="5"/>
  <c r="M685" i="5"/>
  <c r="N685" i="5"/>
  <c r="K686" i="5"/>
  <c r="L686" i="5"/>
  <c r="M686" i="5"/>
  <c r="N686" i="5"/>
  <c r="K687" i="5"/>
  <c r="L687" i="5"/>
  <c r="M687" i="5"/>
  <c r="N687" i="5"/>
  <c r="K688" i="5"/>
  <c r="L688" i="5"/>
  <c r="M688" i="5"/>
  <c r="N688" i="5"/>
  <c r="K689" i="5"/>
  <c r="L689" i="5"/>
  <c r="M689" i="5"/>
  <c r="N689" i="5"/>
  <c r="K690" i="5"/>
  <c r="L690" i="5"/>
  <c r="M690" i="5"/>
  <c r="N690" i="5"/>
  <c r="K691" i="5"/>
  <c r="L691" i="5"/>
  <c r="M691" i="5"/>
  <c r="N691" i="5"/>
  <c r="K692" i="5"/>
  <c r="L692" i="5"/>
  <c r="M692" i="5"/>
  <c r="N692" i="5"/>
  <c r="K693" i="5"/>
  <c r="L693" i="5"/>
  <c r="M693" i="5"/>
  <c r="N693" i="5"/>
  <c r="K694" i="5"/>
  <c r="L694" i="5"/>
  <c r="M694" i="5"/>
  <c r="N694" i="5"/>
  <c r="K695" i="5"/>
  <c r="L695" i="5"/>
  <c r="M695" i="5"/>
  <c r="N695" i="5"/>
  <c r="K696" i="5"/>
  <c r="L696" i="5"/>
  <c r="M696" i="5"/>
  <c r="N696" i="5"/>
  <c r="K697" i="5"/>
  <c r="L697" i="5"/>
  <c r="M697" i="5"/>
  <c r="N697" i="5"/>
  <c r="K698" i="5"/>
  <c r="L698" i="5"/>
  <c r="M698" i="5"/>
  <c r="N698" i="5"/>
  <c r="K699" i="5"/>
  <c r="L699" i="5"/>
  <c r="M699" i="5"/>
  <c r="N699" i="5"/>
  <c r="K700" i="5"/>
  <c r="L700" i="5"/>
  <c r="M700" i="5"/>
  <c r="N700" i="5"/>
  <c r="K701" i="5"/>
  <c r="L701" i="5"/>
  <c r="M701" i="5"/>
  <c r="N701" i="5"/>
  <c r="K702" i="5"/>
  <c r="L702" i="5"/>
  <c r="M702" i="5"/>
  <c r="N702" i="5"/>
  <c r="K703" i="5"/>
  <c r="L703" i="5"/>
  <c r="M703" i="5"/>
  <c r="N703" i="5"/>
  <c r="K704" i="5"/>
  <c r="L704" i="5"/>
  <c r="M704" i="5"/>
  <c r="N704" i="5"/>
  <c r="K705" i="5"/>
  <c r="L705" i="5"/>
  <c r="M705" i="5"/>
  <c r="N705" i="5"/>
  <c r="K706" i="5"/>
  <c r="L706" i="5"/>
  <c r="M706" i="5"/>
  <c r="N706" i="5"/>
  <c r="K707" i="5"/>
  <c r="L707" i="5"/>
  <c r="M707" i="5"/>
  <c r="N707" i="5"/>
  <c r="K708" i="5"/>
  <c r="L708" i="5"/>
  <c r="M708" i="5"/>
  <c r="N708" i="5"/>
  <c r="K709" i="5"/>
  <c r="L709" i="5"/>
  <c r="M709" i="5"/>
  <c r="N709" i="5"/>
  <c r="K710" i="5"/>
  <c r="L710" i="5"/>
  <c r="M710" i="5"/>
  <c r="N710" i="5"/>
  <c r="K711" i="5"/>
  <c r="L711" i="5"/>
  <c r="M711" i="5"/>
  <c r="N711" i="5"/>
  <c r="K712" i="5"/>
  <c r="L712" i="5"/>
  <c r="M712" i="5"/>
  <c r="N712" i="5"/>
  <c r="K713" i="5"/>
  <c r="L713" i="5"/>
  <c r="M713" i="5"/>
  <c r="N713" i="5"/>
  <c r="K714" i="5"/>
  <c r="L714" i="5"/>
  <c r="M714" i="5"/>
  <c r="N714" i="5"/>
  <c r="K715" i="5"/>
  <c r="L715" i="5"/>
  <c r="M715" i="5"/>
  <c r="N715" i="5"/>
  <c r="K716" i="5"/>
  <c r="L716" i="5"/>
  <c r="M716" i="5"/>
  <c r="N716" i="5"/>
  <c r="K717" i="5"/>
  <c r="L717" i="5"/>
  <c r="M717" i="5"/>
  <c r="N717" i="5"/>
  <c r="K718" i="5"/>
  <c r="L718" i="5"/>
  <c r="M718" i="5"/>
  <c r="N718" i="5"/>
  <c r="K719" i="5"/>
  <c r="L719" i="5"/>
  <c r="M719" i="5"/>
  <c r="N719" i="5"/>
  <c r="K720" i="5"/>
  <c r="L720" i="5"/>
  <c r="M720" i="5"/>
  <c r="N720" i="5"/>
  <c r="K721" i="5"/>
  <c r="L721" i="5"/>
  <c r="M721" i="5"/>
  <c r="N721" i="5"/>
  <c r="K722" i="5"/>
  <c r="L722" i="5"/>
  <c r="M722" i="5"/>
  <c r="N722" i="5"/>
  <c r="K723" i="5"/>
  <c r="L723" i="5"/>
  <c r="M723" i="5"/>
  <c r="N723" i="5"/>
  <c r="K724" i="5"/>
  <c r="L724" i="5"/>
  <c r="M724" i="5"/>
  <c r="N724" i="5"/>
  <c r="K725" i="5"/>
  <c r="L725" i="5"/>
  <c r="M725" i="5"/>
  <c r="N725" i="5"/>
  <c r="K726" i="5"/>
  <c r="L726" i="5"/>
  <c r="M726" i="5"/>
  <c r="N726" i="5"/>
  <c r="K727" i="5"/>
  <c r="L727" i="5"/>
  <c r="M727" i="5"/>
  <c r="N727" i="5"/>
  <c r="K728" i="5"/>
  <c r="L728" i="5"/>
  <c r="M728" i="5"/>
  <c r="N728" i="5"/>
  <c r="K729" i="5"/>
  <c r="L729" i="5"/>
  <c r="M729" i="5"/>
  <c r="N729" i="5"/>
  <c r="K730" i="5"/>
  <c r="L730" i="5"/>
  <c r="M730" i="5"/>
  <c r="N730" i="5"/>
  <c r="K731" i="5"/>
  <c r="L731" i="5"/>
  <c r="M731" i="5"/>
  <c r="N731" i="5"/>
  <c r="K732" i="5"/>
  <c r="L732" i="5"/>
  <c r="M732" i="5"/>
  <c r="N732" i="5"/>
  <c r="K733" i="5"/>
  <c r="L733" i="5"/>
  <c r="M733" i="5"/>
  <c r="N733" i="5"/>
  <c r="K734" i="5"/>
  <c r="L734" i="5"/>
  <c r="M734" i="5"/>
  <c r="N734" i="5"/>
  <c r="K735" i="5"/>
  <c r="L735" i="5"/>
  <c r="M735" i="5"/>
  <c r="N735" i="5"/>
  <c r="K736" i="5"/>
  <c r="L736" i="5"/>
  <c r="M736" i="5"/>
  <c r="N736" i="5"/>
  <c r="K737" i="5"/>
  <c r="L737" i="5"/>
  <c r="M737" i="5"/>
  <c r="N737" i="5"/>
  <c r="K738" i="5"/>
  <c r="L738" i="5"/>
  <c r="M738" i="5"/>
  <c r="N738" i="5"/>
  <c r="K739" i="5"/>
  <c r="L739" i="5"/>
  <c r="M739" i="5"/>
  <c r="N739" i="5"/>
  <c r="K740" i="5"/>
  <c r="L740" i="5"/>
  <c r="M740" i="5"/>
  <c r="N740" i="5"/>
  <c r="K741" i="5"/>
  <c r="L741" i="5"/>
  <c r="M741" i="5"/>
  <c r="N741" i="5"/>
  <c r="K742" i="5"/>
  <c r="L742" i="5"/>
  <c r="M742" i="5"/>
  <c r="N742" i="5"/>
  <c r="K743" i="5"/>
  <c r="L743" i="5"/>
  <c r="M743" i="5"/>
  <c r="N743" i="5"/>
  <c r="K744" i="5"/>
  <c r="L744" i="5"/>
  <c r="M744" i="5"/>
  <c r="N744" i="5"/>
  <c r="K745" i="5"/>
  <c r="L745" i="5"/>
  <c r="M745" i="5"/>
  <c r="N745" i="5"/>
  <c r="K746" i="5"/>
  <c r="L746" i="5"/>
  <c r="M746" i="5"/>
  <c r="N746" i="5"/>
  <c r="K747" i="5"/>
  <c r="L747" i="5"/>
  <c r="M747" i="5"/>
  <c r="N747" i="5"/>
  <c r="K748" i="5"/>
  <c r="L748" i="5"/>
  <c r="M748" i="5"/>
  <c r="N748" i="5"/>
  <c r="K749" i="5"/>
  <c r="L749" i="5"/>
  <c r="M749" i="5"/>
  <c r="N749" i="5"/>
  <c r="K750" i="5"/>
  <c r="L750" i="5"/>
  <c r="M750" i="5"/>
  <c r="N750" i="5"/>
  <c r="K751" i="5"/>
  <c r="L751" i="5"/>
  <c r="M751" i="5"/>
  <c r="N751" i="5"/>
  <c r="K752" i="5"/>
  <c r="L752" i="5"/>
  <c r="M752" i="5"/>
  <c r="N752" i="5"/>
  <c r="K753" i="5"/>
  <c r="L753" i="5"/>
  <c r="M753" i="5"/>
  <c r="N753" i="5"/>
  <c r="K754" i="5"/>
  <c r="L754" i="5"/>
  <c r="M754" i="5"/>
  <c r="N754" i="5"/>
  <c r="K755" i="5"/>
  <c r="L755" i="5"/>
  <c r="M755" i="5"/>
  <c r="N755" i="5"/>
  <c r="K756" i="5"/>
  <c r="L756" i="5"/>
  <c r="M756" i="5"/>
  <c r="N756" i="5"/>
  <c r="K757" i="5"/>
  <c r="L757" i="5"/>
  <c r="M757" i="5"/>
  <c r="N757" i="5"/>
  <c r="K758" i="5"/>
  <c r="L758" i="5"/>
  <c r="M758" i="5"/>
  <c r="N758" i="5"/>
  <c r="K759" i="5"/>
  <c r="L759" i="5"/>
  <c r="M759" i="5"/>
  <c r="N759" i="5"/>
  <c r="K760" i="5"/>
  <c r="L760" i="5"/>
  <c r="M760" i="5"/>
  <c r="N760" i="5"/>
  <c r="K761" i="5"/>
  <c r="L761" i="5"/>
  <c r="M761" i="5"/>
  <c r="N761" i="5"/>
  <c r="K762" i="5"/>
  <c r="L762" i="5"/>
  <c r="M762" i="5"/>
  <c r="N762" i="5"/>
  <c r="K763" i="5"/>
  <c r="L763" i="5"/>
  <c r="M763" i="5"/>
  <c r="N763" i="5"/>
  <c r="K764" i="5"/>
  <c r="L764" i="5"/>
  <c r="M764" i="5"/>
  <c r="N764" i="5"/>
  <c r="K765" i="5"/>
  <c r="L765" i="5"/>
  <c r="M765" i="5"/>
  <c r="N765" i="5"/>
  <c r="K766" i="5"/>
  <c r="L766" i="5"/>
  <c r="M766" i="5"/>
  <c r="N766" i="5"/>
  <c r="K767" i="5"/>
  <c r="L767" i="5"/>
  <c r="M767" i="5"/>
  <c r="N767" i="5"/>
  <c r="K768" i="5"/>
  <c r="L768" i="5"/>
  <c r="M768" i="5"/>
  <c r="N768" i="5"/>
  <c r="K769" i="5"/>
  <c r="L769" i="5"/>
  <c r="M769" i="5"/>
  <c r="N769" i="5"/>
  <c r="K770" i="5"/>
  <c r="L770" i="5"/>
  <c r="M770" i="5"/>
  <c r="N770" i="5"/>
  <c r="K771" i="5"/>
  <c r="L771" i="5"/>
  <c r="M771" i="5"/>
  <c r="N771" i="5"/>
  <c r="K772" i="5"/>
  <c r="L772" i="5"/>
  <c r="M772" i="5"/>
  <c r="N772" i="5"/>
  <c r="K773" i="5"/>
  <c r="L773" i="5"/>
  <c r="M773" i="5"/>
  <c r="N773" i="5"/>
  <c r="K774" i="5"/>
  <c r="L774" i="5"/>
  <c r="M774" i="5"/>
  <c r="N774" i="5"/>
  <c r="K775" i="5"/>
  <c r="L775" i="5"/>
  <c r="M775" i="5"/>
  <c r="N775" i="5"/>
  <c r="K776" i="5"/>
  <c r="L776" i="5"/>
  <c r="M776" i="5"/>
  <c r="N776" i="5"/>
  <c r="K777" i="5"/>
  <c r="L777" i="5"/>
  <c r="M777" i="5"/>
  <c r="N777" i="5"/>
  <c r="K778" i="5"/>
  <c r="L778" i="5"/>
  <c r="M778" i="5"/>
  <c r="N778" i="5"/>
  <c r="K779" i="5"/>
  <c r="L779" i="5"/>
  <c r="M779" i="5"/>
  <c r="N779" i="5"/>
  <c r="K780" i="5"/>
  <c r="L780" i="5"/>
  <c r="M780" i="5"/>
  <c r="N780" i="5"/>
  <c r="K781" i="5"/>
  <c r="L781" i="5"/>
  <c r="M781" i="5"/>
  <c r="N781" i="5"/>
  <c r="K782" i="5"/>
  <c r="L782" i="5"/>
  <c r="M782" i="5"/>
  <c r="N782" i="5"/>
  <c r="K783" i="5"/>
  <c r="L783" i="5"/>
  <c r="M783" i="5"/>
  <c r="N783" i="5"/>
  <c r="K784" i="5"/>
  <c r="L784" i="5"/>
  <c r="M784" i="5"/>
  <c r="N784" i="5"/>
  <c r="K785" i="5"/>
  <c r="L785" i="5"/>
  <c r="M785" i="5"/>
  <c r="N785" i="5"/>
  <c r="K786" i="5"/>
  <c r="L786" i="5"/>
  <c r="M786" i="5"/>
  <c r="N786" i="5"/>
  <c r="K787" i="5"/>
  <c r="L787" i="5"/>
  <c r="M787" i="5"/>
  <c r="N787" i="5"/>
  <c r="K788" i="5"/>
  <c r="L788" i="5"/>
  <c r="M788" i="5"/>
  <c r="N788" i="5"/>
  <c r="K789" i="5"/>
  <c r="L789" i="5"/>
  <c r="M789" i="5"/>
  <c r="N789" i="5"/>
  <c r="K790" i="5"/>
  <c r="L790" i="5"/>
  <c r="M790" i="5"/>
  <c r="N790" i="5"/>
  <c r="K791" i="5"/>
  <c r="L791" i="5"/>
  <c r="M791" i="5"/>
  <c r="N791" i="5"/>
  <c r="K792" i="5"/>
  <c r="L792" i="5"/>
  <c r="M792" i="5"/>
  <c r="N792" i="5"/>
  <c r="K793" i="5"/>
  <c r="L793" i="5"/>
  <c r="M793" i="5"/>
  <c r="N793" i="5"/>
  <c r="K794" i="5"/>
  <c r="L794" i="5"/>
  <c r="M794" i="5"/>
  <c r="N794" i="5"/>
  <c r="K795" i="5"/>
  <c r="L795" i="5"/>
  <c r="M795" i="5"/>
  <c r="N795" i="5"/>
  <c r="K796" i="5"/>
  <c r="L796" i="5"/>
  <c r="M796" i="5"/>
  <c r="N796" i="5"/>
  <c r="K797" i="5"/>
  <c r="L797" i="5"/>
  <c r="M797" i="5"/>
  <c r="N797" i="5"/>
  <c r="K798" i="5"/>
  <c r="L798" i="5"/>
  <c r="M798" i="5"/>
  <c r="N798" i="5"/>
  <c r="K799" i="5"/>
  <c r="L799" i="5"/>
  <c r="M799" i="5"/>
  <c r="N799" i="5"/>
  <c r="K800" i="5"/>
  <c r="L800" i="5"/>
  <c r="M800" i="5"/>
  <c r="N800" i="5"/>
  <c r="K801" i="5"/>
  <c r="L801" i="5"/>
  <c r="M801" i="5"/>
  <c r="N801" i="5"/>
  <c r="K802" i="5"/>
  <c r="L802" i="5"/>
  <c r="M802" i="5"/>
  <c r="N802" i="5"/>
  <c r="K803" i="5"/>
  <c r="L803" i="5"/>
  <c r="M803" i="5"/>
  <c r="N803" i="5"/>
  <c r="K804" i="5"/>
  <c r="L804" i="5"/>
  <c r="M804" i="5"/>
  <c r="N804" i="5"/>
  <c r="K805" i="5"/>
  <c r="L805" i="5"/>
  <c r="M805" i="5"/>
  <c r="N805" i="5"/>
  <c r="K806" i="5"/>
  <c r="L806" i="5"/>
  <c r="M806" i="5"/>
  <c r="N806" i="5"/>
  <c r="K807" i="5"/>
  <c r="L807" i="5"/>
  <c r="M807" i="5"/>
  <c r="N807" i="5"/>
  <c r="K808" i="5"/>
  <c r="L808" i="5"/>
  <c r="M808" i="5"/>
  <c r="N808" i="5"/>
  <c r="K809" i="5"/>
  <c r="L809" i="5"/>
  <c r="M809" i="5"/>
  <c r="N809" i="5"/>
  <c r="K810" i="5"/>
  <c r="L810" i="5"/>
  <c r="M810" i="5"/>
  <c r="N810" i="5"/>
  <c r="K811" i="5"/>
  <c r="L811" i="5"/>
  <c r="M811" i="5"/>
  <c r="N811" i="5"/>
  <c r="K812" i="5"/>
  <c r="L812" i="5"/>
  <c r="M812" i="5"/>
  <c r="N812" i="5"/>
  <c r="K813" i="5"/>
  <c r="L813" i="5"/>
  <c r="M813" i="5"/>
  <c r="N813" i="5"/>
  <c r="K814" i="5"/>
  <c r="L814" i="5"/>
  <c r="M814" i="5"/>
  <c r="N814" i="5"/>
  <c r="K815" i="5"/>
  <c r="L815" i="5"/>
  <c r="M815" i="5"/>
  <c r="N815" i="5"/>
  <c r="K816" i="5"/>
  <c r="L816" i="5"/>
  <c r="M816" i="5"/>
  <c r="N816" i="5"/>
  <c r="K817" i="5"/>
  <c r="L817" i="5"/>
  <c r="M817" i="5"/>
  <c r="N817" i="5"/>
  <c r="K818" i="5"/>
  <c r="L818" i="5"/>
  <c r="M818" i="5"/>
  <c r="N818" i="5"/>
  <c r="K819" i="5"/>
  <c r="L819" i="5"/>
  <c r="M819" i="5"/>
  <c r="N819" i="5"/>
  <c r="K820" i="5"/>
  <c r="L820" i="5"/>
  <c r="M820" i="5"/>
  <c r="N820" i="5"/>
  <c r="K821" i="5"/>
  <c r="L821" i="5"/>
  <c r="M821" i="5"/>
  <c r="N821" i="5"/>
  <c r="K822" i="5"/>
  <c r="L822" i="5"/>
  <c r="M822" i="5"/>
  <c r="N822" i="5"/>
  <c r="K823" i="5"/>
  <c r="L823" i="5"/>
  <c r="M823" i="5"/>
  <c r="N823" i="5"/>
  <c r="K824" i="5"/>
  <c r="L824" i="5"/>
  <c r="M824" i="5"/>
  <c r="N824" i="5"/>
  <c r="K825" i="5"/>
  <c r="L825" i="5"/>
  <c r="M825" i="5"/>
  <c r="N825" i="5"/>
  <c r="K826" i="5"/>
  <c r="L826" i="5"/>
  <c r="M826" i="5"/>
  <c r="N826" i="5"/>
  <c r="K827" i="5"/>
  <c r="L827" i="5"/>
  <c r="M827" i="5"/>
  <c r="N827" i="5"/>
  <c r="K828" i="5"/>
  <c r="L828" i="5"/>
  <c r="M828" i="5"/>
  <c r="N828" i="5"/>
  <c r="K829" i="5"/>
  <c r="L829" i="5"/>
  <c r="M829" i="5"/>
  <c r="N829" i="5"/>
  <c r="K830" i="5"/>
  <c r="L830" i="5"/>
  <c r="M830" i="5"/>
  <c r="N830" i="5"/>
  <c r="K831" i="5"/>
  <c r="L831" i="5"/>
  <c r="M831" i="5"/>
  <c r="N831" i="5"/>
  <c r="K832" i="5"/>
  <c r="L832" i="5"/>
  <c r="M832" i="5"/>
  <c r="N832" i="5"/>
  <c r="K833" i="5"/>
  <c r="L833" i="5"/>
  <c r="M833" i="5"/>
  <c r="N833" i="5"/>
  <c r="K834" i="5"/>
  <c r="L834" i="5"/>
  <c r="M834" i="5"/>
  <c r="N834" i="5"/>
  <c r="K835" i="5"/>
  <c r="L835" i="5"/>
  <c r="M835" i="5"/>
  <c r="N835" i="5"/>
  <c r="K836" i="5"/>
  <c r="L836" i="5"/>
  <c r="M836" i="5"/>
  <c r="N836" i="5"/>
  <c r="K837" i="5"/>
  <c r="L837" i="5"/>
  <c r="M837" i="5"/>
  <c r="N837" i="5"/>
  <c r="K838" i="5"/>
  <c r="L838" i="5"/>
  <c r="M838" i="5"/>
  <c r="N838" i="5"/>
  <c r="K839" i="5"/>
  <c r="L839" i="5"/>
  <c r="M839" i="5"/>
  <c r="N839" i="5"/>
  <c r="K840" i="5"/>
  <c r="L840" i="5"/>
  <c r="M840" i="5"/>
  <c r="N840" i="5"/>
  <c r="K841" i="5"/>
  <c r="L841" i="5"/>
  <c r="M841" i="5"/>
  <c r="N841" i="5"/>
  <c r="K842" i="5"/>
  <c r="L842" i="5"/>
  <c r="M842" i="5"/>
  <c r="N842" i="5"/>
  <c r="K843" i="5"/>
  <c r="L843" i="5"/>
  <c r="M843" i="5"/>
  <c r="N843" i="5"/>
  <c r="K844" i="5"/>
  <c r="L844" i="5"/>
  <c r="M844" i="5"/>
  <c r="N844" i="5"/>
  <c r="K845" i="5"/>
  <c r="L845" i="5"/>
  <c r="M845" i="5"/>
  <c r="N845" i="5"/>
  <c r="K846" i="5"/>
  <c r="L846" i="5"/>
  <c r="M846" i="5"/>
  <c r="N846" i="5"/>
  <c r="K847" i="5"/>
  <c r="L847" i="5"/>
  <c r="M847" i="5"/>
  <c r="N847" i="5"/>
  <c r="K848" i="5"/>
  <c r="L848" i="5"/>
  <c r="M848" i="5"/>
  <c r="N848" i="5"/>
  <c r="K849" i="5"/>
  <c r="L849" i="5"/>
  <c r="M849" i="5"/>
  <c r="N849" i="5"/>
  <c r="K850" i="5"/>
  <c r="L850" i="5"/>
  <c r="M850" i="5"/>
  <c r="N850" i="5"/>
  <c r="K851" i="5"/>
  <c r="L851" i="5"/>
  <c r="M851" i="5"/>
  <c r="N851" i="5"/>
  <c r="K852" i="5"/>
  <c r="L852" i="5"/>
  <c r="M852" i="5"/>
  <c r="N852" i="5"/>
  <c r="K853" i="5"/>
  <c r="L853" i="5"/>
  <c r="M853" i="5"/>
  <c r="N853" i="5"/>
  <c r="K854" i="5"/>
  <c r="L854" i="5"/>
  <c r="M854" i="5"/>
  <c r="N854" i="5"/>
  <c r="K855" i="5"/>
  <c r="L855" i="5"/>
  <c r="M855" i="5"/>
  <c r="N855" i="5"/>
  <c r="K856" i="5"/>
  <c r="L856" i="5"/>
  <c r="M856" i="5"/>
  <c r="N856" i="5"/>
  <c r="K857" i="5"/>
  <c r="L857" i="5"/>
  <c r="M857" i="5"/>
  <c r="N857" i="5"/>
  <c r="K858" i="5"/>
  <c r="L858" i="5"/>
  <c r="M858" i="5"/>
  <c r="N858" i="5"/>
  <c r="K859" i="5"/>
  <c r="L859" i="5"/>
  <c r="M859" i="5"/>
  <c r="N859" i="5"/>
  <c r="K860" i="5"/>
  <c r="L860" i="5"/>
  <c r="M860" i="5"/>
  <c r="N860" i="5"/>
  <c r="K861" i="5"/>
  <c r="L861" i="5"/>
  <c r="M861" i="5"/>
  <c r="N861" i="5"/>
  <c r="K862" i="5"/>
  <c r="L862" i="5"/>
  <c r="M862" i="5"/>
  <c r="N862" i="5"/>
  <c r="K863" i="5"/>
  <c r="L863" i="5"/>
  <c r="M863" i="5"/>
  <c r="N863" i="5"/>
  <c r="K864" i="5"/>
  <c r="L864" i="5"/>
  <c r="M864" i="5"/>
  <c r="N864" i="5"/>
  <c r="K865" i="5"/>
  <c r="L865" i="5"/>
  <c r="M865" i="5"/>
  <c r="N865" i="5"/>
  <c r="K866" i="5"/>
  <c r="L866" i="5"/>
  <c r="M866" i="5"/>
  <c r="N866" i="5"/>
  <c r="K867" i="5"/>
  <c r="L867" i="5"/>
  <c r="M867" i="5"/>
  <c r="N867" i="5"/>
  <c r="K868" i="5"/>
  <c r="L868" i="5"/>
  <c r="M868" i="5"/>
  <c r="N868" i="5"/>
  <c r="K869" i="5"/>
  <c r="L869" i="5"/>
  <c r="M869" i="5"/>
  <c r="N869" i="5"/>
  <c r="K870" i="5"/>
  <c r="L870" i="5"/>
  <c r="M870" i="5"/>
  <c r="N870" i="5"/>
  <c r="K871" i="5"/>
  <c r="L871" i="5"/>
  <c r="M871" i="5"/>
  <c r="N871" i="5"/>
  <c r="K872" i="5"/>
  <c r="L872" i="5"/>
  <c r="M872" i="5"/>
  <c r="N872" i="5"/>
  <c r="K873" i="5"/>
  <c r="L873" i="5"/>
  <c r="M873" i="5"/>
  <c r="N873" i="5"/>
  <c r="K874" i="5"/>
  <c r="L874" i="5"/>
  <c r="M874" i="5"/>
  <c r="N874" i="5"/>
  <c r="K875" i="5"/>
  <c r="L875" i="5"/>
  <c r="M875" i="5"/>
  <c r="N875" i="5"/>
  <c r="K876" i="5"/>
  <c r="L876" i="5"/>
  <c r="M876" i="5"/>
  <c r="N876" i="5"/>
  <c r="K877" i="5"/>
  <c r="L877" i="5"/>
  <c r="M877" i="5"/>
  <c r="N877" i="5"/>
  <c r="K878" i="5"/>
  <c r="L878" i="5"/>
  <c r="M878" i="5"/>
  <c r="N878" i="5"/>
  <c r="K879" i="5"/>
  <c r="L879" i="5"/>
  <c r="M879" i="5"/>
  <c r="N879" i="5"/>
  <c r="K880" i="5"/>
  <c r="L880" i="5"/>
  <c r="M880" i="5"/>
  <c r="N880" i="5"/>
  <c r="K881" i="5"/>
  <c r="L881" i="5"/>
  <c r="M881" i="5"/>
  <c r="N881" i="5"/>
  <c r="K882" i="5"/>
  <c r="L882" i="5"/>
  <c r="M882" i="5"/>
  <c r="N882" i="5"/>
  <c r="K883" i="5"/>
  <c r="L883" i="5"/>
  <c r="M883" i="5"/>
  <c r="N883" i="5"/>
  <c r="K884" i="5"/>
  <c r="L884" i="5"/>
  <c r="M884" i="5"/>
  <c r="N884" i="5"/>
  <c r="K885" i="5"/>
  <c r="L885" i="5"/>
  <c r="M885" i="5"/>
  <c r="N885" i="5"/>
  <c r="K886" i="5"/>
  <c r="L886" i="5"/>
  <c r="M886" i="5"/>
  <c r="N886" i="5"/>
  <c r="K887" i="5"/>
  <c r="L887" i="5"/>
  <c r="M887" i="5"/>
  <c r="N887" i="5"/>
  <c r="K888" i="5"/>
  <c r="L888" i="5"/>
  <c r="M888" i="5"/>
  <c r="N888" i="5"/>
  <c r="K889" i="5"/>
  <c r="L889" i="5"/>
  <c r="M889" i="5"/>
  <c r="N889" i="5"/>
  <c r="K890" i="5"/>
  <c r="L890" i="5"/>
  <c r="M890" i="5"/>
  <c r="N890" i="5"/>
  <c r="K891" i="5"/>
  <c r="L891" i="5"/>
  <c r="M891" i="5"/>
  <c r="N891" i="5"/>
  <c r="K892" i="5"/>
  <c r="L892" i="5"/>
  <c r="M892" i="5"/>
  <c r="N892" i="5"/>
  <c r="K893" i="5"/>
  <c r="L893" i="5"/>
  <c r="M893" i="5"/>
  <c r="N893" i="5"/>
  <c r="K894" i="5"/>
  <c r="L894" i="5"/>
  <c r="M894" i="5"/>
  <c r="N894" i="5"/>
  <c r="K895" i="5"/>
  <c r="L895" i="5"/>
  <c r="M895" i="5"/>
  <c r="N895" i="5"/>
  <c r="K896" i="5"/>
  <c r="L896" i="5"/>
  <c r="M896" i="5"/>
  <c r="N896" i="5"/>
  <c r="K897" i="5"/>
  <c r="L897" i="5"/>
  <c r="M897" i="5"/>
  <c r="N897" i="5"/>
  <c r="K898" i="5"/>
  <c r="L898" i="5"/>
  <c r="M898" i="5"/>
  <c r="N898" i="5"/>
  <c r="K899" i="5"/>
  <c r="L899" i="5"/>
  <c r="M899" i="5"/>
  <c r="N899" i="5"/>
  <c r="K900" i="5"/>
  <c r="L900" i="5"/>
  <c r="M900" i="5"/>
  <c r="N900" i="5"/>
  <c r="K901" i="5"/>
  <c r="L901" i="5"/>
  <c r="M901" i="5"/>
  <c r="N901" i="5"/>
  <c r="K902" i="5"/>
  <c r="L902" i="5"/>
  <c r="M902" i="5"/>
  <c r="N902" i="5"/>
  <c r="K903" i="5"/>
  <c r="L903" i="5"/>
  <c r="M903" i="5"/>
  <c r="N903" i="5"/>
  <c r="K904" i="5"/>
  <c r="L904" i="5"/>
  <c r="M904" i="5"/>
  <c r="N904" i="5"/>
  <c r="K905" i="5"/>
  <c r="L905" i="5"/>
  <c r="M905" i="5"/>
  <c r="N905" i="5"/>
  <c r="K906" i="5"/>
  <c r="L906" i="5"/>
  <c r="M906" i="5"/>
  <c r="N906" i="5"/>
  <c r="K907" i="5"/>
  <c r="L907" i="5"/>
  <c r="M907" i="5"/>
  <c r="N907" i="5"/>
  <c r="K908" i="5"/>
  <c r="L908" i="5"/>
  <c r="M908" i="5"/>
  <c r="N908" i="5"/>
  <c r="K909" i="5"/>
  <c r="L909" i="5"/>
  <c r="M909" i="5"/>
  <c r="N909" i="5"/>
  <c r="K910" i="5"/>
  <c r="L910" i="5"/>
  <c r="M910" i="5"/>
  <c r="N910" i="5"/>
  <c r="K911" i="5"/>
  <c r="L911" i="5"/>
  <c r="M911" i="5"/>
  <c r="N911" i="5"/>
  <c r="K912" i="5"/>
  <c r="L912" i="5"/>
  <c r="M912" i="5"/>
  <c r="N912" i="5"/>
  <c r="K913" i="5"/>
  <c r="L913" i="5"/>
  <c r="M913" i="5"/>
  <c r="N913" i="5"/>
  <c r="K914" i="5"/>
  <c r="L914" i="5"/>
  <c r="M914" i="5"/>
  <c r="N914" i="5"/>
  <c r="K915" i="5"/>
  <c r="L915" i="5"/>
  <c r="M915" i="5"/>
  <c r="N915" i="5"/>
  <c r="K916" i="5"/>
  <c r="L916" i="5"/>
  <c r="M916" i="5"/>
  <c r="N916" i="5"/>
  <c r="K917" i="5"/>
  <c r="L917" i="5"/>
  <c r="M917" i="5"/>
  <c r="N917" i="5"/>
  <c r="K918" i="5"/>
  <c r="L918" i="5"/>
  <c r="M918" i="5"/>
  <c r="N918" i="5"/>
  <c r="K919" i="5"/>
  <c r="L919" i="5"/>
  <c r="M919" i="5"/>
  <c r="N919" i="5"/>
  <c r="K920" i="5"/>
  <c r="L920" i="5"/>
  <c r="M920" i="5"/>
  <c r="N920" i="5"/>
  <c r="K921" i="5"/>
  <c r="L921" i="5"/>
  <c r="M921" i="5"/>
  <c r="N921" i="5"/>
  <c r="K922" i="5"/>
  <c r="L922" i="5"/>
  <c r="M922" i="5"/>
  <c r="N922" i="5"/>
  <c r="K923" i="5"/>
  <c r="L923" i="5"/>
  <c r="M923" i="5"/>
  <c r="N923" i="5"/>
  <c r="K924" i="5"/>
  <c r="L924" i="5"/>
  <c r="M924" i="5"/>
  <c r="N924" i="5"/>
  <c r="K925" i="5"/>
  <c r="L925" i="5"/>
  <c r="M925" i="5"/>
  <c r="N925" i="5"/>
  <c r="K926" i="5"/>
  <c r="L926" i="5"/>
  <c r="M926" i="5"/>
  <c r="N926" i="5"/>
  <c r="K927" i="5"/>
  <c r="L927" i="5"/>
  <c r="M927" i="5"/>
  <c r="N927" i="5"/>
  <c r="K928" i="5"/>
  <c r="L928" i="5"/>
  <c r="M928" i="5"/>
  <c r="N928" i="5"/>
  <c r="K929" i="5"/>
  <c r="L929" i="5"/>
  <c r="M929" i="5"/>
  <c r="N929" i="5"/>
  <c r="K930" i="5"/>
  <c r="L930" i="5"/>
  <c r="M930" i="5"/>
  <c r="N930" i="5"/>
  <c r="K931" i="5"/>
  <c r="L931" i="5"/>
  <c r="M931" i="5"/>
  <c r="N931" i="5"/>
  <c r="K932" i="5"/>
  <c r="L932" i="5"/>
  <c r="M932" i="5"/>
  <c r="N932" i="5"/>
  <c r="K933" i="5"/>
  <c r="L933" i="5"/>
  <c r="M933" i="5"/>
  <c r="N933" i="5"/>
  <c r="K934" i="5"/>
  <c r="L934" i="5"/>
  <c r="M934" i="5"/>
  <c r="N934" i="5"/>
  <c r="K935" i="5"/>
  <c r="L935" i="5"/>
  <c r="M935" i="5"/>
  <c r="N935" i="5"/>
  <c r="K936" i="5"/>
  <c r="L936" i="5"/>
  <c r="M936" i="5"/>
  <c r="N936" i="5"/>
  <c r="K937" i="5"/>
  <c r="L937" i="5"/>
  <c r="M937" i="5"/>
  <c r="N937" i="5"/>
  <c r="K938" i="5"/>
  <c r="L938" i="5"/>
  <c r="M938" i="5"/>
  <c r="N938" i="5"/>
  <c r="K939" i="5"/>
  <c r="L939" i="5"/>
  <c r="M939" i="5"/>
  <c r="N939" i="5"/>
  <c r="K940" i="5"/>
  <c r="L940" i="5"/>
  <c r="M940" i="5"/>
  <c r="N940" i="5"/>
  <c r="K941" i="5"/>
  <c r="L941" i="5"/>
  <c r="M941" i="5"/>
  <c r="N941" i="5"/>
  <c r="K942" i="5"/>
  <c r="L942" i="5"/>
  <c r="M942" i="5"/>
  <c r="N942" i="5"/>
  <c r="K943" i="5"/>
  <c r="L943" i="5"/>
  <c r="M943" i="5"/>
  <c r="N943" i="5"/>
  <c r="K944" i="5"/>
  <c r="L944" i="5"/>
  <c r="M944" i="5"/>
  <c r="N944" i="5"/>
  <c r="K945" i="5"/>
  <c r="L945" i="5"/>
  <c r="M945" i="5"/>
  <c r="N945" i="5"/>
  <c r="K946" i="5"/>
  <c r="L946" i="5"/>
  <c r="M946" i="5"/>
  <c r="N946" i="5"/>
  <c r="K947" i="5"/>
  <c r="L947" i="5"/>
  <c r="M947" i="5"/>
  <c r="N947" i="5"/>
  <c r="K948" i="5"/>
  <c r="L948" i="5"/>
  <c r="M948" i="5"/>
  <c r="N948" i="5"/>
  <c r="K949" i="5"/>
  <c r="L949" i="5"/>
  <c r="M949" i="5"/>
  <c r="N949" i="5"/>
  <c r="K950" i="5"/>
  <c r="L950" i="5"/>
  <c r="M950" i="5"/>
  <c r="N950" i="5"/>
  <c r="K951" i="5"/>
  <c r="L951" i="5"/>
  <c r="M951" i="5"/>
  <c r="N951" i="5"/>
  <c r="K952" i="5"/>
  <c r="L952" i="5"/>
  <c r="M952" i="5"/>
  <c r="N952" i="5"/>
  <c r="K953" i="5"/>
  <c r="L953" i="5"/>
  <c r="M953" i="5"/>
  <c r="N953" i="5"/>
  <c r="K954" i="5"/>
  <c r="L954" i="5"/>
  <c r="M954" i="5"/>
  <c r="N954" i="5"/>
  <c r="K955" i="5"/>
  <c r="L955" i="5"/>
  <c r="M955" i="5"/>
  <c r="N955" i="5"/>
  <c r="K956" i="5"/>
  <c r="L956" i="5"/>
  <c r="M956" i="5"/>
  <c r="N956" i="5"/>
  <c r="K957" i="5"/>
  <c r="L957" i="5"/>
  <c r="M957" i="5"/>
  <c r="N957" i="5"/>
  <c r="K958" i="5"/>
  <c r="L958" i="5"/>
  <c r="M958" i="5"/>
  <c r="N958" i="5"/>
  <c r="K959" i="5"/>
  <c r="L959" i="5"/>
  <c r="M959" i="5"/>
  <c r="N959" i="5"/>
  <c r="K960" i="5"/>
  <c r="L960" i="5"/>
  <c r="M960" i="5"/>
  <c r="N960" i="5"/>
  <c r="K961" i="5"/>
  <c r="L961" i="5"/>
  <c r="M961" i="5"/>
  <c r="N961" i="5"/>
  <c r="K962" i="5"/>
  <c r="L962" i="5"/>
  <c r="M962" i="5"/>
  <c r="N962" i="5"/>
  <c r="K963" i="5"/>
  <c r="L963" i="5"/>
  <c r="M963" i="5"/>
  <c r="N963" i="5"/>
  <c r="K964" i="5"/>
  <c r="L964" i="5"/>
  <c r="M964" i="5"/>
  <c r="N964" i="5"/>
  <c r="K965" i="5"/>
  <c r="L965" i="5"/>
  <c r="M965" i="5"/>
  <c r="N965" i="5"/>
  <c r="K966" i="5"/>
  <c r="L966" i="5"/>
  <c r="M966" i="5"/>
  <c r="N966" i="5"/>
  <c r="K967" i="5"/>
  <c r="L967" i="5"/>
  <c r="M967" i="5"/>
  <c r="N967" i="5"/>
  <c r="K968" i="5"/>
  <c r="L968" i="5"/>
  <c r="M968" i="5"/>
  <c r="N968" i="5"/>
  <c r="K969" i="5"/>
  <c r="L969" i="5"/>
  <c r="M969" i="5"/>
  <c r="N969" i="5"/>
  <c r="K970" i="5"/>
  <c r="L970" i="5"/>
  <c r="M970" i="5"/>
  <c r="N970" i="5"/>
  <c r="K971" i="5"/>
  <c r="L971" i="5"/>
  <c r="M971" i="5"/>
  <c r="N971" i="5"/>
  <c r="K972" i="5"/>
  <c r="L972" i="5"/>
  <c r="M972" i="5"/>
  <c r="N972" i="5"/>
  <c r="K973" i="5"/>
  <c r="L973" i="5"/>
  <c r="M973" i="5"/>
  <c r="N973" i="5"/>
  <c r="K974" i="5"/>
  <c r="L974" i="5"/>
  <c r="M974" i="5"/>
  <c r="N974" i="5"/>
  <c r="K975" i="5"/>
  <c r="L975" i="5"/>
  <c r="M975" i="5"/>
  <c r="N975" i="5"/>
  <c r="K976" i="5"/>
  <c r="L976" i="5"/>
  <c r="M976" i="5"/>
  <c r="N976" i="5"/>
  <c r="K977" i="5"/>
  <c r="L977" i="5"/>
  <c r="M977" i="5"/>
  <c r="N977" i="5"/>
  <c r="K978" i="5"/>
  <c r="L978" i="5"/>
  <c r="M978" i="5"/>
  <c r="N978" i="5"/>
  <c r="K979" i="5"/>
  <c r="L979" i="5"/>
  <c r="M979" i="5"/>
  <c r="N979" i="5"/>
  <c r="K980" i="5"/>
  <c r="L980" i="5"/>
  <c r="M980" i="5"/>
  <c r="N980" i="5"/>
  <c r="K981" i="5"/>
  <c r="L981" i="5"/>
  <c r="M981" i="5"/>
  <c r="N981" i="5"/>
  <c r="K982" i="5"/>
  <c r="L982" i="5"/>
  <c r="M982" i="5"/>
  <c r="N982" i="5"/>
  <c r="K983" i="5"/>
  <c r="L983" i="5"/>
  <c r="M983" i="5"/>
  <c r="N983" i="5"/>
  <c r="K984" i="5"/>
  <c r="L984" i="5"/>
  <c r="M984" i="5"/>
  <c r="N984" i="5"/>
  <c r="K985" i="5"/>
  <c r="L985" i="5"/>
  <c r="M985" i="5"/>
  <c r="N985" i="5"/>
  <c r="K986" i="5"/>
  <c r="L986" i="5"/>
  <c r="M986" i="5"/>
  <c r="N986" i="5"/>
  <c r="K987" i="5"/>
  <c r="L987" i="5"/>
  <c r="M987" i="5"/>
  <c r="N987" i="5"/>
  <c r="K988" i="5"/>
  <c r="L988" i="5"/>
  <c r="M988" i="5"/>
  <c r="N988" i="5"/>
  <c r="K989" i="5"/>
  <c r="L989" i="5"/>
  <c r="M989" i="5"/>
  <c r="N989" i="5"/>
  <c r="K990" i="5"/>
  <c r="L990" i="5"/>
  <c r="M990" i="5"/>
  <c r="N990" i="5"/>
  <c r="K991" i="5"/>
  <c r="L991" i="5"/>
  <c r="M991" i="5"/>
  <c r="N991" i="5"/>
  <c r="K992" i="5"/>
  <c r="L992" i="5"/>
  <c r="M992" i="5"/>
  <c r="N992" i="5"/>
  <c r="K993" i="5"/>
  <c r="L993" i="5"/>
  <c r="M993" i="5"/>
  <c r="N993" i="5"/>
  <c r="K994" i="5"/>
  <c r="L994" i="5"/>
  <c r="M994" i="5"/>
  <c r="N994" i="5"/>
  <c r="K995" i="5"/>
  <c r="L995" i="5"/>
  <c r="M995" i="5"/>
  <c r="N995" i="5"/>
  <c r="K996" i="5"/>
  <c r="L996" i="5"/>
  <c r="M996" i="5"/>
  <c r="N996" i="5"/>
  <c r="K997" i="5"/>
  <c r="L997" i="5"/>
  <c r="M997" i="5"/>
  <c r="N997" i="5"/>
  <c r="K998" i="5"/>
  <c r="L998" i="5"/>
  <c r="M998" i="5"/>
  <c r="N998" i="5"/>
  <c r="K999" i="5"/>
  <c r="L999" i="5"/>
  <c r="M999" i="5"/>
  <c r="N999" i="5"/>
  <c r="K1000" i="5"/>
  <c r="L1000" i="5"/>
  <c r="M1000" i="5"/>
  <c r="N1000" i="5"/>
  <c r="K1001" i="5"/>
  <c r="L1001" i="5"/>
  <c r="M1001" i="5"/>
  <c r="N1001" i="5"/>
  <c r="K1002" i="5"/>
  <c r="L1002" i="5"/>
  <c r="M1002" i="5"/>
  <c r="N1002" i="5"/>
  <c r="K1003" i="5"/>
  <c r="L1003" i="5"/>
  <c r="M1003" i="5"/>
  <c r="N1003" i="5"/>
  <c r="K1004" i="5"/>
  <c r="L1004" i="5"/>
  <c r="M1004" i="5"/>
  <c r="N1004" i="5"/>
  <c r="K1005" i="5"/>
  <c r="L1005" i="5"/>
  <c r="M1005" i="5"/>
  <c r="N1005" i="5"/>
  <c r="K1006" i="5"/>
  <c r="L1006" i="5"/>
  <c r="M1006" i="5"/>
  <c r="N1006" i="5"/>
  <c r="K1007" i="5"/>
  <c r="L1007" i="5"/>
  <c r="M1007" i="5"/>
  <c r="N1007" i="5"/>
  <c r="K1008" i="5"/>
  <c r="L1008" i="5"/>
  <c r="M1008" i="5"/>
  <c r="N1008" i="5"/>
  <c r="K1009" i="5"/>
  <c r="L1009" i="5"/>
  <c r="M1009" i="5"/>
  <c r="N1009" i="5"/>
  <c r="K1010" i="5"/>
  <c r="L1010" i="5"/>
  <c r="M1010" i="5"/>
  <c r="N1010" i="5"/>
  <c r="K1011" i="5"/>
  <c r="L1011" i="5"/>
  <c r="M1011" i="5"/>
  <c r="N1011" i="5"/>
  <c r="K1012" i="5"/>
  <c r="L1012" i="5"/>
  <c r="M1012" i="5"/>
  <c r="N1012" i="5"/>
  <c r="K1013" i="5"/>
  <c r="L1013" i="5"/>
  <c r="M1013" i="5"/>
  <c r="N1013" i="5"/>
  <c r="K1014" i="5"/>
  <c r="L1014" i="5"/>
  <c r="M1014" i="5"/>
  <c r="N1014" i="5"/>
  <c r="K1015" i="5"/>
  <c r="L1015" i="5"/>
  <c r="M1015" i="5"/>
  <c r="N1015" i="5"/>
  <c r="K1016" i="5"/>
  <c r="L1016" i="5"/>
  <c r="M1016" i="5"/>
  <c r="N1016" i="5"/>
  <c r="K1017" i="5"/>
  <c r="L1017" i="5"/>
  <c r="M1017" i="5"/>
  <c r="N1017" i="5"/>
  <c r="K1018" i="5"/>
  <c r="L1018" i="5"/>
  <c r="M1018" i="5"/>
  <c r="N1018" i="5"/>
  <c r="K1019" i="5"/>
  <c r="L1019" i="5"/>
  <c r="M1019" i="5"/>
  <c r="N1019" i="5"/>
  <c r="K1020" i="5"/>
  <c r="L1020" i="5"/>
  <c r="M1020" i="5"/>
  <c r="N1020" i="5"/>
  <c r="K1021" i="5"/>
  <c r="L1021" i="5"/>
  <c r="M1021" i="5"/>
  <c r="N1021" i="5"/>
  <c r="K1022" i="5"/>
  <c r="L1022" i="5"/>
  <c r="M1022" i="5"/>
  <c r="N1022" i="5"/>
  <c r="K1023" i="5"/>
  <c r="L1023" i="5"/>
  <c r="M1023" i="5"/>
  <c r="N1023" i="5"/>
  <c r="K1024" i="5"/>
  <c r="L1024" i="5"/>
  <c r="M1024" i="5"/>
  <c r="N1024" i="5"/>
  <c r="K1025" i="5"/>
  <c r="L1025" i="5"/>
  <c r="M1025" i="5"/>
  <c r="N1025" i="5"/>
  <c r="K1026" i="5"/>
  <c r="L1026" i="5"/>
  <c r="M1026" i="5"/>
  <c r="N1026" i="5"/>
  <c r="K1027" i="5"/>
  <c r="L1027" i="5"/>
  <c r="M1027" i="5"/>
  <c r="N1027" i="5"/>
  <c r="K1028" i="5"/>
  <c r="L1028" i="5"/>
  <c r="M1028" i="5"/>
  <c r="N1028" i="5"/>
  <c r="K1029" i="5"/>
  <c r="L1029" i="5"/>
  <c r="M1029" i="5"/>
  <c r="N1029" i="5"/>
  <c r="K1030" i="5"/>
  <c r="L1030" i="5"/>
  <c r="M1030" i="5"/>
  <c r="N1030" i="5"/>
  <c r="K1031" i="5"/>
  <c r="L1031" i="5"/>
  <c r="M1031" i="5"/>
  <c r="N1031" i="5"/>
  <c r="K1032" i="5"/>
  <c r="L1032" i="5"/>
  <c r="M1032" i="5"/>
  <c r="N1032" i="5"/>
  <c r="K1033" i="5"/>
  <c r="L1033" i="5"/>
  <c r="M1033" i="5"/>
  <c r="N1033" i="5"/>
  <c r="K1034" i="5"/>
  <c r="L1034" i="5"/>
  <c r="M1034" i="5"/>
  <c r="N1034" i="5"/>
  <c r="K1035" i="5"/>
  <c r="L1035" i="5"/>
  <c r="M1035" i="5"/>
  <c r="N1035" i="5"/>
  <c r="K1036" i="5"/>
  <c r="L1036" i="5"/>
  <c r="M1036" i="5"/>
  <c r="N1036" i="5"/>
  <c r="K1037" i="5"/>
  <c r="L1037" i="5"/>
  <c r="M1037" i="5"/>
  <c r="N1037" i="5"/>
  <c r="K1038" i="5"/>
  <c r="L1038" i="5"/>
  <c r="M1038" i="5"/>
  <c r="N1038" i="5"/>
  <c r="K1039" i="5"/>
  <c r="L1039" i="5"/>
  <c r="M1039" i="5"/>
  <c r="N1039" i="5"/>
  <c r="K1040" i="5"/>
  <c r="L1040" i="5"/>
  <c r="M1040" i="5"/>
  <c r="N1040" i="5"/>
  <c r="K1041" i="5"/>
  <c r="L1041" i="5"/>
  <c r="M1041" i="5"/>
  <c r="N1041" i="5"/>
  <c r="K1042" i="5"/>
  <c r="L1042" i="5"/>
  <c r="M1042" i="5"/>
  <c r="N1042" i="5"/>
  <c r="K1043" i="5"/>
  <c r="L1043" i="5"/>
  <c r="M1043" i="5"/>
  <c r="N1043" i="5"/>
  <c r="K1044" i="5"/>
  <c r="L1044" i="5"/>
  <c r="M1044" i="5"/>
  <c r="N1044" i="5"/>
  <c r="K1045" i="5"/>
  <c r="L1045" i="5"/>
  <c r="M1045" i="5"/>
  <c r="N1045" i="5"/>
  <c r="K1046" i="5"/>
  <c r="L1046" i="5"/>
  <c r="M1046" i="5"/>
  <c r="N1046" i="5"/>
  <c r="K1047" i="5"/>
  <c r="L1047" i="5"/>
  <c r="M1047" i="5"/>
  <c r="N1047" i="5"/>
  <c r="K1048" i="5"/>
  <c r="L1048" i="5"/>
  <c r="M1048" i="5"/>
  <c r="N1048" i="5"/>
  <c r="K1049" i="5"/>
  <c r="L1049" i="5"/>
  <c r="M1049" i="5"/>
  <c r="N1049" i="5"/>
  <c r="K1050" i="5"/>
  <c r="L1050" i="5"/>
  <c r="M1050" i="5"/>
  <c r="N1050" i="5"/>
  <c r="K1051" i="5"/>
  <c r="L1051" i="5"/>
  <c r="M1051" i="5"/>
  <c r="N1051" i="5"/>
  <c r="K1052" i="5"/>
  <c r="L1052" i="5"/>
  <c r="M1052" i="5"/>
  <c r="N1052" i="5"/>
  <c r="K1053" i="5"/>
  <c r="L1053" i="5"/>
  <c r="M1053" i="5"/>
  <c r="N1053" i="5"/>
  <c r="K1054" i="5"/>
  <c r="L1054" i="5"/>
  <c r="M1054" i="5"/>
  <c r="N1054" i="5"/>
  <c r="K1055" i="5"/>
  <c r="L1055" i="5"/>
  <c r="M1055" i="5"/>
  <c r="N1055" i="5"/>
  <c r="K1056" i="5"/>
  <c r="L1056" i="5"/>
  <c r="M1056" i="5"/>
  <c r="N1056" i="5"/>
  <c r="K1057" i="5"/>
  <c r="L1057" i="5"/>
  <c r="M1057" i="5"/>
  <c r="N1057" i="5"/>
  <c r="K1058" i="5"/>
  <c r="L1058" i="5"/>
  <c r="M1058" i="5"/>
  <c r="N1058" i="5"/>
  <c r="K1059" i="5"/>
  <c r="L1059" i="5"/>
  <c r="M1059" i="5"/>
  <c r="N1059" i="5"/>
  <c r="K1060" i="5"/>
  <c r="L1060" i="5"/>
  <c r="M1060" i="5"/>
  <c r="N1060" i="5"/>
  <c r="K1061" i="5"/>
  <c r="L1061" i="5"/>
  <c r="M1061" i="5"/>
  <c r="N1061" i="5"/>
  <c r="K1062" i="5"/>
  <c r="L1062" i="5"/>
  <c r="M1062" i="5"/>
  <c r="N1062" i="5"/>
  <c r="K1063" i="5"/>
  <c r="L1063" i="5"/>
  <c r="M1063" i="5"/>
  <c r="N1063" i="5"/>
  <c r="K1064" i="5"/>
  <c r="L1064" i="5"/>
  <c r="M1064" i="5"/>
  <c r="N1064" i="5"/>
  <c r="K1065" i="5"/>
  <c r="L1065" i="5"/>
  <c r="M1065" i="5"/>
  <c r="N1065" i="5"/>
  <c r="K1066" i="5"/>
  <c r="L1066" i="5"/>
  <c r="M1066" i="5"/>
  <c r="N1066" i="5"/>
  <c r="K1067" i="5"/>
  <c r="L1067" i="5"/>
  <c r="M1067" i="5"/>
  <c r="N1067" i="5"/>
  <c r="K1068" i="5"/>
  <c r="L1068" i="5"/>
  <c r="M1068" i="5"/>
  <c r="N1068" i="5"/>
  <c r="K1069" i="5"/>
  <c r="L1069" i="5"/>
  <c r="M1069" i="5"/>
  <c r="N1069" i="5"/>
  <c r="K1070" i="5"/>
  <c r="L1070" i="5"/>
  <c r="M1070" i="5"/>
  <c r="N1070" i="5"/>
  <c r="K1071" i="5"/>
  <c r="L1071" i="5"/>
  <c r="M1071" i="5"/>
  <c r="N1071" i="5"/>
  <c r="K1072" i="5"/>
  <c r="L1072" i="5"/>
  <c r="M1072" i="5"/>
  <c r="N1072" i="5"/>
  <c r="K1073" i="5"/>
  <c r="L1073" i="5"/>
  <c r="M1073" i="5"/>
  <c r="N1073" i="5"/>
  <c r="K1074" i="5"/>
  <c r="L1074" i="5"/>
  <c r="M1074" i="5"/>
  <c r="N1074" i="5"/>
  <c r="K1075" i="5"/>
  <c r="L1075" i="5"/>
  <c r="M1075" i="5"/>
  <c r="N1075" i="5"/>
  <c r="K1076" i="5"/>
  <c r="L1076" i="5"/>
  <c r="M1076" i="5"/>
  <c r="N1076" i="5"/>
  <c r="K1077" i="5"/>
  <c r="L1077" i="5"/>
  <c r="M1077" i="5"/>
  <c r="N1077" i="5"/>
  <c r="K1078" i="5"/>
  <c r="L1078" i="5"/>
  <c r="M1078" i="5"/>
  <c r="N1078" i="5"/>
  <c r="K1079" i="5"/>
  <c r="L1079" i="5"/>
  <c r="M1079" i="5"/>
  <c r="N1079" i="5"/>
  <c r="K1080" i="5"/>
  <c r="L1080" i="5"/>
  <c r="M1080" i="5"/>
  <c r="N1080" i="5"/>
  <c r="K1081" i="5"/>
  <c r="L1081" i="5"/>
  <c r="M1081" i="5"/>
  <c r="N1081" i="5"/>
  <c r="K1082" i="5"/>
  <c r="L1082" i="5"/>
  <c r="M1082" i="5"/>
  <c r="N1082" i="5"/>
  <c r="K1083" i="5"/>
  <c r="L1083" i="5"/>
  <c r="M1083" i="5"/>
  <c r="N1083" i="5"/>
  <c r="K1084" i="5"/>
  <c r="L1084" i="5"/>
  <c r="M1084" i="5"/>
  <c r="N1084" i="5"/>
  <c r="K1085" i="5"/>
  <c r="L1085" i="5"/>
  <c r="M1085" i="5"/>
  <c r="N1085" i="5"/>
  <c r="K1086" i="5"/>
  <c r="L1086" i="5"/>
  <c r="M1086" i="5"/>
  <c r="N1086" i="5"/>
  <c r="K1087" i="5"/>
  <c r="L1087" i="5"/>
  <c r="M1087" i="5"/>
  <c r="N1087" i="5"/>
  <c r="K1088" i="5"/>
  <c r="L1088" i="5"/>
  <c r="M1088" i="5"/>
  <c r="N1088" i="5"/>
  <c r="K1089" i="5"/>
  <c r="L1089" i="5"/>
  <c r="M1089" i="5"/>
  <c r="N1089" i="5"/>
  <c r="K1090" i="5"/>
  <c r="L1090" i="5"/>
  <c r="M1090" i="5"/>
  <c r="N1090" i="5"/>
  <c r="K1091" i="5"/>
  <c r="L1091" i="5"/>
  <c r="M1091" i="5"/>
  <c r="N1091" i="5"/>
  <c r="K1092" i="5"/>
  <c r="L1092" i="5"/>
  <c r="M1092" i="5"/>
  <c r="N1092" i="5"/>
  <c r="K1093" i="5"/>
  <c r="L1093" i="5"/>
  <c r="M1093" i="5"/>
  <c r="N1093" i="5"/>
  <c r="K1094" i="5"/>
  <c r="L1094" i="5"/>
  <c r="M1094" i="5"/>
  <c r="N1094" i="5"/>
  <c r="K1095" i="5"/>
  <c r="L1095" i="5"/>
  <c r="M1095" i="5"/>
  <c r="N1095" i="5"/>
  <c r="K1096" i="5"/>
  <c r="L1096" i="5"/>
  <c r="M1096" i="5"/>
  <c r="N1096" i="5"/>
  <c r="K1097" i="5"/>
  <c r="L1097" i="5"/>
  <c r="M1097" i="5"/>
  <c r="N1097" i="5"/>
  <c r="K1098" i="5"/>
  <c r="L1098" i="5"/>
  <c r="M1098" i="5"/>
  <c r="N1098" i="5"/>
  <c r="K1099" i="5"/>
  <c r="L1099" i="5"/>
  <c r="M1099" i="5"/>
  <c r="N1099" i="5"/>
  <c r="K1100" i="5"/>
  <c r="L1100" i="5"/>
  <c r="M1100" i="5"/>
  <c r="N1100" i="5"/>
  <c r="K1101" i="5"/>
  <c r="L1101" i="5"/>
  <c r="M1101" i="5"/>
  <c r="N1101" i="5"/>
  <c r="K1102" i="5"/>
  <c r="L1102" i="5"/>
  <c r="M1102" i="5"/>
  <c r="N1102" i="5"/>
  <c r="K1103" i="5"/>
  <c r="L1103" i="5"/>
  <c r="M1103" i="5"/>
  <c r="N1103" i="5"/>
  <c r="K1104" i="5"/>
  <c r="L1104" i="5"/>
  <c r="M1104" i="5"/>
  <c r="N1104" i="5"/>
  <c r="K1105" i="5"/>
  <c r="L1105" i="5"/>
  <c r="M1105" i="5"/>
  <c r="N1105" i="5"/>
  <c r="K1106" i="5"/>
  <c r="L1106" i="5"/>
  <c r="M1106" i="5"/>
  <c r="N1106" i="5"/>
  <c r="K1107" i="5"/>
  <c r="L1107" i="5"/>
  <c r="M1107" i="5"/>
  <c r="N1107" i="5"/>
  <c r="K1108" i="5"/>
  <c r="L1108" i="5"/>
  <c r="M1108" i="5"/>
  <c r="N1108" i="5"/>
  <c r="K1109" i="5"/>
  <c r="L1109" i="5"/>
  <c r="M1109" i="5"/>
  <c r="N1109" i="5"/>
  <c r="K1110" i="5"/>
  <c r="L1110" i="5"/>
  <c r="M1110" i="5"/>
  <c r="N1110" i="5"/>
  <c r="K1111" i="5"/>
  <c r="L1111" i="5"/>
  <c r="M1111" i="5"/>
  <c r="N1111" i="5"/>
  <c r="K1112" i="5"/>
  <c r="L1112" i="5"/>
  <c r="M1112" i="5"/>
  <c r="N1112" i="5"/>
  <c r="K1113" i="5"/>
  <c r="L1113" i="5"/>
  <c r="M1113" i="5"/>
  <c r="N1113" i="5"/>
  <c r="K1114" i="5"/>
  <c r="L1114" i="5"/>
  <c r="M1114" i="5"/>
  <c r="N1114" i="5"/>
  <c r="K1115" i="5"/>
  <c r="L1115" i="5"/>
  <c r="M1115" i="5"/>
  <c r="N1115" i="5"/>
  <c r="K1116" i="5"/>
  <c r="L1116" i="5"/>
  <c r="M1116" i="5"/>
  <c r="N1116" i="5"/>
  <c r="K1117" i="5"/>
  <c r="L1117" i="5"/>
  <c r="M1117" i="5"/>
  <c r="N1117" i="5"/>
  <c r="K1118" i="5"/>
  <c r="L1118" i="5"/>
  <c r="M1118" i="5"/>
  <c r="N1118" i="5"/>
  <c r="K1119" i="5"/>
  <c r="L1119" i="5"/>
  <c r="M1119" i="5"/>
  <c r="N1119" i="5"/>
  <c r="K1120" i="5"/>
  <c r="L1120" i="5"/>
  <c r="M1120" i="5"/>
  <c r="N1120" i="5"/>
  <c r="K1121" i="5"/>
  <c r="L1121" i="5"/>
  <c r="M1121" i="5"/>
  <c r="N1121" i="5"/>
  <c r="K1122" i="5"/>
  <c r="L1122" i="5"/>
  <c r="M1122" i="5"/>
  <c r="N1122" i="5"/>
  <c r="K1123" i="5"/>
  <c r="L1123" i="5"/>
  <c r="M1123" i="5"/>
  <c r="N1123" i="5"/>
  <c r="K1124" i="5"/>
  <c r="L1124" i="5"/>
  <c r="M1124" i="5"/>
  <c r="N1124" i="5"/>
  <c r="K1125" i="5"/>
  <c r="L1125" i="5"/>
  <c r="M1125" i="5"/>
  <c r="N1125" i="5"/>
  <c r="K1126" i="5"/>
  <c r="L1126" i="5"/>
  <c r="M1126" i="5"/>
  <c r="N1126" i="5"/>
  <c r="K1127" i="5"/>
  <c r="L1127" i="5"/>
  <c r="M1127" i="5"/>
  <c r="N1127" i="5"/>
  <c r="K1128" i="5"/>
  <c r="L1128" i="5"/>
  <c r="M1128" i="5"/>
  <c r="N1128" i="5"/>
  <c r="K1129" i="5"/>
  <c r="L1129" i="5"/>
  <c r="M1129" i="5"/>
  <c r="N1129" i="5"/>
  <c r="K1130" i="5"/>
  <c r="L1130" i="5"/>
  <c r="M1130" i="5"/>
  <c r="N1130" i="5"/>
  <c r="K1131" i="5"/>
  <c r="L1131" i="5"/>
  <c r="M1131" i="5"/>
  <c r="N1131" i="5"/>
  <c r="K1132" i="5"/>
  <c r="L1132" i="5"/>
  <c r="M1132" i="5"/>
  <c r="N1132" i="5"/>
  <c r="K1133" i="5"/>
  <c r="L1133" i="5"/>
  <c r="M1133" i="5"/>
  <c r="N1133" i="5"/>
  <c r="K1134" i="5"/>
  <c r="L1134" i="5"/>
  <c r="M1134" i="5"/>
  <c r="N1134" i="5"/>
  <c r="K1135" i="5"/>
  <c r="L1135" i="5"/>
  <c r="M1135" i="5"/>
  <c r="N1135" i="5"/>
  <c r="K1136" i="5"/>
  <c r="L1136" i="5"/>
  <c r="M1136" i="5"/>
  <c r="N1136" i="5"/>
  <c r="K1137" i="5"/>
  <c r="L1137" i="5"/>
  <c r="M1137" i="5"/>
  <c r="N1137" i="5"/>
  <c r="K1138" i="5"/>
  <c r="L1138" i="5"/>
  <c r="M1138" i="5"/>
  <c r="N1138" i="5"/>
  <c r="K1139" i="5"/>
  <c r="L1139" i="5"/>
  <c r="M1139" i="5"/>
  <c r="N1139" i="5"/>
  <c r="K1140" i="5"/>
  <c r="L1140" i="5"/>
  <c r="M1140" i="5"/>
  <c r="N1140" i="5"/>
  <c r="K1141" i="5"/>
  <c r="L1141" i="5"/>
  <c r="M1141" i="5"/>
  <c r="N1141" i="5"/>
  <c r="K1142" i="5"/>
  <c r="L1142" i="5"/>
  <c r="M1142" i="5"/>
  <c r="N1142" i="5"/>
  <c r="K1143" i="5"/>
  <c r="L1143" i="5"/>
  <c r="M1143" i="5"/>
  <c r="N1143" i="5"/>
  <c r="K1144" i="5"/>
  <c r="L1144" i="5"/>
  <c r="M1144" i="5"/>
  <c r="N1144" i="5"/>
  <c r="K1145" i="5"/>
  <c r="L1145" i="5"/>
  <c r="M1145" i="5"/>
  <c r="N1145" i="5"/>
  <c r="K1146" i="5"/>
  <c r="L1146" i="5"/>
  <c r="M1146" i="5"/>
  <c r="N1146" i="5"/>
  <c r="K1147" i="5"/>
  <c r="L1147" i="5"/>
  <c r="M1147" i="5"/>
  <c r="N1147" i="5"/>
  <c r="K1148" i="5"/>
  <c r="L1148" i="5"/>
  <c r="M1148" i="5"/>
  <c r="N1148" i="5"/>
  <c r="K1149" i="5"/>
  <c r="L1149" i="5"/>
  <c r="M1149" i="5"/>
  <c r="N1149" i="5"/>
  <c r="K1150" i="5"/>
  <c r="L1150" i="5"/>
  <c r="M1150" i="5"/>
  <c r="N1150" i="5"/>
  <c r="K1151" i="5"/>
  <c r="L1151" i="5"/>
  <c r="M1151" i="5"/>
  <c r="N1151" i="5"/>
  <c r="K1152" i="5"/>
  <c r="L1152" i="5"/>
  <c r="M1152" i="5"/>
  <c r="N1152" i="5"/>
  <c r="K1153" i="5"/>
  <c r="L1153" i="5"/>
  <c r="M1153" i="5"/>
  <c r="N1153" i="5"/>
  <c r="K1154" i="5"/>
  <c r="L1154" i="5"/>
  <c r="M1154" i="5"/>
  <c r="N1154" i="5"/>
  <c r="K1155" i="5"/>
  <c r="L1155" i="5"/>
  <c r="M1155" i="5"/>
  <c r="N1155" i="5"/>
  <c r="K1156" i="5"/>
  <c r="L1156" i="5"/>
  <c r="M1156" i="5"/>
  <c r="N1156" i="5"/>
  <c r="K1157" i="5"/>
  <c r="L1157" i="5"/>
  <c r="M1157" i="5"/>
  <c r="N1157" i="5"/>
  <c r="K1158" i="5"/>
  <c r="L1158" i="5"/>
  <c r="M1158" i="5"/>
  <c r="N1158" i="5"/>
  <c r="K1159" i="5"/>
  <c r="L1159" i="5"/>
  <c r="M1159" i="5"/>
  <c r="N1159" i="5"/>
  <c r="K1160" i="5"/>
  <c r="L1160" i="5"/>
  <c r="M1160" i="5"/>
  <c r="N1160" i="5"/>
  <c r="K1161" i="5"/>
  <c r="L1161" i="5"/>
  <c r="M1161" i="5"/>
  <c r="N1161" i="5"/>
  <c r="K1162" i="5"/>
  <c r="L1162" i="5"/>
  <c r="M1162" i="5"/>
  <c r="N1162" i="5"/>
  <c r="K1163" i="5"/>
  <c r="L1163" i="5"/>
  <c r="M1163" i="5"/>
  <c r="N1163" i="5"/>
  <c r="K1164" i="5"/>
  <c r="L1164" i="5"/>
  <c r="M1164" i="5"/>
  <c r="N1164" i="5"/>
  <c r="K1165" i="5"/>
  <c r="L1165" i="5"/>
  <c r="M1165" i="5"/>
  <c r="N1165" i="5"/>
  <c r="K1166" i="5"/>
  <c r="L1166" i="5"/>
  <c r="M1166" i="5"/>
  <c r="N1166" i="5"/>
  <c r="K1167" i="5"/>
  <c r="L1167" i="5"/>
  <c r="M1167" i="5"/>
  <c r="N1167" i="5"/>
  <c r="K1168" i="5"/>
  <c r="L1168" i="5"/>
  <c r="M1168" i="5"/>
  <c r="N1168" i="5"/>
  <c r="K1169" i="5"/>
  <c r="L1169" i="5"/>
  <c r="M1169" i="5"/>
  <c r="N1169" i="5"/>
  <c r="K1170" i="5"/>
  <c r="L1170" i="5"/>
  <c r="M1170" i="5"/>
  <c r="N1170" i="5"/>
  <c r="K1171" i="5"/>
  <c r="L1171" i="5"/>
  <c r="M1171" i="5"/>
  <c r="N1171" i="5"/>
  <c r="K1172" i="5"/>
  <c r="L1172" i="5"/>
  <c r="M1172" i="5"/>
  <c r="N1172" i="5"/>
  <c r="K1173" i="5"/>
  <c r="L1173" i="5"/>
  <c r="M1173" i="5"/>
  <c r="N1173" i="5"/>
  <c r="K1174" i="5"/>
  <c r="L1174" i="5"/>
  <c r="M1174" i="5"/>
  <c r="N1174" i="5"/>
  <c r="K1175" i="5"/>
  <c r="L1175" i="5"/>
  <c r="M1175" i="5"/>
  <c r="N1175" i="5"/>
  <c r="K1176" i="5"/>
  <c r="L1176" i="5"/>
  <c r="M1176" i="5"/>
  <c r="N1176" i="5"/>
  <c r="K1177" i="5"/>
  <c r="L1177" i="5"/>
  <c r="M1177" i="5"/>
  <c r="N1177" i="5"/>
  <c r="K1178" i="5"/>
  <c r="L1178" i="5"/>
  <c r="M1178" i="5"/>
  <c r="N1178" i="5"/>
  <c r="K1179" i="5"/>
  <c r="L1179" i="5"/>
  <c r="M1179" i="5"/>
  <c r="N1179" i="5"/>
  <c r="K1180" i="5"/>
  <c r="L1180" i="5"/>
  <c r="M1180" i="5"/>
  <c r="N1180" i="5"/>
  <c r="K1181" i="5"/>
  <c r="L1181" i="5"/>
  <c r="M1181" i="5"/>
  <c r="N1181" i="5"/>
  <c r="K1182" i="5"/>
  <c r="L1182" i="5"/>
  <c r="M1182" i="5"/>
  <c r="N1182" i="5"/>
  <c r="K1183" i="5"/>
  <c r="L1183" i="5"/>
  <c r="M1183" i="5"/>
  <c r="N1183" i="5"/>
  <c r="K1184" i="5"/>
  <c r="L1184" i="5"/>
  <c r="M1184" i="5"/>
  <c r="N1184" i="5"/>
  <c r="K1185" i="5"/>
  <c r="L1185" i="5"/>
  <c r="M1185" i="5"/>
  <c r="N1185" i="5"/>
  <c r="K1186" i="5"/>
  <c r="L1186" i="5"/>
  <c r="M1186" i="5"/>
  <c r="N1186" i="5"/>
  <c r="K1187" i="5"/>
  <c r="L1187" i="5"/>
  <c r="M1187" i="5"/>
  <c r="N1187" i="5"/>
  <c r="K1188" i="5"/>
  <c r="L1188" i="5"/>
  <c r="M1188" i="5"/>
  <c r="N1188" i="5"/>
  <c r="K1189" i="5"/>
  <c r="L1189" i="5"/>
  <c r="M1189" i="5"/>
  <c r="N1189" i="5"/>
  <c r="K1190" i="5"/>
  <c r="L1190" i="5"/>
  <c r="M1190" i="5"/>
  <c r="N1190" i="5"/>
  <c r="K1191" i="5"/>
  <c r="L1191" i="5"/>
  <c r="M1191" i="5"/>
  <c r="N1191" i="5"/>
  <c r="K1192" i="5"/>
  <c r="L1192" i="5"/>
  <c r="M1192" i="5"/>
  <c r="N1192" i="5"/>
  <c r="K1193" i="5"/>
  <c r="L1193" i="5"/>
  <c r="M1193" i="5"/>
  <c r="N1193" i="5"/>
  <c r="K1194" i="5"/>
  <c r="L1194" i="5"/>
  <c r="M1194" i="5"/>
  <c r="N1194" i="5"/>
  <c r="K1195" i="5"/>
  <c r="L1195" i="5"/>
  <c r="M1195" i="5"/>
  <c r="N1195" i="5"/>
  <c r="K1196" i="5"/>
  <c r="L1196" i="5"/>
  <c r="M1196" i="5"/>
  <c r="N1196" i="5"/>
  <c r="K1197" i="5"/>
  <c r="L1197" i="5"/>
  <c r="M1197" i="5"/>
  <c r="N1197" i="5"/>
  <c r="K1198" i="5"/>
  <c r="L1198" i="5"/>
  <c r="M1198" i="5"/>
  <c r="N1198" i="5"/>
  <c r="K1199" i="5"/>
  <c r="L1199" i="5"/>
  <c r="M1199" i="5"/>
  <c r="N1199" i="5"/>
  <c r="K1200" i="5"/>
  <c r="L1200" i="5"/>
  <c r="M1200" i="5"/>
  <c r="N1200" i="5"/>
  <c r="K1201" i="5"/>
  <c r="L1201" i="5"/>
  <c r="M1201" i="5"/>
  <c r="N1201" i="5"/>
  <c r="K1202" i="5"/>
  <c r="L1202" i="5"/>
  <c r="M1202" i="5"/>
  <c r="N1202" i="5"/>
  <c r="K1203" i="5"/>
  <c r="L1203" i="5"/>
  <c r="M1203" i="5"/>
  <c r="N1203" i="5"/>
  <c r="K1204" i="5"/>
  <c r="L1204" i="5"/>
  <c r="M1204" i="5"/>
  <c r="N1204" i="5"/>
  <c r="K1205" i="5"/>
  <c r="L1205" i="5"/>
  <c r="M1205" i="5"/>
  <c r="N1205" i="5"/>
  <c r="K1206" i="5"/>
  <c r="L1206" i="5"/>
  <c r="M1206" i="5"/>
  <c r="N1206" i="5"/>
  <c r="K1207" i="5"/>
  <c r="L1207" i="5"/>
  <c r="M1207" i="5"/>
  <c r="N1207" i="5"/>
  <c r="K1208" i="5"/>
  <c r="L1208" i="5"/>
  <c r="M1208" i="5"/>
  <c r="N1208" i="5"/>
  <c r="K1209" i="5"/>
  <c r="L1209" i="5"/>
  <c r="M1209" i="5"/>
  <c r="N1209" i="5"/>
  <c r="K1210" i="5"/>
  <c r="L1210" i="5"/>
  <c r="M1210" i="5"/>
  <c r="N1210" i="5"/>
  <c r="K1211" i="5"/>
  <c r="L1211" i="5"/>
  <c r="M1211" i="5"/>
  <c r="N1211" i="5"/>
  <c r="K1212" i="5"/>
  <c r="L1212" i="5"/>
  <c r="M1212" i="5"/>
  <c r="N1212" i="5"/>
  <c r="K1213" i="5"/>
  <c r="L1213" i="5"/>
  <c r="M1213" i="5"/>
  <c r="N1213" i="5"/>
  <c r="K1214" i="5"/>
  <c r="L1214" i="5"/>
  <c r="M1214" i="5"/>
  <c r="N1214" i="5"/>
  <c r="K1215" i="5"/>
  <c r="L1215" i="5"/>
  <c r="M1215" i="5"/>
  <c r="N1215" i="5"/>
  <c r="K1216" i="5"/>
  <c r="L1216" i="5"/>
  <c r="M1216" i="5"/>
  <c r="N1216" i="5"/>
  <c r="K1217" i="5"/>
  <c r="L1217" i="5"/>
  <c r="M1217" i="5"/>
  <c r="N1217" i="5"/>
  <c r="K1218" i="5"/>
  <c r="L1218" i="5"/>
  <c r="M1218" i="5"/>
  <c r="N1218" i="5"/>
  <c r="K1219" i="5"/>
  <c r="L1219" i="5"/>
  <c r="M1219" i="5"/>
  <c r="N1219" i="5"/>
  <c r="K1220" i="5"/>
  <c r="L1220" i="5"/>
  <c r="M1220" i="5"/>
  <c r="N1220" i="5"/>
  <c r="K1221" i="5"/>
  <c r="L1221" i="5"/>
  <c r="M1221" i="5"/>
  <c r="N1221" i="5"/>
  <c r="K1222" i="5"/>
  <c r="L1222" i="5"/>
  <c r="M1222" i="5"/>
  <c r="N1222" i="5"/>
  <c r="K1223" i="5"/>
  <c r="L1223" i="5"/>
  <c r="M1223" i="5"/>
  <c r="N1223" i="5"/>
  <c r="K1224" i="5"/>
  <c r="L1224" i="5"/>
  <c r="M1224" i="5"/>
  <c r="N1224" i="5"/>
  <c r="K1225" i="5"/>
  <c r="L1225" i="5"/>
  <c r="M1225" i="5"/>
  <c r="N1225" i="5"/>
  <c r="K1226" i="5"/>
  <c r="L1226" i="5"/>
  <c r="M1226" i="5"/>
  <c r="N1226" i="5"/>
  <c r="K1227" i="5"/>
  <c r="L1227" i="5"/>
  <c r="M1227" i="5"/>
  <c r="N1227" i="5"/>
  <c r="K1228" i="5"/>
  <c r="L1228" i="5"/>
  <c r="M1228" i="5"/>
  <c r="N1228" i="5"/>
  <c r="K1229" i="5"/>
  <c r="L1229" i="5"/>
  <c r="M1229" i="5"/>
  <c r="N1229" i="5"/>
  <c r="K1230" i="5"/>
  <c r="L1230" i="5"/>
  <c r="M1230" i="5"/>
  <c r="N1230" i="5"/>
  <c r="K1231" i="5"/>
  <c r="L1231" i="5"/>
  <c r="M1231" i="5"/>
  <c r="N1231" i="5"/>
  <c r="K1232" i="5"/>
  <c r="L1232" i="5"/>
  <c r="M1232" i="5"/>
  <c r="N1232" i="5"/>
  <c r="K1233" i="5"/>
  <c r="L1233" i="5"/>
  <c r="M1233" i="5"/>
  <c r="N1233" i="5"/>
  <c r="K1234" i="5"/>
  <c r="L1234" i="5"/>
  <c r="M1234" i="5"/>
  <c r="N1234" i="5"/>
  <c r="K1235" i="5"/>
  <c r="L1235" i="5"/>
  <c r="M1235" i="5"/>
  <c r="N1235" i="5"/>
  <c r="K1236" i="5"/>
  <c r="L1236" i="5"/>
  <c r="M1236" i="5"/>
  <c r="N1236" i="5"/>
  <c r="K1237" i="5"/>
  <c r="L1237" i="5"/>
  <c r="M1237" i="5"/>
  <c r="N1237" i="5"/>
  <c r="K1238" i="5"/>
  <c r="L1238" i="5"/>
  <c r="M1238" i="5"/>
  <c r="N1238" i="5"/>
  <c r="K1239" i="5"/>
  <c r="L1239" i="5"/>
  <c r="M1239" i="5"/>
  <c r="N1239" i="5"/>
  <c r="K1240" i="5"/>
  <c r="L1240" i="5"/>
  <c r="M1240" i="5"/>
  <c r="N1240" i="5"/>
  <c r="K1241" i="5"/>
  <c r="L1241" i="5"/>
  <c r="M1241" i="5"/>
  <c r="N1241" i="5"/>
  <c r="K1242" i="5"/>
  <c r="L1242" i="5"/>
  <c r="M1242" i="5"/>
  <c r="N1242" i="5"/>
  <c r="K1243" i="5"/>
  <c r="L1243" i="5"/>
  <c r="M1243" i="5"/>
  <c r="N1243" i="5"/>
  <c r="K1244" i="5"/>
  <c r="L1244" i="5"/>
  <c r="M1244" i="5"/>
  <c r="N1244" i="5"/>
  <c r="K1245" i="5"/>
  <c r="L1245" i="5"/>
  <c r="M1245" i="5"/>
  <c r="N1245" i="5"/>
  <c r="K1246" i="5"/>
  <c r="L1246" i="5"/>
  <c r="M1246" i="5"/>
  <c r="N1246" i="5"/>
  <c r="K1247" i="5"/>
  <c r="L1247" i="5"/>
  <c r="M1247" i="5"/>
  <c r="N1247" i="5"/>
  <c r="K1248" i="5"/>
  <c r="L1248" i="5"/>
  <c r="M1248" i="5"/>
  <c r="N1248" i="5"/>
  <c r="K1249" i="5"/>
  <c r="L1249" i="5"/>
  <c r="M1249" i="5"/>
  <c r="N1249" i="5"/>
  <c r="K1250" i="5"/>
  <c r="L1250" i="5"/>
  <c r="M1250" i="5"/>
  <c r="N1250" i="5"/>
  <c r="K1251" i="5"/>
  <c r="L1251" i="5"/>
  <c r="M1251" i="5"/>
  <c r="N1251" i="5"/>
  <c r="K1252" i="5"/>
  <c r="L1252" i="5"/>
  <c r="M1252" i="5"/>
  <c r="N1252" i="5"/>
  <c r="K1253" i="5"/>
  <c r="L1253" i="5"/>
  <c r="M1253" i="5"/>
  <c r="N1253" i="5"/>
  <c r="K1254" i="5"/>
  <c r="L1254" i="5"/>
  <c r="M1254" i="5"/>
  <c r="N1254" i="5"/>
  <c r="K1255" i="5"/>
  <c r="L1255" i="5"/>
  <c r="M1255" i="5"/>
  <c r="N1255" i="5"/>
  <c r="K1256" i="5"/>
  <c r="L1256" i="5"/>
  <c r="M1256" i="5"/>
  <c r="N1256" i="5"/>
  <c r="K1257" i="5"/>
  <c r="L1257" i="5"/>
  <c r="M1257" i="5"/>
  <c r="N1257" i="5"/>
  <c r="K1258" i="5"/>
  <c r="L1258" i="5"/>
  <c r="M1258" i="5"/>
  <c r="N1258" i="5"/>
  <c r="K1259" i="5"/>
  <c r="L1259" i="5"/>
  <c r="M1259" i="5"/>
  <c r="N1259" i="5"/>
  <c r="K1260" i="5"/>
  <c r="L1260" i="5"/>
  <c r="M1260" i="5"/>
  <c r="N1260" i="5"/>
  <c r="K1261" i="5"/>
  <c r="L1261" i="5"/>
  <c r="M1261" i="5"/>
  <c r="N1261" i="5"/>
  <c r="K1262" i="5"/>
  <c r="L1262" i="5"/>
  <c r="M1262" i="5"/>
  <c r="N1262" i="5"/>
  <c r="K1263" i="5"/>
  <c r="L1263" i="5"/>
  <c r="M1263" i="5"/>
  <c r="N1263" i="5"/>
  <c r="K1264" i="5"/>
  <c r="L1264" i="5"/>
  <c r="M1264" i="5"/>
  <c r="N1264" i="5"/>
  <c r="K1265" i="5"/>
  <c r="L1265" i="5"/>
  <c r="M1265" i="5"/>
  <c r="N1265" i="5"/>
  <c r="N339" i="5"/>
  <c r="L339" i="5"/>
  <c r="K339" i="5"/>
  <c r="M339" i="5"/>
  <c r="L8" i="6" l="1"/>
  <c r="M8" i="6"/>
  <c r="N8" i="6"/>
  <c r="O8" i="6"/>
  <c r="L9" i="6"/>
  <c r="M9" i="6"/>
  <c r="N9" i="6"/>
  <c r="O9" i="6"/>
  <c r="L10" i="6"/>
  <c r="M10" i="6"/>
  <c r="N10" i="6"/>
  <c r="O10" i="6"/>
  <c r="L11" i="6"/>
  <c r="M11" i="6"/>
  <c r="N11" i="6"/>
  <c r="O11" i="6"/>
  <c r="L12" i="6"/>
  <c r="M12" i="6"/>
  <c r="N12" i="6"/>
  <c r="O12" i="6"/>
  <c r="L13" i="6"/>
  <c r="M13" i="6"/>
  <c r="N13" i="6"/>
  <c r="O13" i="6"/>
  <c r="L14" i="6"/>
  <c r="M14" i="6"/>
  <c r="N14" i="6"/>
  <c r="O14" i="6"/>
  <c r="L15" i="6"/>
  <c r="M15" i="6"/>
  <c r="N15" i="6"/>
  <c r="O15" i="6"/>
  <c r="L16" i="6"/>
  <c r="M16" i="6"/>
  <c r="N16" i="6"/>
  <c r="O16" i="6"/>
  <c r="L17" i="6"/>
  <c r="M17" i="6"/>
  <c r="N17" i="6"/>
  <c r="O17" i="6"/>
  <c r="L18" i="6"/>
  <c r="M18" i="6"/>
  <c r="N18" i="6"/>
  <c r="O18" i="6"/>
  <c r="L19" i="6"/>
  <c r="M19" i="6"/>
  <c r="N19" i="6"/>
  <c r="O19" i="6"/>
  <c r="L20" i="6"/>
  <c r="M20" i="6"/>
  <c r="N20" i="6"/>
  <c r="O20" i="6"/>
  <c r="L21" i="6"/>
  <c r="M21" i="6"/>
  <c r="N21" i="6"/>
  <c r="O21" i="6"/>
  <c r="L22" i="6"/>
  <c r="M22" i="6"/>
  <c r="N22" i="6"/>
  <c r="O22" i="6"/>
  <c r="L23" i="6"/>
  <c r="M23" i="6"/>
  <c r="N23" i="6"/>
  <c r="O23" i="6"/>
  <c r="L24" i="6"/>
  <c r="M24" i="6"/>
  <c r="N24" i="6"/>
  <c r="O24" i="6"/>
  <c r="L25" i="6"/>
  <c r="M25" i="6"/>
  <c r="N25" i="6"/>
  <c r="O25" i="6"/>
  <c r="L26" i="6"/>
  <c r="M26" i="6"/>
  <c r="N26" i="6"/>
  <c r="O26" i="6"/>
  <c r="L27" i="6"/>
  <c r="M27" i="6"/>
  <c r="N27" i="6"/>
  <c r="O27" i="6"/>
  <c r="L28" i="6"/>
  <c r="M28" i="6"/>
  <c r="N28" i="6"/>
  <c r="O28" i="6"/>
  <c r="L29" i="6"/>
  <c r="M29" i="6"/>
  <c r="N29" i="6"/>
  <c r="O29" i="6"/>
  <c r="L30" i="6"/>
  <c r="M30" i="6"/>
  <c r="N30" i="6"/>
  <c r="O30" i="6"/>
  <c r="L31" i="6"/>
  <c r="M31" i="6"/>
  <c r="N31" i="6"/>
  <c r="O31" i="6"/>
  <c r="L32" i="6"/>
  <c r="M32" i="6"/>
  <c r="N32" i="6"/>
  <c r="O32" i="6"/>
  <c r="L33" i="6"/>
  <c r="M33" i="6"/>
  <c r="N33" i="6"/>
  <c r="O33" i="6"/>
  <c r="L34" i="6"/>
  <c r="M34" i="6"/>
  <c r="N34" i="6"/>
  <c r="O34" i="6"/>
  <c r="L35" i="6"/>
  <c r="M35" i="6"/>
  <c r="N35" i="6"/>
  <c r="O35" i="6"/>
  <c r="L36" i="6"/>
  <c r="M36" i="6"/>
  <c r="N36" i="6"/>
  <c r="O36" i="6"/>
  <c r="L37" i="6"/>
  <c r="M37" i="6"/>
  <c r="N37" i="6"/>
  <c r="O37" i="6"/>
  <c r="L38" i="6"/>
  <c r="M38" i="6"/>
  <c r="N38" i="6"/>
  <c r="O38" i="6"/>
  <c r="L39" i="6"/>
  <c r="M39" i="6"/>
  <c r="N39" i="6"/>
  <c r="O39" i="6"/>
  <c r="L40" i="6"/>
  <c r="M40" i="6"/>
  <c r="N40" i="6"/>
  <c r="O40" i="6"/>
  <c r="L41" i="6"/>
  <c r="M41" i="6"/>
  <c r="N41" i="6"/>
  <c r="O41" i="6"/>
  <c r="L42" i="6"/>
  <c r="M42" i="6"/>
  <c r="N42" i="6"/>
  <c r="O42" i="6"/>
  <c r="L43" i="6"/>
  <c r="M43" i="6"/>
  <c r="N43" i="6"/>
  <c r="O43" i="6"/>
  <c r="L44" i="6"/>
  <c r="M44" i="6"/>
  <c r="N44" i="6"/>
  <c r="O44" i="6"/>
  <c r="L45" i="6"/>
  <c r="M45" i="6"/>
  <c r="N45" i="6"/>
  <c r="O45" i="6"/>
  <c r="L46" i="6"/>
  <c r="M46" i="6"/>
  <c r="N46" i="6"/>
  <c r="O46" i="6"/>
  <c r="L47" i="6"/>
  <c r="M47" i="6"/>
  <c r="N47" i="6"/>
  <c r="O47" i="6"/>
  <c r="L48" i="6"/>
  <c r="M48" i="6"/>
  <c r="N48" i="6"/>
  <c r="O48" i="6"/>
  <c r="L49" i="6"/>
  <c r="M49" i="6"/>
  <c r="N49" i="6"/>
  <c r="O49" i="6"/>
  <c r="L50" i="6"/>
  <c r="M50" i="6"/>
  <c r="N50" i="6"/>
  <c r="O50" i="6"/>
  <c r="L51" i="6"/>
  <c r="M51" i="6"/>
  <c r="N51" i="6"/>
  <c r="O51" i="6"/>
  <c r="L52" i="6"/>
  <c r="M52" i="6"/>
  <c r="N52" i="6"/>
  <c r="O52" i="6"/>
  <c r="L53" i="6"/>
  <c r="M53" i="6"/>
  <c r="N53" i="6"/>
  <c r="O53" i="6"/>
  <c r="L54" i="6"/>
  <c r="M54" i="6"/>
  <c r="N54" i="6"/>
  <c r="O54" i="6"/>
  <c r="L55" i="6"/>
  <c r="M55" i="6"/>
  <c r="N55" i="6"/>
  <c r="O55" i="6"/>
  <c r="L56" i="6"/>
  <c r="M56" i="6"/>
  <c r="N56" i="6"/>
  <c r="O56" i="6"/>
  <c r="L57" i="6"/>
  <c r="M57" i="6"/>
  <c r="N57" i="6"/>
  <c r="O57" i="6"/>
  <c r="L58" i="6"/>
  <c r="M58" i="6"/>
  <c r="N58" i="6"/>
  <c r="O58" i="6"/>
  <c r="L59" i="6"/>
  <c r="M59" i="6"/>
  <c r="N59" i="6"/>
  <c r="O59" i="6"/>
  <c r="L60" i="6"/>
  <c r="M60" i="6"/>
  <c r="N60" i="6"/>
  <c r="O60" i="6"/>
  <c r="L61" i="6"/>
  <c r="M61" i="6"/>
  <c r="N61" i="6"/>
  <c r="O61" i="6"/>
  <c r="L62" i="6"/>
  <c r="M62" i="6"/>
  <c r="N62" i="6"/>
  <c r="O62" i="6"/>
  <c r="L63" i="6"/>
  <c r="M63" i="6"/>
  <c r="N63" i="6"/>
  <c r="O63" i="6"/>
  <c r="L64" i="6"/>
  <c r="M64" i="6"/>
  <c r="N64" i="6"/>
  <c r="O64" i="6"/>
  <c r="L65" i="6"/>
  <c r="M65" i="6"/>
  <c r="N65" i="6"/>
  <c r="O65" i="6"/>
  <c r="L66" i="6"/>
  <c r="M66" i="6"/>
  <c r="N66" i="6"/>
  <c r="O66" i="6"/>
  <c r="L67" i="6"/>
  <c r="M67" i="6"/>
  <c r="N67" i="6"/>
  <c r="O67" i="6"/>
  <c r="L68" i="6"/>
  <c r="M68" i="6"/>
  <c r="N68" i="6"/>
  <c r="O68" i="6"/>
  <c r="L69" i="6"/>
  <c r="M69" i="6"/>
  <c r="N69" i="6"/>
  <c r="O69" i="6"/>
  <c r="L70" i="6"/>
  <c r="M70" i="6"/>
  <c r="N70" i="6"/>
  <c r="O70" i="6"/>
  <c r="L71" i="6"/>
  <c r="M71" i="6"/>
  <c r="N71" i="6"/>
  <c r="O71" i="6"/>
  <c r="L72" i="6"/>
  <c r="M72" i="6"/>
  <c r="N72" i="6"/>
  <c r="O72" i="6"/>
  <c r="L73" i="6"/>
  <c r="M73" i="6"/>
  <c r="N73" i="6"/>
  <c r="O73" i="6"/>
  <c r="L74" i="6"/>
  <c r="M74" i="6"/>
  <c r="N74" i="6"/>
  <c r="O74" i="6"/>
  <c r="L75" i="6"/>
  <c r="M75" i="6"/>
  <c r="N75" i="6"/>
  <c r="O75" i="6"/>
  <c r="L76" i="6"/>
  <c r="M76" i="6"/>
  <c r="N76" i="6"/>
  <c r="O76" i="6"/>
  <c r="L77" i="6"/>
  <c r="M77" i="6"/>
  <c r="N77" i="6"/>
  <c r="O77" i="6"/>
  <c r="L78" i="6"/>
  <c r="M78" i="6"/>
  <c r="N78" i="6"/>
  <c r="O78" i="6"/>
  <c r="L79" i="6"/>
  <c r="M79" i="6"/>
  <c r="N79" i="6"/>
  <c r="O79" i="6"/>
  <c r="L80" i="6"/>
  <c r="M80" i="6"/>
  <c r="N80" i="6"/>
  <c r="O80" i="6"/>
  <c r="L81" i="6"/>
  <c r="M81" i="6"/>
  <c r="N81" i="6"/>
  <c r="O81" i="6"/>
  <c r="L82" i="6"/>
  <c r="M82" i="6"/>
  <c r="N82" i="6"/>
  <c r="O82" i="6"/>
  <c r="L83" i="6"/>
  <c r="M83" i="6"/>
  <c r="N83" i="6"/>
  <c r="O83" i="6"/>
  <c r="L84" i="6"/>
  <c r="M84" i="6"/>
  <c r="N84" i="6"/>
  <c r="O84" i="6"/>
  <c r="L85" i="6"/>
  <c r="M85" i="6"/>
  <c r="N85" i="6"/>
  <c r="O85" i="6"/>
  <c r="L86" i="6"/>
  <c r="M86" i="6"/>
  <c r="N86" i="6"/>
  <c r="O86" i="6"/>
  <c r="L87" i="6"/>
  <c r="M87" i="6"/>
  <c r="N87" i="6"/>
  <c r="O87" i="6"/>
  <c r="L88" i="6"/>
  <c r="M88" i="6"/>
  <c r="N88" i="6"/>
  <c r="O88" i="6"/>
  <c r="L89" i="6"/>
  <c r="M89" i="6"/>
  <c r="N89" i="6"/>
  <c r="O89" i="6"/>
  <c r="L90" i="6"/>
  <c r="M90" i="6"/>
  <c r="N90" i="6"/>
  <c r="O90" i="6"/>
  <c r="L91" i="6"/>
  <c r="M91" i="6"/>
  <c r="N91" i="6"/>
  <c r="O91" i="6"/>
  <c r="L92" i="6"/>
  <c r="M92" i="6"/>
  <c r="N92" i="6"/>
  <c r="O92" i="6"/>
  <c r="L93" i="6"/>
  <c r="M93" i="6"/>
  <c r="N93" i="6"/>
  <c r="O93" i="6"/>
  <c r="L94" i="6"/>
  <c r="M94" i="6"/>
  <c r="N94" i="6"/>
  <c r="O94" i="6"/>
  <c r="L95" i="6"/>
  <c r="M95" i="6"/>
  <c r="N95" i="6"/>
  <c r="O95" i="6"/>
  <c r="L96" i="6"/>
  <c r="M96" i="6"/>
  <c r="N96" i="6"/>
  <c r="O96" i="6"/>
  <c r="L97" i="6"/>
  <c r="M97" i="6"/>
  <c r="N97" i="6"/>
  <c r="O97" i="6"/>
  <c r="L98" i="6"/>
  <c r="M98" i="6"/>
  <c r="N98" i="6"/>
  <c r="O98" i="6"/>
  <c r="L99" i="6"/>
  <c r="M99" i="6"/>
  <c r="N99" i="6"/>
  <c r="O99" i="6"/>
  <c r="L100" i="6"/>
  <c r="M100" i="6"/>
  <c r="N100" i="6"/>
  <c r="O100" i="6"/>
  <c r="L101" i="6"/>
  <c r="M101" i="6"/>
  <c r="N101" i="6"/>
  <c r="O101" i="6"/>
  <c r="L102" i="6"/>
  <c r="M102" i="6"/>
  <c r="N102" i="6"/>
  <c r="O102" i="6"/>
  <c r="L103" i="6"/>
  <c r="M103" i="6"/>
  <c r="N103" i="6"/>
  <c r="O103" i="6"/>
  <c r="L104" i="6"/>
  <c r="M104" i="6"/>
  <c r="N104" i="6"/>
  <c r="O104" i="6"/>
  <c r="L105" i="6"/>
  <c r="M105" i="6"/>
  <c r="N105" i="6"/>
  <c r="O105" i="6"/>
  <c r="L106" i="6"/>
  <c r="M106" i="6"/>
  <c r="N106" i="6"/>
  <c r="O106" i="6"/>
  <c r="L107" i="6"/>
  <c r="M107" i="6"/>
  <c r="N107" i="6"/>
  <c r="O107" i="6"/>
  <c r="L108" i="6"/>
  <c r="M108" i="6"/>
  <c r="N108" i="6"/>
  <c r="O108" i="6"/>
  <c r="L109" i="6"/>
  <c r="M109" i="6"/>
  <c r="N109" i="6"/>
  <c r="O109" i="6"/>
  <c r="L110" i="6"/>
  <c r="M110" i="6"/>
  <c r="N110" i="6"/>
  <c r="O110" i="6"/>
  <c r="L111" i="6"/>
  <c r="M111" i="6"/>
  <c r="N111" i="6"/>
  <c r="O111" i="6"/>
  <c r="L112" i="6"/>
  <c r="M112" i="6"/>
  <c r="N112" i="6"/>
  <c r="O112" i="6"/>
  <c r="L113" i="6"/>
  <c r="M113" i="6"/>
  <c r="N113" i="6"/>
  <c r="O113" i="6"/>
  <c r="L114" i="6"/>
  <c r="M114" i="6"/>
  <c r="N114" i="6"/>
  <c r="O114" i="6"/>
  <c r="L115" i="6"/>
  <c r="M115" i="6"/>
  <c r="N115" i="6"/>
  <c r="O115" i="6"/>
  <c r="L116" i="6"/>
  <c r="M116" i="6"/>
  <c r="N116" i="6"/>
  <c r="O116" i="6"/>
  <c r="L117" i="6"/>
  <c r="M117" i="6"/>
  <c r="N117" i="6"/>
  <c r="O117" i="6"/>
  <c r="L118" i="6"/>
  <c r="M118" i="6"/>
  <c r="N118" i="6"/>
  <c r="O118" i="6"/>
  <c r="L119" i="6"/>
  <c r="M119" i="6"/>
  <c r="N119" i="6"/>
  <c r="O119" i="6"/>
  <c r="L120" i="6"/>
  <c r="M120" i="6"/>
  <c r="N120" i="6"/>
  <c r="O120" i="6"/>
  <c r="L121" i="6"/>
  <c r="M121" i="6"/>
  <c r="N121" i="6"/>
  <c r="O121" i="6"/>
  <c r="L122" i="6"/>
  <c r="M122" i="6"/>
  <c r="N122" i="6"/>
  <c r="O122" i="6"/>
  <c r="L123" i="6"/>
  <c r="M123" i="6"/>
  <c r="N123" i="6"/>
  <c r="O123" i="6"/>
  <c r="L124" i="6"/>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L316" i="6"/>
  <c r="M316" i="6"/>
  <c r="N316" i="6"/>
  <c r="O316" i="6"/>
  <c r="L317" i="6"/>
  <c r="M317" i="6"/>
  <c r="N317" i="6"/>
  <c r="O317" i="6"/>
  <c r="L318" i="6"/>
  <c r="M318" i="6"/>
  <c r="N318" i="6"/>
  <c r="O318" i="6"/>
  <c r="L319" i="6"/>
  <c r="M319" i="6"/>
  <c r="N319" i="6"/>
  <c r="O319" i="6"/>
  <c r="L320" i="6"/>
  <c r="M320" i="6"/>
  <c r="N320" i="6"/>
  <c r="O320" i="6"/>
  <c r="L321" i="6"/>
  <c r="M321" i="6"/>
  <c r="N321" i="6"/>
  <c r="O321" i="6"/>
  <c r="L322" i="6"/>
  <c r="M322" i="6"/>
  <c r="N322" i="6"/>
  <c r="O322" i="6"/>
  <c r="L323" i="6"/>
  <c r="M323" i="6"/>
  <c r="N323" i="6"/>
  <c r="O323" i="6"/>
  <c r="L324" i="6"/>
  <c r="M324" i="6"/>
  <c r="N324" i="6"/>
  <c r="O324" i="6"/>
  <c r="L325" i="6"/>
  <c r="M325" i="6"/>
  <c r="N325" i="6"/>
  <c r="O325" i="6"/>
  <c r="L326" i="6"/>
  <c r="M326" i="6"/>
  <c r="N326" i="6"/>
  <c r="O326" i="6"/>
  <c r="L327" i="6"/>
  <c r="M327" i="6"/>
  <c r="N327" i="6"/>
  <c r="O327" i="6"/>
  <c r="L328" i="6"/>
  <c r="M328" i="6"/>
  <c r="N328" i="6"/>
  <c r="O328" i="6"/>
  <c r="L329" i="6"/>
  <c r="M329" i="6"/>
  <c r="N329" i="6"/>
  <c r="O329" i="6"/>
  <c r="L330" i="6"/>
  <c r="M330" i="6"/>
  <c r="N330" i="6"/>
  <c r="O330" i="6"/>
  <c r="L331" i="6"/>
  <c r="M331" i="6"/>
  <c r="N331" i="6"/>
  <c r="O331" i="6"/>
  <c r="L332" i="6"/>
  <c r="M332" i="6"/>
  <c r="N332" i="6"/>
  <c r="O332" i="6"/>
  <c r="L333" i="6"/>
  <c r="M333" i="6"/>
  <c r="N333" i="6"/>
  <c r="O333" i="6"/>
  <c r="L334" i="6"/>
  <c r="M334" i="6"/>
  <c r="N334" i="6"/>
  <c r="O334" i="6"/>
  <c r="L335" i="6"/>
  <c r="M335" i="6"/>
  <c r="N335" i="6"/>
  <c r="O335" i="6"/>
  <c r="L336" i="6"/>
  <c r="M336" i="6"/>
  <c r="N336" i="6"/>
  <c r="O336" i="6"/>
  <c r="L337" i="6"/>
  <c r="M337" i="6"/>
  <c r="N337" i="6"/>
  <c r="O337" i="6"/>
  <c r="L338" i="6"/>
  <c r="M338" i="6"/>
  <c r="N338" i="6"/>
  <c r="O338" i="6"/>
  <c r="L339" i="6"/>
  <c r="M339" i="6"/>
  <c r="N339" i="6"/>
  <c r="O339" i="6"/>
  <c r="L340" i="6"/>
  <c r="M340" i="6"/>
  <c r="N340" i="6"/>
  <c r="O340" i="6"/>
  <c r="L341" i="6"/>
  <c r="M341" i="6"/>
  <c r="N341" i="6"/>
  <c r="O341" i="6"/>
  <c r="L342" i="6"/>
  <c r="M342" i="6"/>
  <c r="N342" i="6"/>
  <c r="O342" i="6"/>
  <c r="L343" i="6"/>
  <c r="M343" i="6"/>
  <c r="N343" i="6"/>
  <c r="O343" i="6"/>
  <c r="L344" i="6"/>
  <c r="M344" i="6"/>
  <c r="N344" i="6"/>
  <c r="O344" i="6"/>
  <c r="L345" i="6"/>
  <c r="M345" i="6"/>
  <c r="N345" i="6"/>
  <c r="O345" i="6"/>
  <c r="L346" i="6"/>
  <c r="M346" i="6"/>
  <c r="N346" i="6"/>
  <c r="O346" i="6"/>
  <c r="L347" i="6"/>
  <c r="M347" i="6"/>
  <c r="N347" i="6"/>
  <c r="O347" i="6"/>
  <c r="L348" i="6"/>
  <c r="M348" i="6"/>
  <c r="N348" i="6"/>
  <c r="O348" i="6"/>
  <c r="L349" i="6"/>
  <c r="M349" i="6"/>
  <c r="N349" i="6"/>
  <c r="O349" i="6"/>
  <c r="L350" i="6"/>
  <c r="M350" i="6"/>
  <c r="N350" i="6"/>
  <c r="O350" i="6"/>
  <c r="L351" i="6"/>
  <c r="M351" i="6"/>
  <c r="N351" i="6"/>
  <c r="O351" i="6"/>
  <c r="L352" i="6"/>
  <c r="M352" i="6"/>
  <c r="N352" i="6"/>
  <c r="O352" i="6"/>
  <c r="L353" i="6"/>
  <c r="M353" i="6"/>
  <c r="N353" i="6"/>
  <c r="O353" i="6"/>
  <c r="L354" i="6"/>
  <c r="M354" i="6"/>
  <c r="N354" i="6"/>
  <c r="O354" i="6"/>
  <c r="L355" i="6"/>
  <c r="M355" i="6"/>
  <c r="N355" i="6"/>
  <c r="O355" i="6"/>
  <c r="L356" i="6"/>
  <c r="M356" i="6"/>
  <c r="N356" i="6"/>
  <c r="O356" i="6"/>
  <c r="L357" i="6"/>
  <c r="M357" i="6"/>
  <c r="N357" i="6"/>
  <c r="O357" i="6"/>
  <c r="L358" i="6"/>
  <c r="M358" i="6"/>
  <c r="N358" i="6"/>
  <c r="O358" i="6"/>
  <c r="L359" i="6"/>
  <c r="M359" i="6"/>
  <c r="N359" i="6"/>
  <c r="O359" i="6"/>
  <c r="L360" i="6"/>
  <c r="M360" i="6"/>
  <c r="N360" i="6"/>
  <c r="O360" i="6"/>
  <c r="L361" i="6"/>
  <c r="M361" i="6"/>
  <c r="N361" i="6"/>
  <c r="O361" i="6"/>
  <c r="L362" i="6"/>
  <c r="M362" i="6"/>
  <c r="N362" i="6"/>
  <c r="O362" i="6"/>
  <c r="L363" i="6"/>
  <c r="M363" i="6"/>
  <c r="N363" i="6"/>
  <c r="O363" i="6"/>
  <c r="L364" i="6"/>
  <c r="M364" i="6"/>
  <c r="N364" i="6"/>
  <c r="O364" i="6"/>
  <c r="L365" i="6"/>
  <c r="M365" i="6"/>
  <c r="N365" i="6"/>
  <c r="O365" i="6"/>
  <c r="L366" i="6"/>
  <c r="M366" i="6"/>
  <c r="N366" i="6"/>
  <c r="O366" i="6"/>
  <c r="L367" i="6"/>
  <c r="M367" i="6"/>
  <c r="N367" i="6"/>
  <c r="O367" i="6"/>
  <c r="L368" i="6"/>
  <c r="M368" i="6"/>
  <c r="N368" i="6"/>
  <c r="O368" i="6"/>
  <c r="L369" i="6"/>
  <c r="M369" i="6"/>
  <c r="N369" i="6"/>
  <c r="O369" i="6"/>
  <c r="L370" i="6"/>
  <c r="M370" i="6"/>
  <c r="N370" i="6"/>
  <c r="O370" i="6"/>
  <c r="L371" i="6"/>
  <c r="M371" i="6"/>
  <c r="N371" i="6"/>
  <c r="O371" i="6"/>
  <c r="L372" i="6"/>
  <c r="M372" i="6"/>
  <c r="N372" i="6"/>
  <c r="O372" i="6"/>
  <c r="L373" i="6"/>
  <c r="M373" i="6"/>
  <c r="N373" i="6"/>
  <c r="O373" i="6"/>
  <c r="L374" i="6"/>
  <c r="M374" i="6"/>
  <c r="N374" i="6"/>
  <c r="O374" i="6"/>
  <c r="L375" i="6"/>
  <c r="M375" i="6"/>
  <c r="N375" i="6"/>
  <c r="O375" i="6"/>
  <c r="L376" i="6"/>
  <c r="M376" i="6"/>
  <c r="N376" i="6"/>
  <c r="O376" i="6"/>
  <c r="L377" i="6"/>
  <c r="M377" i="6"/>
  <c r="N377" i="6"/>
  <c r="O377" i="6"/>
  <c r="L378" i="6"/>
  <c r="M378" i="6"/>
  <c r="N378" i="6"/>
  <c r="O378" i="6"/>
  <c r="L379" i="6"/>
  <c r="M379" i="6"/>
  <c r="N379" i="6"/>
  <c r="O379" i="6"/>
  <c r="L380" i="6"/>
  <c r="M380" i="6"/>
  <c r="N380" i="6"/>
  <c r="O380" i="6"/>
  <c r="L381" i="6"/>
  <c r="M381" i="6"/>
  <c r="N381" i="6"/>
  <c r="O381" i="6"/>
  <c r="L382" i="6"/>
  <c r="M382" i="6"/>
  <c r="N382" i="6"/>
  <c r="O382" i="6"/>
  <c r="L383" i="6"/>
  <c r="M383" i="6"/>
  <c r="N383" i="6"/>
  <c r="O383" i="6"/>
  <c r="L384" i="6"/>
  <c r="M384" i="6"/>
  <c r="N384" i="6"/>
  <c r="O384" i="6"/>
  <c r="L385" i="6"/>
  <c r="M385" i="6"/>
  <c r="N385" i="6"/>
  <c r="O385" i="6"/>
  <c r="L386" i="6"/>
  <c r="M386" i="6"/>
  <c r="N386" i="6"/>
  <c r="O386" i="6"/>
  <c r="L387" i="6"/>
  <c r="M387" i="6"/>
  <c r="N387" i="6"/>
  <c r="O387" i="6"/>
  <c r="L388" i="6"/>
  <c r="M388" i="6"/>
  <c r="N388" i="6"/>
  <c r="O388" i="6"/>
  <c r="L389" i="6"/>
  <c r="M389" i="6"/>
  <c r="N389" i="6"/>
  <c r="O389" i="6"/>
  <c r="L390" i="6"/>
  <c r="M390" i="6"/>
  <c r="N390" i="6"/>
  <c r="O390" i="6"/>
  <c r="L391" i="6"/>
  <c r="M391" i="6"/>
  <c r="N391" i="6"/>
  <c r="O391" i="6"/>
  <c r="L392" i="6"/>
  <c r="M392" i="6"/>
  <c r="N392" i="6"/>
  <c r="O392" i="6"/>
  <c r="L393" i="6"/>
  <c r="M393" i="6"/>
  <c r="N393" i="6"/>
  <c r="O393" i="6"/>
  <c r="L394" i="6"/>
  <c r="M394" i="6"/>
  <c r="N394" i="6"/>
  <c r="O394" i="6"/>
  <c r="L395" i="6"/>
  <c r="M395" i="6"/>
  <c r="N395" i="6"/>
  <c r="O395" i="6"/>
  <c r="L396" i="6"/>
  <c r="M396" i="6"/>
  <c r="N396" i="6"/>
  <c r="O396" i="6"/>
  <c r="L397" i="6"/>
  <c r="M397" i="6"/>
  <c r="N397" i="6"/>
  <c r="O397" i="6"/>
  <c r="L398" i="6"/>
  <c r="M398" i="6"/>
  <c r="N398" i="6"/>
  <c r="O398" i="6"/>
  <c r="L399" i="6"/>
  <c r="M399" i="6"/>
  <c r="N399" i="6"/>
  <c r="O399" i="6"/>
  <c r="L400" i="6"/>
  <c r="M400" i="6"/>
  <c r="N400" i="6"/>
  <c r="O400" i="6"/>
  <c r="L401" i="6"/>
  <c r="M401" i="6"/>
  <c r="N401" i="6"/>
  <c r="O401" i="6"/>
  <c r="L402" i="6"/>
  <c r="M402" i="6"/>
  <c r="N402" i="6"/>
  <c r="O402" i="6"/>
  <c r="L403" i="6"/>
  <c r="M403" i="6"/>
  <c r="N403" i="6"/>
  <c r="O403" i="6"/>
  <c r="L404" i="6"/>
  <c r="M404" i="6"/>
  <c r="N404" i="6"/>
  <c r="O404" i="6"/>
  <c r="L405" i="6"/>
  <c r="M405" i="6"/>
  <c r="N405" i="6"/>
  <c r="O405" i="6"/>
  <c r="L406" i="6"/>
  <c r="M406" i="6"/>
  <c r="N406" i="6"/>
  <c r="O406" i="6"/>
  <c r="L407" i="6"/>
  <c r="M407" i="6"/>
  <c r="N407" i="6"/>
  <c r="O407" i="6"/>
  <c r="L408" i="6"/>
  <c r="M408" i="6"/>
  <c r="N408" i="6"/>
  <c r="O408" i="6"/>
  <c r="L409" i="6"/>
  <c r="M409" i="6"/>
  <c r="N409" i="6"/>
  <c r="O409" i="6"/>
  <c r="L410" i="6"/>
  <c r="M410" i="6"/>
  <c r="N410" i="6"/>
  <c r="O410" i="6"/>
  <c r="L411" i="6"/>
  <c r="M411" i="6"/>
  <c r="N411" i="6"/>
  <c r="O411" i="6"/>
  <c r="L412" i="6"/>
  <c r="M412" i="6"/>
  <c r="N412" i="6"/>
  <c r="O412" i="6"/>
  <c r="L413" i="6"/>
  <c r="M413" i="6"/>
  <c r="N413" i="6"/>
  <c r="O413" i="6"/>
  <c r="L414" i="6"/>
  <c r="M414" i="6"/>
  <c r="N414" i="6"/>
  <c r="O414" i="6"/>
  <c r="L415" i="6"/>
  <c r="M415" i="6"/>
  <c r="N415" i="6"/>
  <c r="O415" i="6"/>
  <c r="L416" i="6"/>
  <c r="M416" i="6"/>
  <c r="N416" i="6"/>
  <c r="O416" i="6"/>
  <c r="L417" i="6"/>
  <c r="M417" i="6"/>
  <c r="N417" i="6"/>
  <c r="O417" i="6"/>
  <c r="L418" i="6"/>
  <c r="M418" i="6"/>
  <c r="N418" i="6"/>
  <c r="O418" i="6"/>
  <c r="L419" i="6"/>
  <c r="M419" i="6"/>
  <c r="N419" i="6"/>
  <c r="O419" i="6"/>
  <c r="L420" i="6"/>
  <c r="M420" i="6"/>
  <c r="N420" i="6"/>
  <c r="O420" i="6"/>
  <c r="L421" i="6"/>
  <c r="M421" i="6"/>
  <c r="N421" i="6"/>
  <c r="O421" i="6"/>
  <c r="L422" i="6"/>
  <c r="M422" i="6"/>
  <c r="N422" i="6"/>
  <c r="O422" i="6"/>
  <c r="L423" i="6"/>
  <c r="M423" i="6"/>
  <c r="N423" i="6"/>
  <c r="O423" i="6"/>
  <c r="L424" i="6"/>
  <c r="M424" i="6"/>
  <c r="N424" i="6"/>
  <c r="O424" i="6"/>
  <c r="L425" i="6"/>
  <c r="M425" i="6"/>
  <c r="N425" i="6"/>
  <c r="O425" i="6"/>
  <c r="L426" i="6"/>
  <c r="M426" i="6"/>
  <c r="N426" i="6"/>
  <c r="O426" i="6"/>
  <c r="L427" i="6"/>
  <c r="M427" i="6"/>
  <c r="N427" i="6"/>
  <c r="O427" i="6"/>
  <c r="L428" i="6"/>
  <c r="M428" i="6"/>
  <c r="N428" i="6"/>
  <c r="O428" i="6"/>
  <c r="L429" i="6"/>
  <c r="M429" i="6"/>
  <c r="N429" i="6"/>
  <c r="O429" i="6"/>
  <c r="L430" i="6"/>
  <c r="M430" i="6"/>
  <c r="N430" i="6"/>
  <c r="O430" i="6"/>
  <c r="L431" i="6"/>
  <c r="M431" i="6"/>
  <c r="N431" i="6"/>
  <c r="O431" i="6"/>
  <c r="L432" i="6"/>
  <c r="M432" i="6"/>
  <c r="N432" i="6"/>
  <c r="O432" i="6"/>
  <c r="L433" i="6"/>
  <c r="M433" i="6"/>
  <c r="N433" i="6"/>
  <c r="O433" i="6"/>
  <c r="L434" i="6"/>
  <c r="M434" i="6"/>
  <c r="N434" i="6"/>
  <c r="O434" i="6"/>
  <c r="L435" i="6"/>
  <c r="M435" i="6"/>
  <c r="N435" i="6"/>
  <c r="O435" i="6"/>
  <c r="L436" i="6"/>
  <c r="M436" i="6"/>
  <c r="N436" i="6"/>
  <c r="O436" i="6"/>
  <c r="L437" i="6"/>
  <c r="M437" i="6"/>
  <c r="N437" i="6"/>
  <c r="O437" i="6"/>
  <c r="L438" i="6"/>
  <c r="M438" i="6"/>
  <c r="N438" i="6"/>
  <c r="O438" i="6"/>
  <c r="L439" i="6"/>
  <c r="M439" i="6"/>
  <c r="N439" i="6"/>
  <c r="O439" i="6"/>
  <c r="L440" i="6"/>
  <c r="M440" i="6"/>
  <c r="N440" i="6"/>
  <c r="O440" i="6"/>
  <c r="L441" i="6"/>
  <c r="M441" i="6"/>
  <c r="N441" i="6"/>
  <c r="O441" i="6"/>
  <c r="L442" i="6"/>
  <c r="M442" i="6"/>
  <c r="N442" i="6"/>
  <c r="O442" i="6"/>
  <c r="L443" i="6"/>
  <c r="M443" i="6"/>
  <c r="N443" i="6"/>
  <c r="O443" i="6"/>
  <c r="L444" i="6"/>
  <c r="M444" i="6"/>
  <c r="N444" i="6"/>
  <c r="O444" i="6"/>
  <c r="L445" i="6"/>
  <c r="M445" i="6"/>
  <c r="N445" i="6"/>
  <c r="O445" i="6"/>
  <c r="L446" i="6"/>
  <c r="M446" i="6"/>
  <c r="N446" i="6"/>
  <c r="O446" i="6"/>
  <c r="L447" i="6"/>
  <c r="M447" i="6"/>
  <c r="N447" i="6"/>
  <c r="O447" i="6"/>
  <c r="L448" i="6"/>
  <c r="M448" i="6"/>
  <c r="N448" i="6"/>
  <c r="O448" i="6"/>
  <c r="L449" i="6"/>
  <c r="M449" i="6"/>
  <c r="N449" i="6"/>
  <c r="O449" i="6"/>
  <c r="L450" i="6"/>
  <c r="M450" i="6"/>
  <c r="N450" i="6"/>
  <c r="O450" i="6"/>
  <c r="L451" i="6"/>
  <c r="M451" i="6"/>
  <c r="N451" i="6"/>
  <c r="O451" i="6"/>
  <c r="L452" i="6"/>
  <c r="M452" i="6"/>
  <c r="N452" i="6"/>
  <c r="O452" i="6"/>
  <c r="L453" i="6"/>
  <c r="M453" i="6"/>
  <c r="N453" i="6"/>
  <c r="O453" i="6"/>
  <c r="L454" i="6"/>
  <c r="M454" i="6"/>
  <c r="N454" i="6"/>
  <c r="O454" i="6"/>
  <c r="L455" i="6"/>
  <c r="M455" i="6"/>
  <c r="N455" i="6"/>
  <c r="O455" i="6"/>
  <c r="L456" i="6"/>
  <c r="M456" i="6"/>
  <c r="N456" i="6"/>
  <c r="O456" i="6"/>
  <c r="L457" i="6"/>
  <c r="M457" i="6"/>
  <c r="N457" i="6"/>
  <c r="O457" i="6"/>
  <c r="L458" i="6"/>
  <c r="M458" i="6"/>
  <c r="N458" i="6"/>
  <c r="O458" i="6"/>
  <c r="L459" i="6"/>
  <c r="M459" i="6"/>
  <c r="N459" i="6"/>
  <c r="O459" i="6"/>
  <c r="L460" i="6"/>
  <c r="M460" i="6"/>
  <c r="N460" i="6"/>
  <c r="O460" i="6"/>
  <c r="L461" i="6"/>
  <c r="M461" i="6"/>
  <c r="N461" i="6"/>
  <c r="O461" i="6"/>
  <c r="L462" i="6"/>
  <c r="M462" i="6"/>
  <c r="N462" i="6"/>
  <c r="O462" i="6"/>
  <c r="L463" i="6"/>
  <c r="M463" i="6"/>
  <c r="N463" i="6"/>
  <c r="O463" i="6"/>
  <c r="L464" i="6"/>
  <c r="M464" i="6"/>
  <c r="N464" i="6"/>
  <c r="O464" i="6"/>
  <c r="L465" i="6"/>
  <c r="M465" i="6"/>
  <c r="N465" i="6"/>
  <c r="O465" i="6"/>
  <c r="L466" i="6"/>
  <c r="M466" i="6"/>
  <c r="N466" i="6"/>
  <c r="O466" i="6"/>
  <c r="L467" i="6"/>
  <c r="M467" i="6"/>
  <c r="N467" i="6"/>
  <c r="O467" i="6"/>
  <c r="L468" i="6"/>
  <c r="M468" i="6"/>
  <c r="N468" i="6"/>
  <c r="O468" i="6"/>
  <c r="L469" i="6"/>
  <c r="M469" i="6"/>
  <c r="N469" i="6"/>
  <c r="O469" i="6"/>
  <c r="L470" i="6"/>
  <c r="M470" i="6"/>
  <c r="N470" i="6"/>
  <c r="O470" i="6"/>
  <c r="L471" i="6"/>
  <c r="M471" i="6"/>
  <c r="N471" i="6"/>
  <c r="O471" i="6"/>
  <c r="L472" i="6"/>
  <c r="M472" i="6"/>
  <c r="N472" i="6"/>
  <c r="O472" i="6"/>
  <c r="L473" i="6"/>
  <c r="M473" i="6"/>
  <c r="N473" i="6"/>
  <c r="O473" i="6"/>
  <c r="L474" i="6"/>
  <c r="M474" i="6"/>
  <c r="N474" i="6"/>
  <c r="O474" i="6"/>
  <c r="L475" i="6"/>
  <c r="M475" i="6"/>
  <c r="N475" i="6"/>
  <c r="O475" i="6"/>
  <c r="L476" i="6"/>
  <c r="M476" i="6"/>
  <c r="N476" i="6"/>
  <c r="O476" i="6"/>
  <c r="L477" i="6"/>
  <c r="M477" i="6"/>
  <c r="N477" i="6"/>
  <c r="O477" i="6"/>
  <c r="L478" i="6"/>
  <c r="M478" i="6"/>
  <c r="N478" i="6"/>
  <c r="O478" i="6"/>
  <c r="L479" i="6"/>
  <c r="M479" i="6"/>
  <c r="N479" i="6"/>
  <c r="O479" i="6"/>
  <c r="L480" i="6"/>
  <c r="M480" i="6"/>
  <c r="N480" i="6"/>
  <c r="O480" i="6"/>
  <c r="L481" i="6"/>
  <c r="M481" i="6"/>
  <c r="N481" i="6"/>
  <c r="O481" i="6"/>
  <c r="L482" i="6"/>
  <c r="M482" i="6"/>
  <c r="N482" i="6"/>
  <c r="O482" i="6"/>
  <c r="L483" i="6"/>
  <c r="M483" i="6"/>
  <c r="N483" i="6"/>
  <c r="O483" i="6"/>
  <c r="L484" i="6"/>
  <c r="M484" i="6"/>
  <c r="N484" i="6"/>
  <c r="O484" i="6"/>
  <c r="L485" i="6"/>
  <c r="M485" i="6"/>
  <c r="N485" i="6"/>
  <c r="O485" i="6"/>
  <c r="L486" i="6"/>
  <c r="M486" i="6"/>
  <c r="N486" i="6"/>
  <c r="O486" i="6"/>
  <c r="L487" i="6"/>
  <c r="M487" i="6"/>
  <c r="N487" i="6"/>
  <c r="O487" i="6"/>
  <c r="L488" i="6"/>
  <c r="M488" i="6"/>
  <c r="N488" i="6"/>
  <c r="O488" i="6"/>
  <c r="L489" i="6"/>
  <c r="M489" i="6"/>
  <c r="N489" i="6"/>
  <c r="O489" i="6"/>
  <c r="L490" i="6"/>
  <c r="M490" i="6"/>
  <c r="N490" i="6"/>
  <c r="O490" i="6"/>
  <c r="L491" i="6"/>
  <c r="M491" i="6"/>
  <c r="N491" i="6"/>
  <c r="O491" i="6"/>
  <c r="L492" i="6"/>
  <c r="M492" i="6"/>
  <c r="N492" i="6"/>
  <c r="O492" i="6"/>
  <c r="L493" i="6"/>
  <c r="M493" i="6"/>
  <c r="N493" i="6"/>
  <c r="O493" i="6"/>
  <c r="L494" i="6"/>
  <c r="M494" i="6"/>
  <c r="N494" i="6"/>
  <c r="O494" i="6"/>
  <c r="L495" i="6"/>
  <c r="M495" i="6"/>
  <c r="N495" i="6"/>
  <c r="O495" i="6"/>
  <c r="L496" i="6"/>
  <c r="M496" i="6"/>
  <c r="N496" i="6"/>
  <c r="O496" i="6"/>
  <c r="L497" i="6"/>
  <c r="M497" i="6"/>
  <c r="N497" i="6"/>
  <c r="O497" i="6"/>
  <c r="L498" i="6"/>
  <c r="M498" i="6"/>
  <c r="N498" i="6"/>
  <c r="O498" i="6"/>
  <c r="L499" i="6"/>
  <c r="M499" i="6"/>
  <c r="N499" i="6"/>
  <c r="O499" i="6"/>
  <c r="L500" i="6"/>
  <c r="M500" i="6"/>
  <c r="N500" i="6"/>
  <c r="O500" i="6"/>
  <c r="L501" i="6"/>
  <c r="M501" i="6"/>
  <c r="N501" i="6"/>
  <c r="O501" i="6"/>
  <c r="L502" i="6"/>
  <c r="M502" i="6"/>
  <c r="N502" i="6"/>
  <c r="O502" i="6"/>
  <c r="L503" i="6"/>
  <c r="M503" i="6"/>
  <c r="N503" i="6"/>
  <c r="O503" i="6"/>
  <c r="L504" i="6"/>
  <c r="M504" i="6"/>
  <c r="N504" i="6"/>
  <c r="O504" i="6"/>
  <c r="L505" i="6"/>
  <c r="M505" i="6"/>
  <c r="N505" i="6"/>
  <c r="O505" i="6"/>
  <c r="L506" i="6"/>
  <c r="M506" i="6"/>
  <c r="N506" i="6"/>
  <c r="O506" i="6"/>
  <c r="L507" i="6"/>
  <c r="M507" i="6"/>
  <c r="N507" i="6"/>
  <c r="O507" i="6"/>
  <c r="L508" i="6"/>
  <c r="M508" i="6"/>
  <c r="N508" i="6"/>
  <c r="O508" i="6"/>
  <c r="L509" i="6"/>
  <c r="M509" i="6"/>
  <c r="N509" i="6"/>
  <c r="O509" i="6"/>
  <c r="L510" i="6"/>
  <c r="M510" i="6"/>
  <c r="N510" i="6"/>
  <c r="O510" i="6"/>
  <c r="L511" i="6"/>
  <c r="M511" i="6"/>
  <c r="N511" i="6"/>
  <c r="O511" i="6"/>
  <c r="L512" i="6"/>
  <c r="M512" i="6"/>
  <c r="N512" i="6"/>
  <c r="O512" i="6"/>
  <c r="L513" i="6"/>
  <c r="M513" i="6"/>
  <c r="N513" i="6"/>
  <c r="O513" i="6"/>
  <c r="L514" i="6"/>
  <c r="M514" i="6"/>
  <c r="N514" i="6"/>
  <c r="O514" i="6"/>
  <c r="L515" i="6"/>
  <c r="M515" i="6"/>
  <c r="N515" i="6"/>
  <c r="O515" i="6"/>
  <c r="L516" i="6"/>
  <c r="M516" i="6"/>
  <c r="N516" i="6"/>
  <c r="O516" i="6"/>
  <c r="L517" i="6"/>
  <c r="M517" i="6"/>
  <c r="N517" i="6"/>
  <c r="O517" i="6"/>
  <c r="L518" i="6"/>
  <c r="M518" i="6"/>
  <c r="N518" i="6"/>
  <c r="O518" i="6"/>
  <c r="L519" i="6"/>
  <c r="M519" i="6"/>
  <c r="N519" i="6"/>
  <c r="O519" i="6"/>
  <c r="L520" i="6"/>
  <c r="M520" i="6"/>
  <c r="N520" i="6"/>
  <c r="O520" i="6"/>
  <c r="L521" i="6"/>
  <c r="M521" i="6"/>
  <c r="N521" i="6"/>
  <c r="O521" i="6"/>
  <c r="L522" i="6"/>
  <c r="M522" i="6"/>
  <c r="N522" i="6"/>
  <c r="O522" i="6"/>
  <c r="L523" i="6"/>
  <c r="M523" i="6"/>
  <c r="N523" i="6"/>
  <c r="O523" i="6"/>
  <c r="L524" i="6"/>
  <c r="M524" i="6"/>
  <c r="N524" i="6"/>
  <c r="O524" i="6"/>
  <c r="L525" i="6"/>
  <c r="M525" i="6"/>
  <c r="N525" i="6"/>
  <c r="O525" i="6"/>
  <c r="L526" i="6"/>
  <c r="M526" i="6"/>
  <c r="N526" i="6"/>
  <c r="O526" i="6"/>
  <c r="L527" i="6"/>
  <c r="M527" i="6"/>
  <c r="N527" i="6"/>
  <c r="O527" i="6"/>
  <c r="L528" i="6"/>
  <c r="M528" i="6"/>
  <c r="N528" i="6"/>
  <c r="O528" i="6"/>
  <c r="L529" i="6"/>
  <c r="M529" i="6"/>
  <c r="N529" i="6"/>
  <c r="O529" i="6"/>
  <c r="L530" i="6"/>
  <c r="M530" i="6"/>
  <c r="N530" i="6"/>
  <c r="O530" i="6"/>
  <c r="L531" i="6"/>
  <c r="M531" i="6"/>
  <c r="N531" i="6"/>
  <c r="O531" i="6"/>
  <c r="L532" i="6"/>
  <c r="M532" i="6"/>
  <c r="N532" i="6"/>
  <c r="O532" i="6"/>
  <c r="L533" i="6"/>
  <c r="M533" i="6"/>
  <c r="N533" i="6"/>
  <c r="O533" i="6"/>
  <c r="L534" i="6"/>
  <c r="M534" i="6"/>
  <c r="N534" i="6"/>
  <c r="O534" i="6"/>
  <c r="L535" i="6"/>
  <c r="M535" i="6"/>
  <c r="N535" i="6"/>
  <c r="O535" i="6"/>
  <c r="L536" i="6"/>
  <c r="M536" i="6"/>
  <c r="N536" i="6"/>
  <c r="O536" i="6"/>
  <c r="L537" i="6"/>
  <c r="M537" i="6"/>
  <c r="N537" i="6"/>
  <c r="O537" i="6"/>
  <c r="L538" i="6"/>
  <c r="M538" i="6"/>
  <c r="N538" i="6"/>
  <c r="O538" i="6"/>
  <c r="L539" i="6"/>
  <c r="M539" i="6"/>
  <c r="N539" i="6"/>
  <c r="O539" i="6"/>
  <c r="L540" i="6"/>
  <c r="M540" i="6"/>
  <c r="N540" i="6"/>
  <c r="O540" i="6"/>
  <c r="L541" i="6"/>
  <c r="M541" i="6"/>
  <c r="N541" i="6"/>
  <c r="O541" i="6"/>
  <c r="L542" i="6"/>
  <c r="M542" i="6"/>
  <c r="N542" i="6"/>
  <c r="O542" i="6"/>
  <c r="L543" i="6"/>
  <c r="M543" i="6"/>
  <c r="N543" i="6"/>
  <c r="O543" i="6"/>
  <c r="L544" i="6"/>
  <c r="M544" i="6"/>
  <c r="N544" i="6"/>
  <c r="O544" i="6"/>
  <c r="L545" i="6"/>
  <c r="M545" i="6"/>
  <c r="N545" i="6"/>
  <c r="O545" i="6"/>
  <c r="L546" i="6"/>
  <c r="M546" i="6"/>
  <c r="N546" i="6"/>
  <c r="O546" i="6"/>
  <c r="L547" i="6"/>
  <c r="M547" i="6"/>
  <c r="N547" i="6"/>
  <c r="O547" i="6"/>
  <c r="L548" i="6"/>
  <c r="M548" i="6"/>
  <c r="N548" i="6"/>
  <c r="O548" i="6"/>
  <c r="L549" i="6"/>
  <c r="M549" i="6"/>
  <c r="N549" i="6"/>
  <c r="O549" i="6"/>
  <c r="L550" i="6"/>
  <c r="M550" i="6"/>
  <c r="N550" i="6"/>
  <c r="O550" i="6"/>
  <c r="L551" i="6"/>
  <c r="M551" i="6"/>
  <c r="N551" i="6"/>
  <c r="O551" i="6"/>
  <c r="L552" i="6"/>
  <c r="M552" i="6"/>
  <c r="N552" i="6"/>
  <c r="O552" i="6"/>
  <c r="L553" i="6"/>
  <c r="M553" i="6"/>
  <c r="N553" i="6"/>
  <c r="O553" i="6"/>
  <c r="L554" i="6"/>
  <c r="M554" i="6"/>
  <c r="N554" i="6"/>
  <c r="O554" i="6"/>
  <c r="L555" i="6"/>
  <c r="M555" i="6"/>
  <c r="N555" i="6"/>
  <c r="O555" i="6"/>
  <c r="L556" i="6"/>
  <c r="M556" i="6"/>
  <c r="N556" i="6"/>
  <c r="O556" i="6"/>
  <c r="L557" i="6"/>
  <c r="M557" i="6"/>
  <c r="N557" i="6"/>
  <c r="O557" i="6"/>
  <c r="L558" i="6"/>
  <c r="M558" i="6"/>
  <c r="N558" i="6"/>
  <c r="O558" i="6"/>
  <c r="L559" i="6"/>
  <c r="M559" i="6"/>
  <c r="N559" i="6"/>
  <c r="O559" i="6"/>
  <c r="L560" i="6"/>
  <c r="M560" i="6"/>
  <c r="N560" i="6"/>
  <c r="O560" i="6"/>
  <c r="L561" i="6"/>
  <c r="M561" i="6"/>
  <c r="N561" i="6"/>
  <c r="O561" i="6"/>
  <c r="L562" i="6"/>
  <c r="M562" i="6"/>
  <c r="N562" i="6"/>
  <c r="O562" i="6"/>
  <c r="L563" i="6"/>
  <c r="M563" i="6"/>
  <c r="N563" i="6"/>
  <c r="O563" i="6"/>
  <c r="L564" i="6"/>
  <c r="M564" i="6"/>
  <c r="N564" i="6"/>
  <c r="O564" i="6"/>
  <c r="L565" i="6"/>
  <c r="M565" i="6"/>
  <c r="N565" i="6"/>
  <c r="O565" i="6"/>
  <c r="L566" i="6"/>
  <c r="M566" i="6"/>
  <c r="N566" i="6"/>
  <c r="O566" i="6"/>
  <c r="L567" i="6"/>
  <c r="M567" i="6"/>
  <c r="N567" i="6"/>
  <c r="O567" i="6"/>
  <c r="L568" i="6"/>
  <c r="M568" i="6"/>
  <c r="N568" i="6"/>
  <c r="O568" i="6"/>
  <c r="L569" i="6"/>
  <c r="M569" i="6"/>
  <c r="N569" i="6"/>
  <c r="O569" i="6"/>
  <c r="L570" i="6"/>
  <c r="M570" i="6"/>
  <c r="N570" i="6"/>
  <c r="O570" i="6"/>
  <c r="L571" i="6"/>
  <c r="M571" i="6"/>
  <c r="N571" i="6"/>
  <c r="O571" i="6"/>
  <c r="L572" i="6"/>
  <c r="M572" i="6"/>
  <c r="N572" i="6"/>
  <c r="O572" i="6"/>
  <c r="L573" i="6"/>
  <c r="M573" i="6"/>
  <c r="N573" i="6"/>
  <c r="O573" i="6"/>
  <c r="L574" i="6"/>
  <c r="M574" i="6"/>
  <c r="N574" i="6"/>
  <c r="O574" i="6"/>
  <c r="L575" i="6"/>
  <c r="M575" i="6"/>
  <c r="N575" i="6"/>
  <c r="O575" i="6"/>
  <c r="L576" i="6"/>
  <c r="M576" i="6"/>
  <c r="N576" i="6"/>
  <c r="O576" i="6"/>
  <c r="L577" i="6"/>
  <c r="M577" i="6"/>
  <c r="N577" i="6"/>
  <c r="O577" i="6"/>
  <c r="L578" i="6"/>
  <c r="M578" i="6"/>
  <c r="N578" i="6"/>
  <c r="O578" i="6"/>
  <c r="L579" i="6"/>
  <c r="M579" i="6"/>
  <c r="N579" i="6"/>
  <c r="O579" i="6"/>
  <c r="L580" i="6"/>
  <c r="M580" i="6"/>
  <c r="N580" i="6"/>
  <c r="O580" i="6"/>
  <c r="L581" i="6"/>
  <c r="M581" i="6"/>
  <c r="N581" i="6"/>
  <c r="O581" i="6"/>
  <c r="L582" i="6"/>
  <c r="M582" i="6"/>
  <c r="N582" i="6"/>
  <c r="O582" i="6"/>
  <c r="L583" i="6"/>
  <c r="M583" i="6"/>
  <c r="N583" i="6"/>
  <c r="O583" i="6"/>
  <c r="L584" i="6"/>
  <c r="M584" i="6"/>
  <c r="N584" i="6"/>
  <c r="O584" i="6"/>
  <c r="L585" i="6"/>
  <c r="M585" i="6"/>
  <c r="N585" i="6"/>
  <c r="O585" i="6"/>
  <c r="L586" i="6"/>
  <c r="M586" i="6"/>
  <c r="N586" i="6"/>
  <c r="O586" i="6"/>
  <c r="L587" i="6"/>
  <c r="M587" i="6"/>
  <c r="N587" i="6"/>
  <c r="O587" i="6"/>
  <c r="L588" i="6"/>
  <c r="M588" i="6"/>
  <c r="N588" i="6"/>
  <c r="O588" i="6"/>
  <c r="L589" i="6"/>
  <c r="M589" i="6"/>
  <c r="N589" i="6"/>
  <c r="O589" i="6"/>
  <c r="L590" i="6"/>
  <c r="M590" i="6"/>
  <c r="N590" i="6"/>
  <c r="O590" i="6"/>
  <c r="L591" i="6"/>
  <c r="M591" i="6"/>
  <c r="N591" i="6"/>
  <c r="O591" i="6"/>
  <c r="L592" i="6"/>
  <c r="M592" i="6"/>
  <c r="N592" i="6"/>
  <c r="O592" i="6"/>
  <c r="L593" i="6"/>
  <c r="M593" i="6"/>
  <c r="N593" i="6"/>
  <c r="O593" i="6"/>
  <c r="L594" i="6"/>
  <c r="M594" i="6"/>
  <c r="N594" i="6"/>
  <c r="O594" i="6"/>
  <c r="L595" i="6"/>
  <c r="M595" i="6"/>
  <c r="N595" i="6"/>
  <c r="O595" i="6"/>
  <c r="L596" i="6"/>
  <c r="M596" i="6"/>
  <c r="N596" i="6"/>
  <c r="O596" i="6"/>
  <c r="L597" i="6"/>
  <c r="M597" i="6"/>
  <c r="N597" i="6"/>
  <c r="O597" i="6"/>
  <c r="L598" i="6"/>
  <c r="M598" i="6"/>
  <c r="N598" i="6"/>
  <c r="O598" i="6"/>
  <c r="L599" i="6"/>
  <c r="M599" i="6"/>
  <c r="N599" i="6"/>
  <c r="O599" i="6"/>
  <c r="L600" i="6"/>
  <c r="M600" i="6"/>
  <c r="N600" i="6"/>
  <c r="O600" i="6"/>
  <c r="L601" i="6"/>
  <c r="M601" i="6"/>
  <c r="N601" i="6"/>
  <c r="O601" i="6"/>
  <c r="L602" i="6"/>
  <c r="M602" i="6"/>
  <c r="N602" i="6"/>
  <c r="O602" i="6"/>
  <c r="L603" i="6"/>
  <c r="M603" i="6"/>
  <c r="N603" i="6"/>
  <c r="O603" i="6"/>
  <c r="L604" i="6"/>
  <c r="M604" i="6"/>
  <c r="N604" i="6"/>
  <c r="O604" i="6"/>
  <c r="L605" i="6"/>
  <c r="M605" i="6"/>
  <c r="N605" i="6"/>
  <c r="O605" i="6"/>
  <c r="L606" i="6"/>
  <c r="M606" i="6"/>
  <c r="N606" i="6"/>
  <c r="O606" i="6"/>
  <c r="L607" i="6"/>
  <c r="M607" i="6"/>
  <c r="N607" i="6"/>
  <c r="O607" i="6"/>
  <c r="L608" i="6"/>
  <c r="M608" i="6"/>
  <c r="N608" i="6"/>
  <c r="O608" i="6"/>
  <c r="L609" i="6"/>
  <c r="M609" i="6"/>
  <c r="N609" i="6"/>
  <c r="O609" i="6"/>
  <c r="L610" i="6"/>
  <c r="M610" i="6"/>
  <c r="N610" i="6"/>
  <c r="O610" i="6"/>
  <c r="L611" i="6"/>
  <c r="M611" i="6"/>
  <c r="N611" i="6"/>
  <c r="O611" i="6"/>
  <c r="L612" i="6"/>
  <c r="M612" i="6"/>
  <c r="N612" i="6"/>
  <c r="O612" i="6"/>
  <c r="L613" i="6"/>
  <c r="M613" i="6"/>
  <c r="N613" i="6"/>
  <c r="O613" i="6"/>
  <c r="L614" i="6"/>
  <c r="M614" i="6"/>
  <c r="N614" i="6"/>
  <c r="O614" i="6"/>
  <c r="L615" i="6"/>
  <c r="M615" i="6"/>
  <c r="N615" i="6"/>
  <c r="O615" i="6"/>
  <c r="L616" i="6"/>
  <c r="M616" i="6"/>
  <c r="N616" i="6"/>
  <c r="O616" i="6"/>
  <c r="L617" i="6"/>
  <c r="M617" i="6"/>
  <c r="N617" i="6"/>
  <c r="O617" i="6"/>
  <c r="L618" i="6"/>
  <c r="M618" i="6"/>
  <c r="N618" i="6"/>
  <c r="O618" i="6"/>
  <c r="L619" i="6"/>
  <c r="M619" i="6"/>
  <c r="N619" i="6"/>
  <c r="O619" i="6"/>
  <c r="L620" i="6"/>
  <c r="M620" i="6"/>
  <c r="N620" i="6"/>
  <c r="O620" i="6"/>
  <c r="L621" i="6"/>
  <c r="M621" i="6"/>
  <c r="N621" i="6"/>
  <c r="O621" i="6"/>
  <c r="L622" i="6"/>
  <c r="M622" i="6"/>
  <c r="N622" i="6"/>
  <c r="O622" i="6"/>
  <c r="L623" i="6"/>
  <c r="M623" i="6"/>
  <c r="N623" i="6"/>
  <c r="O623" i="6"/>
  <c r="L624" i="6"/>
  <c r="M624" i="6"/>
  <c r="N624" i="6"/>
  <c r="O624" i="6"/>
  <c r="L625" i="6"/>
  <c r="M625" i="6"/>
  <c r="N625" i="6"/>
  <c r="O625" i="6"/>
  <c r="L626" i="6"/>
  <c r="M626" i="6"/>
  <c r="N626" i="6"/>
  <c r="O626" i="6"/>
  <c r="L627" i="6"/>
  <c r="M627" i="6"/>
  <c r="N627" i="6"/>
  <c r="O627" i="6"/>
  <c r="L628" i="6"/>
  <c r="M628" i="6"/>
  <c r="N628" i="6"/>
  <c r="O628" i="6"/>
  <c r="L629" i="6"/>
  <c r="M629" i="6"/>
  <c r="N629" i="6"/>
  <c r="O629" i="6"/>
  <c r="L630" i="6"/>
  <c r="M630" i="6"/>
  <c r="N630" i="6"/>
  <c r="O630" i="6"/>
  <c r="L631" i="6"/>
  <c r="M631" i="6"/>
  <c r="N631" i="6"/>
  <c r="O631" i="6"/>
  <c r="L632" i="6"/>
  <c r="M632" i="6"/>
  <c r="N632" i="6"/>
  <c r="O632" i="6"/>
  <c r="L633" i="6"/>
  <c r="M633" i="6"/>
  <c r="N633" i="6"/>
  <c r="O633" i="6"/>
  <c r="L634" i="6"/>
  <c r="M634" i="6"/>
  <c r="N634" i="6"/>
  <c r="O634" i="6"/>
  <c r="L635" i="6"/>
  <c r="M635" i="6"/>
  <c r="N635" i="6"/>
  <c r="O635" i="6"/>
  <c r="L636" i="6"/>
  <c r="M636" i="6"/>
  <c r="N636" i="6"/>
  <c r="O636" i="6"/>
  <c r="L637" i="6"/>
  <c r="M637" i="6"/>
  <c r="N637" i="6"/>
  <c r="O637" i="6"/>
  <c r="L638" i="6"/>
  <c r="M638" i="6"/>
  <c r="N638" i="6"/>
  <c r="O638" i="6"/>
  <c r="L639" i="6"/>
  <c r="M639" i="6"/>
  <c r="N639" i="6"/>
  <c r="O639" i="6"/>
  <c r="L640" i="6"/>
  <c r="M640" i="6"/>
  <c r="N640" i="6"/>
  <c r="O640" i="6"/>
  <c r="L641" i="6"/>
  <c r="M641" i="6"/>
  <c r="N641" i="6"/>
  <c r="O641" i="6"/>
  <c r="L642" i="6"/>
  <c r="M642" i="6"/>
  <c r="N642" i="6"/>
  <c r="O642" i="6"/>
  <c r="L643" i="6"/>
  <c r="M643" i="6"/>
  <c r="N643" i="6"/>
  <c r="O643" i="6"/>
  <c r="L644" i="6"/>
  <c r="M644" i="6"/>
  <c r="N644" i="6"/>
  <c r="O644" i="6"/>
  <c r="L645" i="6"/>
  <c r="M645" i="6"/>
  <c r="N645" i="6"/>
  <c r="O645" i="6"/>
  <c r="L646" i="6"/>
  <c r="M646" i="6"/>
  <c r="N646" i="6"/>
  <c r="O646" i="6"/>
  <c r="L647" i="6"/>
  <c r="M647" i="6"/>
  <c r="N647" i="6"/>
  <c r="O647" i="6"/>
  <c r="L648" i="6"/>
  <c r="M648" i="6"/>
  <c r="N648" i="6"/>
  <c r="O648" i="6"/>
  <c r="L649" i="6"/>
  <c r="M649" i="6"/>
  <c r="N649" i="6"/>
  <c r="O649" i="6"/>
  <c r="L650" i="6"/>
  <c r="M650" i="6"/>
  <c r="N650" i="6"/>
  <c r="O650" i="6"/>
  <c r="L651" i="6"/>
  <c r="M651" i="6"/>
  <c r="N651" i="6"/>
  <c r="O651" i="6"/>
  <c r="L652" i="6"/>
  <c r="M652" i="6"/>
  <c r="N652" i="6"/>
  <c r="O652" i="6"/>
  <c r="L653" i="6"/>
  <c r="M653" i="6"/>
  <c r="N653" i="6"/>
  <c r="O653" i="6"/>
  <c r="L654" i="6"/>
  <c r="M654" i="6"/>
  <c r="N654" i="6"/>
  <c r="O654" i="6"/>
  <c r="L655" i="6"/>
  <c r="M655" i="6"/>
  <c r="N655" i="6"/>
  <c r="O655" i="6"/>
  <c r="L656" i="6"/>
  <c r="M656" i="6"/>
  <c r="N656" i="6"/>
  <c r="O656" i="6"/>
  <c r="L657" i="6"/>
  <c r="M657" i="6"/>
  <c r="N657" i="6"/>
  <c r="O657" i="6"/>
  <c r="L658" i="6"/>
  <c r="M658" i="6"/>
  <c r="N658" i="6"/>
  <c r="O658" i="6"/>
  <c r="L659" i="6"/>
  <c r="M659" i="6"/>
  <c r="N659" i="6"/>
  <c r="O659" i="6"/>
  <c r="L660" i="6"/>
  <c r="M660" i="6"/>
  <c r="N660" i="6"/>
  <c r="O660" i="6"/>
  <c r="L661" i="6"/>
  <c r="M661" i="6"/>
  <c r="N661" i="6"/>
  <c r="O661" i="6"/>
  <c r="L662" i="6"/>
  <c r="M662" i="6"/>
  <c r="N662" i="6"/>
  <c r="O662" i="6"/>
  <c r="L663" i="6"/>
  <c r="M663" i="6"/>
  <c r="N663" i="6"/>
  <c r="O663" i="6"/>
  <c r="L664" i="6"/>
  <c r="M664" i="6"/>
  <c r="N664" i="6"/>
  <c r="O664" i="6"/>
  <c r="L665" i="6"/>
  <c r="M665" i="6"/>
  <c r="N665" i="6"/>
  <c r="O665" i="6"/>
  <c r="L666" i="6"/>
  <c r="M666" i="6"/>
  <c r="N666" i="6"/>
  <c r="O666" i="6"/>
  <c r="L667" i="6"/>
  <c r="M667" i="6"/>
  <c r="N667" i="6"/>
  <c r="O667" i="6"/>
  <c r="L668" i="6"/>
  <c r="M668" i="6"/>
  <c r="N668" i="6"/>
  <c r="O668" i="6"/>
  <c r="L669" i="6"/>
  <c r="M669" i="6"/>
  <c r="N669" i="6"/>
  <c r="O669" i="6"/>
  <c r="L670" i="6"/>
  <c r="M670" i="6"/>
  <c r="N670" i="6"/>
  <c r="O670" i="6"/>
  <c r="L671" i="6"/>
  <c r="M671" i="6"/>
  <c r="N671" i="6"/>
  <c r="O671" i="6"/>
  <c r="L672" i="6"/>
  <c r="M672" i="6"/>
  <c r="N672" i="6"/>
  <c r="O672" i="6"/>
  <c r="L673" i="6"/>
  <c r="M673" i="6"/>
  <c r="N673" i="6"/>
  <c r="O673" i="6"/>
  <c r="L674" i="6"/>
  <c r="M674" i="6"/>
  <c r="N674" i="6"/>
  <c r="O674" i="6"/>
  <c r="L675" i="6"/>
  <c r="M675" i="6"/>
  <c r="N675" i="6"/>
  <c r="O675" i="6"/>
  <c r="L676" i="6"/>
  <c r="M676" i="6"/>
  <c r="N676" i="6"/>
  <c r="O676" i="6"/>
  <c r="L677" i="6"/>
  <c r="M677" i="6"/>
  <c r="N677" i="6"/>
  <c r="O677" i="6"/>
  <c r="L678" i="6"/>
  <c r="M678" i="6"/>
  <c r="N678" i="6"/>
  <c r="O678" i="6"/>
  <c r="L679" i="6"/>
  <c r="M679" i="6"/>
  <c r="N679" i="6"/>
  <c r="O679" i="6"/>
  <c r="L680" i="6"/>
  <c r="M680" i="6"/>
  <c r="N680" i="6"/>
  <c r="O680" i="6"/>
  <c r="L681" i="6"/>
  <c r="M681" i="6"/>
  <c r="N681" i="6"/>
  <c r="O681" i="6"/>
  <c r="L682" i="6"/>
  <c r="M682" i="6"/>
  <c r="N682" i="6"/>
  <c r="O682" i="6"/>
  <c r="L683" i="6"/>
  <c r="M683" i="6"/>
  <c r="N683" i="6"/>
  <c r="O683" i="6"/>
  <c r="L684" i="6"/>
  <c r="M684" i="6"/>
  <c r="N684" i="6"/>
  <c r="O684" i="6"/>
  <c r="L685" i="6"/>
  <c r="M685" i="6"/>
  <c r="N685" i="6"/>
  <c r="O685" i="6"/>
  <c r="L686" i="6"/>
  <c r="M686" i="6"/>
  <c r="N686" i="6"/>
  <c r="O686" i="6"/>
  <c r="L687" i="6"/>
  <c r="M687" i="6"/>
  <c r="N687" i="6"/>
  <c r="O687" i="6"/>
  <c r="L688" i="6"/>
  <c r="M688" i="6"/>
  <c r="N688" i="6"/>
  <c r="O688" i="6"/>
  <c r="L689" i="6"/>
  <c r="M689" i="6"/>
  <c r="N689" i="6"/>
  <c r="O689" i="6"/>
  <c r="L690" i="6"/>
  <c r="M690" i="6"/>
  <c r="N690" i="6"/>
  <c r="O690" i="6"/>
  <c r="L691" i="6"/>
  <c r="M691" i="6"/>
  <c r="N691" i="6"/>
  <c r="O691" i="6"/>
  <c r="L692" i="6"/>
  <c r="M692" i="6"/>
  <c r="N692" i="6"/>
  <c r="O692" i="6"/>
  <c r="L693" i="6"/>
  <c r="M693" i="6"/>
  <c r="N693" i="6"/>
  <c r="O693" i="6"/>
  <c r="L694" i="6"/>
  <c r="M694" i="6"/>
  <c r="N694" i="6"/>
  <c r="O694" i="6"/>
  <c r="L695" i="6"/>
  <c r="M695" i="6"/>
  <c r="N695" i="6"/>
  <c r="O695" i="6"/>
  <c r="L696" i="6"/>
  <c r="M696" i="6"/>
  <c r="N696" i="6"/>
  <c r="O696" i="6"/>
  <c r="L697" i="6"/>
  <c r="M697" i="6"/>
  <c r="N697" i="6"/>
  <c r="O697" i="6"/>
  <c r="L698" i="6"/>
  <c r="M698" i="6"/>
  <c r="N698" i="6"/>
  <c r="O698" i="6"/>
  <c r="L699" i="6"/>
  <c r="M699" i="6"/>
  <c r="N699" i="6"/>
  <c r="O699" i="6"/>
  <c r="L700" i="6"/>
  <c r="M700" i="6"/>
  <c r="N700" i="6"/>
  <c r="O700" i="6"/>
  <c r="L701" i="6"/>
  <c r="M701" i="6"/>
  <c r="N701" i="6"/>
  <c r="O701" i="6"/>
  <c r="L702" i="6"/>
  <c r="M702" i="6"/>
  <c r="N702" i="6"/>
  <c r="O702" i="6"/>
  <c r="L703" i="6"/>
  <c r="M703" i="6"/>
  <c r="N703" i="6"/>
  <c r="O703" i="6"/>
  <c r="L704" i="6"/>
  <c r="M704" i="6"/>
  <c r="N704" i="6"/>
  <c r="O704" i="6"/>
  <c r="L705" i="6"/>
  <c r="M705" i="6"/>
  <c r="N705" i="6"/>
  <c r="O705" i="6"/>
  <c r="L706" i="6"/>
  <c r="M706" i="6"/>
  <c r="N706" i="6"/>
  <c r="O706" i="6"/>
  <c r="L707" i="6"/>
  <c r="M707" i="6"/>
  <c r="N707" i="6"/>
  <c r="O707" i="6"/>
  <c r="L708" i="6"/>
  <c r="M708" i="6"/>
  <c r="N708" i="6"/>
  <c r="O708" i="6"/>
  <c r="L709" i="6"/>
  <c r="M709" i="6"/>
  <c r="N709" i="6"/>
  <c r="O709" i="6"/>
  <c r="L710" i="6"/>
  <c r="M710" i="6"/>
  <c r="N710" i="6"/>
  <c r="O710" i="6"/>
  <c r="L711" i="6"/>
  <c r="M711" i="6"/>
  <c r="N711" i="6"/>
  <c r="O711" i="6"/>
  <c r="L712" i="6"/>
  <c r="M712" i="6"/>
  <c r="N712" i="6"/>
  <c r="O712" i="6"/>
  <c r="L713" i="6"/>
  <c r="M713" i="6"/>
  <c r="N713" i="6"/>
  <c r="O713" i="6"/>
  <c r="L714" i="6"/>
  <c r="M714" i="6"/>
  <c r="N714" i="6"/>
  <c r="O714" i="6"/>
  <c r="L715" i="6"/>
  <c r="M715" i="6"/>
  <c r="N715" i="6"/>
  <c r="O715" i="6"/>
  <c r="L716" i="6"/>
  <c r="M716" i="6"/>
  <c r="N716" i="6"/>
  <c r="O716" i="6"/>
  <c r="L717" i="6"/>
  <c r="M717" i="6"/>
  <c r="N717" i="6"/>
  <c r="O717" i="6"/>
  <c r="L718" i="6"/>
  <c r="M718" i="6"/>
  <c r="N718" i="6"/>
  <c r="O718" i="6"/>
  <c r="L719" i="6"/>
  <c r="M719" i="6"/>
  <c r="N719" i="6"/>
  <c r="O719" i="6"/>
  <c r="L720" i="6"/>
  <c r="M720" i="6"/>
  <c r="N720" i="6"/>
  <c r="O720" i="6"/>
  <c r="L721" i="6"/>
  <c r="M721" i="6"/>
  <c r="N721" i="6"/>
  <c r="O721" i="6"/>
  <c r="L722" i="6"/>
  <c r="M722" i="6"/>
  <c r="N722" i="6"/>
  <c r="O722" i="6"/>
  <c r="L723" i="6"/>
  <c r="M723" i="6"/>
  <c r="N723" i="6"/>
  <c r="O723" i="6"/>
  <c r="L724" i="6"/>
  <c r="M724" i="6"/>
  <c r="N724" i="6"/>
  <c r="O724" i="6"/>
  <c r="L725" i="6"/>
  <c r="M725" i="6"/>
  <c r="N725" i="6"/>
  <c r="O725" i="6"/>
  <c r="L726" i="6"/>
  <c r="M726" i="6"/>
  <c r="N726" i="6"/>
  <c r="O726" i="6"/>
  <c r="L727" i="6"/>
  <c r="M727" i="6"/>
  <c r="N727" i="6"/>
  <c r="O727" i="6"/>
  <c r="L728" i="6"/>
  <c r="M728" i="6"/>
  <c r="N728" i="6"/>
  <c r="O728" i="6"/>
  <c r="L729" i="6"/>
  <c r="M729" i="6"/>
  <c r="N729" i="6"/>
  <c r="O729" i="6"/>
  <c r="L730" i="6"/>
  <c r="M730" i="6"/>
  <c r="N730" i="6"/>
  <c r="O730" i="6"/>
  <c r="L731" i="6"/>
  <c r="M731" i="6"/>
  <c r="N731" i="6"/>
  <c r="O731" i="6"/>
  <c r="L732" i="6"/>
  <c r="M732" i="6"/>
  <c r="N732" i="6"/>
  <c r="O732" i="6"/>
  <c r="L733" i="6"/>
  <c r="M733" i="6"/>
  <c r="N733" i="6"/>
  <c r="O733" i="6"/>
  <c r="L734" i="6"/>
  <c r="M734" i="6"/>
  <c r="N734" i="6"/>
  <c r="O734" i="6"/>
  <c r="L735" i="6"/>
  <c r="M735" i="6"/>
  <c r="N735" i="6"/>
  <c r="O735" i="6"/>
  <c r="L736" i="6"/>
  <c r="M736" i="6"/>
  <c r="N736" i="6"/>
  <c r="O736" i="6"/>
  <c r="L737" i="6"/>
  <c r="M737" i="6"/>
  <c r="N737" i="6"/>
  <c r="O737" i="6"/>
  <c r="L738" i="6"/>
  <c r="M738" i="6"/>
  <c r="N738" i="6"/>
  <c r="O738" i="6"/>
  <c r="L739" i="6"/>
  <c r="M739" i="6"/>
  <c r="N739" i="6"/>
  <c r="O739" i="6"/>
  <c r="L740" i="6"/>
  <c r="M740" i="6"/>
  <c r="N740" i="6"/>
  <c r="O740" i="6"/>
  <c r="L741" i="6"/>
  <c r="M741" i="6"/>
  <c r="N741" i="6"/>
  <c r="O741" i="6"/>
  <c r="L742" i="6"/>
  <c r="M742" i="6"/>
  <c r="N742" i="6"/>
  <c r="O742" i="6"/>
  <c r="L743" i="6"/>
  <c r="M743" i="6"/>
  <c r="N743" i="6"/>
  <c r="O743" i="6"/>
  <c r="L744" i="6"/>
  <c r="M744" i="6"/>
  <c r="N744" i="6"/>
  <c r="O744" i="6"/>
  <c r="L745" i="6"/>
  <c r="M745" i="6"/>
  <c r="N745" i="6"/>
  <c r="O745" i="6"/>
  <c r="L746" i="6"/>
  <c r="M746" i="6"/>
  <c r="N746" i="6"/>
  <c r="O746" i="6"/>
  <c r="L747" i="6"/>
  <c r="M747" i="6"/>
  <c r="N747" i="6"/>
  <c r="O747" i="6"/>
  <c r="L748" i="6"/>
  <c r="M748" i="6"/>
  <c r="N748" i="6"/>
  <c r="O748" i="6"/>
  <c r="L749" i="6"/>
  <c r="M749" i="6"/>
  <c r="N749" i="6"/>
  <c r="O749" i="6"/>
  <c r="L750" i="6"/>
  <c r="M750" i="6"/>
  <c r="N750" i="6"/>
  <c r="O750" i="6"/>
  <c r="L751" i="6"/>
  <c r="M751" i="6"/>
  <c r="N751" i="6"/>
  <c r="O751" i="6"/>
  <c r="L752" i="6"/>
  <c r="M752" i="6"/>
  <c r="N752" i="6"/>
  <c r="O752" i="6"/>
  <c r="L753" i="6"/>
  <c r="M753" i="6"/>
  <c r="N753" i="6"/>
  <c r="O753" i="6"/>
  <c r="L754" i="6"/>
  <c r="M754" i="6"/>
  <c r="N754" i="6"/>
  <c r="O754" i="6"/>
  <c r="L755" i="6"/>
  <c r="M755" i="6"/>
  <c r="N755" i="6"/>
  <c r="O755" i="6"/>
  <c r="L756" i="6"/>
  <c r="M756" i="6"/>
  <c r="N756" i="6"/>
  <c r="O756" i="6"/>
  <c r="L757" i="6"/>
  <c r="M757" i="6"/>
  <c r="N757" i="6"/>
  <c r="O757" i="6"/>
  <c r="L758" i="6"/>
  <c r="M758" i="6"/>
  <c r="N758" i="6"/>
  <c r="O758" i="6"/>
  <c r="L759" i="6"/>
  <c r="M759" i="6"/>
  <c r="N759" i="6"/>
  <c r="O759" i="6"/>
  <c r="L760" i="6"/>
  <c r="M760" i="6"/>
  <c r="N760" i="6"/>
  <c r="O760" i="6"/>
  <c r="L761" i="6"/>
  <c r="M761" i="6"/>
  <c r="N761" i="6"/>
  <c r="O761" i="6"/>
  <c r="L762" i="6"/>
  <c r="M762" i="6"/>
  <c r="N762" i="6"/>
  <c r="O762" i="6"/>
  <c r="L763" i="6"/>
  <c r="M763" i="6"/>
  <c r="N763" i="6"/>
  <c r="O763" i="6"/>
  <c r="L764" i="6"/>
  <c r="M764" i="6"/>
  <c r="N764" i="6"/>
  <c r="O764" i="6"/>
  <c r="L765" i="6"/>
  <c r="M765" i="6"/>
  <c r="N765" i="6"/>
  <c r="O765" i="6"/>
  <c r="L766" i="6"/>
  <c r="M766" i="6"/>
  <c r="N766" i="6"/>
  <c r="O766" i="6"/>
  <c r="L767" i="6"/>
  <c r="M767" i="6"/>
  <c r="N767" i="6"/>
  <c r="O767" i="6"/>
  <c r="L768" i="6"/>
  <c r="M768" i="6"/>
  <c r="N768" i="6"/>
  <c r="O768" i="6"/>
  <c r="L769" i="6"/>
  <c r="M769" i="6"/>
  <c r="N769" i="6"/>
  <c r="O769" i="6"/>
  <c r="L770" i="6"/>
  <c r="M770" i="6"/>
  <c r="N770" i="6"/>
  <c r="O770" i="6"/>
  <c r="L771" i="6"/>
  <c r="M771" i="6"/>
  <c r="N771" i="6"/>
  <c r="O771" i="6"/>
  <c r="L772" i="6"/>
  <c r="M772" i="6"/>
  <c r="N772" i="6"/>
  <c r="O772" i="6"/>
  <c r="L773" i="6"/>
  <c r="M773" i="6"/>
  <c r="N773" i="6"/>
  <c r="O773" i="6"/>
  <c r="L774" i="6"/>
  <c r="M774" i="6"/>
  <c r="N774" i="6"/>
  <c r="O774" i="6"/>
  <c r="L775" i="6"/>
  <c r="M775" i="6"/>
  <c r="N775" i="6"/>
  <c r="O775" i="6"/>
  <c r="L776" i="6"/>
  <c r="M776" i="6"/>
  <c r="N776" i="6"/>
  <c r="O776" i="6"/>
  <c r="L777" i="6"/>
  <c r="M777" i="6"/>
  <c r="N777" i="6"/>
  <c r="O777" i="6"/>
  <c r="L778" i="6"/>
  <c r="M778" i="6"/>
  <c r="N778" i="6"/>
  <c r="O778" i="6"/>
  <c r="L779" i="6"/>
  <c r="M779" i="6"/>
  <c r="N779" i="6"/>
  <c r="O779" i="6"/>
  <c r="L780" i="6"/>
  <c r="M780" i="6"/>
  <c r="N780" i="6"/>
  <c r="O780" i="6"/>
  <c r="L781" i="6"/>
  <c r="M781" i="6"/>
  <c r="N781" i="6"/>
  <c r="O781" i="6"/>
  <c r="L782" i="6"/>
  <c r="M782" i="6"/>
  <c r="N782" i="6"/>
  <c r="O782" i="6"/>
  <c r="L783" i="6"/>
  <c r="M783" i="6"/>
  <c r="N783" i="6"/>
  <c r="O783" i="6"/>
  <c r="L784" i="6"/>
  <c r="M784" i="6"/>
  <c r="N784" i="6"/>
  <c r="O784" i="6"/>
  <c r="L785" i="6"/>
  <c r="M785" i="6"/>
  <c r="N785" i="6"/>
  <c r="O785" i="6"/>
  <c r="L786" i="6"/>
  <c r="M786" i="6"/>
  <c r="N786" i="6"/>
  <c r="O786" i="6"/>
  <c r="L787" i="6"/>
  <c r="M787" i="6"/>
  <c r="N787" i="6"/>
  <c r="O787" i="6"/>
  <c r="L788" i="6"/>
  <c r="M788" i="6"/>
  <c r="N788" i="6"/>
  <c r="O788" i="6"/>
  <c r="L789" i="6"/>
  <c r="M789" i="6"/>
  <c r="N789" i="6"/>
  <c r="O789" i="6"/>
  <c r="L790" i="6"/>
  <c r="M790" i="6"/>
  <c r="N790" i="6"/>
  <c r="O790" i="6"/>
  <c r="L791" i="6"/>
  <c r="M791" i="6"/>
  <c r="N791" i="6"/>
  <c r="O791" i="6"/>
  <c r="L792" i="6"/>
  <c r="M792" i="6"/>
  <c r="N792" i="6"/>
  <c r="O792" i="6"/>
  <c r="L793" i="6"/>
  <c r="M793" i="6"/>
  <c r="N793" i="6"/>
  <c r="O793" i="6"/>
  <c r="L794" i="6"/>
  <c r="M794" i="6"/>
  <c r="N794" i="6"/>
  <c r="O794" i="6"/>
  <c r="L795" i="6"/>
  <c r="M795" i="6"/>
  <c r="N795" i="6"/>
  <c r="O795" i="6"/>
  <c r="L796" i="6"/>
  <c r="M796" i="6"/>
  <c r="N796" i="6"/>
  <c r="O796" i="6"/>
  <c r="L797" i="6"/>
  <c r="M797" i="6"/>
  <c r="N797" i="6"/>
  <c r="O797" i="6"/>
  <c r="L798" i="6"/>
  <c r="M798" i="6"/>
  <c r="N798" i="6"/>
  <c r="O798" i="6"/>
  <c r="L799" i="6"/>
  <c r="M799" i="6"/>
  <c r="N799" i="6"/>
  <c r="O799" i="6"/>
  <c r="L800" i="6"/>
  <c r="M800" i="6"/>
  <c r="N800" i="6"/>
  <c r="O800" i="6"/>
  <c r="L801" i="6"/>
  <c r="M801" i="6"/>
  <c r="N801" i="6"/>
  <c r="O801" i="6"/>
  <c r="L802" i="6"/>
  <c r="M802" i="6"/>
  <c r="N802" i="6"/>
  <c r="O802" i="6"/>
  <c r="L803" i="6"/>
  <c r="M803" i="6"/>
  <c r="N803" i="6"/>
  <c r="O803" i="6"/>
  <c r="L804" i="6"/>
  <c r="M804" i="6"/>
  <c r="N804" i="6"/>
  <c r="O804" i="6"/>
  <c r="L805" i="6"/>
  <c r="M805" i="6"/>
  <c r="N805" i="6"/>
  <c r="O805" i="6"/>
  <c r="L806" i="6"/>
  <c r="M806" i="6"/>
  <c r="N806" i="6"/>
  <c r="O806" i="6"/>
  <c r="L807" i="6"/>
  <c r="M807" i="6"/>
  <c r="N807" i="6"/>
  <c r="O807" i="6"/>
  <c r="L808" i="6"/>
  <c r="M808" i="6"/>
  <c r="N808" i="6"/>
  <c r="O808" i="6"/>
  <c r="L809" i="6"/>
  <c r="M809" i="6"/>
  <c r="N809" i="6"/>
  <c r="O809" i="6"/>
  <c r="L810" i="6"/>
  <c r="M810" i="6"/>
  <c r="N810" i="6"/>
  <c r="O810" i="6"/>
  <c r="L811" i="6"/>
  <c r="M811" i="6"/>
  <c r="N811" i="6"/>
  <c r="O811" i="6"/>
  <c r="L812" i="6"/>
  <c r="M812" i="6"/>
  <c r="N812" i="6"/>
  <c r="O812" i="6"/>
  <c r="L813" i="6"/>
  <c r="M813" i="6"/>
  <c r="N813" i="6"/>
  <c r="O813" i="6"/>
  <c r="L814" i="6"/>
  <c r="M814" i="6"/>
  <c r="N814" i="6"/>
  <c r="O814" i="6"/>
  <c r="L815" i="6"/>
  <c r="M815" i="6"/>
  <c r="N815" i="6"/>
  <c r="O815" i="6"/>
  <c r="L816" i="6"/>
  <c r="M816" i="6"/>
  <c r="N816" i="6"/>
  <c r="O816" i="6"/>
  <c r="L817" i="6"/>
  <c r="M817" i="6"/>
  <c r="N817" i="6"/>
  <c r="O817" i="6"/>
  <c r="L818" i="6"/>
  <c r="M818" i="6"/>
  <c r="N818" i="6"/>
  <c r="O818" i="6"/>
  <c r="L819" i="6"/>
  <c r="M819" i="6"/>
  <c r="N819" i="6"/>
  <c r="O819" i="6"/>
  <c r="L820" i="6"/>
  <c r="M820" i="6"/>
  <c r="N820" i="6"/>
  <c r="O820" i="6"/>
  <c r="L821" i="6"/>
  <c r="M821" i="6"/>
  <c r="N821" i="6"/>
  <c r="O821" i="6"/>
  <c r="L822" i="6"/>
  <c r="M822" i="6"/>
  <c r="N822" i="6"/>
  <c r="O822" i="6"/>
  <c r="L823" i="6"/>
  <c r="M823" i="6"/>
  <c r="N823" i="6"/>
  <c r="O823" i="6"/>
  <c r="L824" i="6"/>
  <c r="M824" i="6"/>
  <c r="N824" i="6"/>
  <c r="O824" i="6"/>
  <c r="L825" i="6"/>
  <c r="M825" i="6"/>
  <c r="N825" i="6"/>
  <c r="O825" i="6"/>
  <c r="L826" i="6"/>
  <c r="M826" i="6"/>
  <c r="N826" i="6"/>
  <c r="O826" i="6"/>
  <c r="L827" i="6"/>
  <c r="M827" i="6"/>
  <c r="N827" i="6"/>
  <c r="O827" i="6"/>
  <c r="L828" i="6"/>
  <c r="M828" i="6"/>
  <c r="N828" i="6"/>
  <c r="O828" i="6"/>
  <c r="L829" i="6"/>
  <c r="M829" i="6"/>
  <c r="N829" i="6"/>
  <c r="O829" i="6"/>
  <c r="L830" i="6"/>
  <c r="M830" i="6"/>
  <c r="N830" i="6"/>
  <c r="O830" i="6"/>
  <c r="L831" i="6"/>
  <c r="M831" i="6"/>
  <c r="N831" i="6"/>
  <c r="O831" i="6"/>
  <c r="L832" i="6"/>
  <c r="M832" i="6"/>
  <c r="N832" i="6"/>
  <c r="O832" i="6"/>
  <c r="L833" i="6"/>
  <c r="M833" i="6"/>
  <c r="N833" i="6"/>
  <c r="O833" i="6"/>
  <c r="L834" i="6"/>
  <c r="M834" i="6"/>
  <c r="N834" i="6"/>
  <c r="O834" i="6"/>
  <c r="L835" i="6"/>
  <c r="M835" i="6"/>
  <c r="N835" i="6"/>
  <c r="O835" i="6"/>
  <c r="L836" i="6"/>
  <c r="M836" i="6"/>
  <c r="N836" i="6"/>
  <c r="O836" i="6"/>
  <c r="L837" i="6"/>
  <c r="M837" i="6"/>
  <c r="N837" i="6"/>
  <c r="O837" i="6"/>
  <c r="L838" i="6"/>
  <c r="M838" i="6"/>
  <c r="N838" i="6"/>
  <c r="O838" i="6"/>
  <c r="L839" i="6"/>
  <c r="M839" i="6"/>
  <c r="N839" i="6"/>
  <c r="O839" i="6"/>
  <c r="L840" i="6"/>
  <c r="M840" i="6"/>
  <c r="N840" i="6"/>
  <c r="O840" i="6"/>
  <c r="L841" i="6"/>
  <c r="M841" i="6"/>
  <c r="N841" i="6"/>
  <c r="O841" i="6"/>
  <c r="L842" i="6"/>
  <c r="M842" i="6"/>
  <c r="N842" i="6"/>
  <c r="O842" i="6"/>
  <c r="L843" i="6"/>
  <c r="M843" i="6"/>
  <c r="N843" i="6"/>
  <c r="O843" i="6"/>
  <c r="L844" i="6"/>
  <c r="M844" i="6"/>
  <c r="N844" i="6"/>
  <c r="O844" i="6"/>
  <c r="L845" i="6"/>
  <c r="M845" i="6"/>
  <c r="N845" i="6"/>
  <c r="O845" i="6"/>
  <c r="L846" i="6"/>
  <c r="M846" i="6"/>
  <c r="N846" i="6"/>
  <c r="O846" i="6"/>
  <c r="L847" i="6"/>
  <c r="M847" i="6"/>
  <c r="N847" i="6"/>
  <c r="O847" i="6"/>
  <c r="L848" i="6"/>
  <c r="M848" i="6"/>
  <c r="N848" i="6"/>
  <c r="O848" i="6"/>
  <c r="L849" i="6"/>
  <c r="M849" i="6"/>
  <c r="N849" i="6"/>
  <c r="O849" i="6"/>
  <c r="L850" i="6"/>
  <c r="M850" i="6"/>
  <c r="N850" i="6"/>
  <c r="O850" i="6"/>
  <c r="L851" i="6"/>
  <c r="M851" i="6"/>
  <c r="N851" i="6"/>
  <c r="O851" i="6"/>
  <c r="L852" i="6"/>
  <c r="M852" i="6"/>
  <c r="N852" i="6"/>
  <c r="O852" i="6"/>
  <c r="L853" i="6"/>
  <c r="M853" i="6"/>
  <c r="N853" i="6"/>
  <c r="O853" i="6"/>
  <c r="L854" i="6"/>
  <c r="M854" i="6"/>
  <c r="N854" i="6"/>
  <c r="O854" i="6"/>
  <c r="L855" i="6"/>
  <c r="M855" i="6"/>
  <c r="N855" i="6"/>
  <c r="O855" i="6"/>
  <c r="L856" i="6"/>
  <c r="M856" i="6"/>
  <c r="N856" i="6"/>
  <c r="O856" i="6"/>
  <c r="L857" i="6"/>
  <c r="M857" i="6"/>
  <c r="N857" i="6"/>
  <c r="O857" i="6"/>
  <c r="L858" i="6"/>
  <c r="M858" i="6"/>
  <c r="N858" i="6"/>
  <c r="O858" i="6"/>
  <c r="L859" i="6"/>
  <c r="M859" i="6"/>
  <c r="N859" i="6"/>
  <c r="O859" i="6"/>
  <c r="L860" i="6"/>
  <c r="M860" i="6"/>
  <c r="N860" i="6"/>
  <c r="O860" i="6"/>
  <c r="L861" i="6"/>
  <c r="M861" i="6"/>
  <c r="N861" i="6"/>
  <c r="O861" i="6"/>
  <c r="L862" i="6"/>
  <c r="M862" i="6"/>
  <c r="N862" i="6"/>
  <c r="O862" i="6"/>
  <c r="L863" i="6"/>
  <c r="M863" i="6"/>
  <c r="N863" i="6"/>
  <c r="O863" i="6"/>
  <c r="L864" i="6"/>
  <c r="M864" i="6"/>
  <c r="N864" i="6"/>
  <c r="O864" i="6"/>
  <c r="L865" i="6"/>
  <c r="M865" i="6"/>
  <c r="N865" i="6"/>
  <c r="O865" i="6"/>
  <c r="L866" i="6"/>
  <c r="M866" i="6"/>
  <c r="N866" i="6"/>
  <c r="O866" i="6"/>
  <c r="L867" i="6"/>
  <c r="M867" i="6"/>
  <c r="N867" i="6"/>
  <c r="O867" i="6"/>
  <c r="L868" i="6"/>
  <c r="M868" i="6"/>
  <c r="N868" i="6"/>
  <c r="O868" i="6"/>
  <c r="L869" i="6"/>
  <c r="M869" i="6"/>
  <c r="N869" i="6"/>
  <c r="O869" i="6"/>
  <c r="L870" i="6"/>
  <c r="M870" i="6"/>
  <c r="N870" i="6"/>
  <c r="O870" i="6"/>
  <c r="L871" i="6"/>
  <c r="M871" i="6"/>
  <c r="N871" i="6"/>
  <c r="O871" i="6"/>
  <c r="L872" i="6"/>
  <c r="M872" i="6"/>
  <c r="N872" i="6"/>
  <c r="O872" i="6"/>
  <c r="L873" i="6"/>
  <c r="M873" i="6"/>
  <c r="N873" i="6"/>
  <c r="O873" i="6"/>
  <c r="L874" i="6"/>
  <c r="M874" i="6"/>
  <c r="N874" i="6"/>
  <c r="O874" i="6"/>
  <c r="L875" i="6"/>
  <c r="M875" i="6"/>
  <c r="N875" i="6"/>
  <c r="O875" i="6"/>
  <c r="L876" i="6"/>
  <c r="M876" i="6"/>
  <c r="N876" i="6"/>
  <c r="O876" i="6"/>
  <c r="L877" i="6"/>
  <c r="M877" i="6"/>
  <c r="N877" i="6"/>
  <c r="O877" i="6"/>
  <c r="L878" i="6"/>
  <c r="M878" i="6"/>
  <c r="N878" i="6"/>
  <c r="O878" i="6"/>
  <c r="L879" i="6"/>
  <c r="M879" i="6"/>
  <c r="N879" i="6"/>
  <c r="O879" i="6"/>
  <c r="L880" i="6"/>
  <c r="M880" i="6"/>
  <c r="N880" i="6"/>
  <c r="O880" i="6"/>
  <c r="L881" i="6"/>
  <c r="M881" i="6"/>
  <c r="N881" i="6"/>
  <c r="O881" i="6"/>
  <c r="L882" i="6"/>
  <c r="M882" i="6"/>
  <c r="N882" i="6"/>
  <c r="O882" i="6"/>
  <c r="L883" i="6"/>
  <c r="M883" i="6"/>
  <c r="N883" i="6"/>
  <c r="O883" i="6"/>
  <c r="L884" i="6"/>
  <c r="M884" i="6"/>
  <c r="N884" i="6"/>
  <c r="O884" i="6"/>
  <c r="L885" i="6"/>
  <c r="M885" i="6"/>
  <c r="N885" i="6"/>
  <c r="O885" i="6"/>
  <c r="L886" i="6"/>
  <c r="M886" i="6"/>
  <c r="N886" i="6"/>
  <c r="O886" i="6"/>
  <c r="L887" i="6"/>
  <c r="M887" i="6"/>
  <c r="N887" i="6"/>
  <c r="O887" i="6"/>
  <c r="L888" i="6"/>
  <c r="M888" i="6"/>
  <c r="N888" i="6"/>
  <c r="O888" i="6"/>
  <c r="L889" i="6"/>
  <c r="M889" i="6"/>
  <c r="N889" i="6"/>
  <c r="O889" i="6"/>
  <c r="L890" i="6"/>
  <c r="M890" i="6"/>
  <c r="N890" i="6"/>
  <c r="O890" i="6"/>
  <c r="L891" i="6"/>
  <c r="M891" i="6"/>
  <c r="N891" i="6"/>
  <c r="O891" i="6"/>
  <c r="L892" i="6"/>
  <c r="M892" i="6"/>
  <c r="N892" i="6"/>
  <c r="O892" i="6"/>
  <c r="L893" i="6"/>
  <c r="M893" i="6"/>
  <c r="N893" i="6"/>
  <c r="O893" i="6"/>
  <c r="L894" i="6"/>
  <c r="M894" i="6"/>
  <c r="N894" i="6"/>
  <c r="O894" i="6"/>
  <c r="L895" i="6"/>
  <c r="M895" i="6"/>
  <c r="N895" i="6"/>
  <c r="O895" i="6"/>
  <c r="L896" i="6"/>
  <c r="M896" i="6"/>
  <c r="N896" i="6"/>
  <c r="O896" i="6"/>
  <c r="L897" i="6"/>
  <c r="M897" i="6"/>
  <c r="N897" i="6"/>
  <c r="O897" i="6"/>
  <c r="L898" i="6"/>
  <c r="M898" i="6"/>
  <c r="N898" i="6"/>
  <c r="O898" i="6"/>
  <c r="L899" i="6"/>
  <c r="M899" i="6"/>
  <c r="N899" i="6"/>
  <c r="O899" i="6"/>
  <c r="L900" i="6"/>
  <c r="M900" i="6"/>
  <c r="N900" i="6"/>
  <c r="O900" i="6"/>
  <c r="L901" i="6"/>
  <c r="M901" i="6"/>
  <c r="N901" i="6"/>
  <c r="O901" i="6"/>
  <c r="L902" i="6"/>
  <c r="M902" i="6"/>
  <c r="N902" i="6"/>
  <c r="O902" i="6"/>
  <c r="L903" i="6"/>
  <c r="M903" i="6"/>
  <c r="N903" i="6"/>
  <c r="O903" i="6"/>
  <c r="L904" i="6"/>
  <c r="M904" i="6"/>
  <c r="N904" i="6"/>
  <c r="O904" i="6"/>
  <c r="L905" i="6"/>
  <c r="M905" i="6"/>
  <c r="N905" i="6"/>
  <c r="O905" i="6"/>
  <c r="L906" i="6"/>
  <c r="M906" i="6"/>
  <c r="N906" i="6"/>
  <c r="O906" i="6"/>
  <c r="L907" i="6"/>
  <c r="M907" i="6"/>
  <c r="N907" i="6"/>
  <c r="O907" i="6"/>
  <c r="L908" i="6"/>
  <c r="M908" i="6"/>
  <c r="N908" i="6"/>
  <c r="O908" i="6"/>
  <c r="L909" i="6"/>
  <c r="M909" i="6"/>
  <c r="N909" i="6"/>
  <c r="O909" i="6"/>
  <c r="L910" i="6"/>
  <c r="M910" i="6"/>
  <c r="N910" i="6"/>
  <c r="O910" i="6"/>
  <c r="L911" i="6"/>
  <c r="M911" i="6"/>
  <c r="N911" i="6"/>
  <c r="O911" i="6"/>
  <c r="L912" i="6"/>
  <c r="M912" i="6"/>
  <c r="N912" i="6"/>
  <c r="O912" i="6"/>
  <c r="L913" i="6"/>
  <c r="M913" i="6"/>
  <c r="N913" i="6"/>
  <c r="O913" i="6"/>
  <c r="L914" i="6"/>
  <c r="M914" i="6"/>
  <c r="N914" i="6"/>
  <c r="O914" i="6"/>
  <c r="L915" i="6"/>
  <c r="M915" i="6"/>
  <c r="N915" i="6"/>
  <c r="O915" i="6"/>
  <c r="L916" i="6"/>
  <c r="M916" i="6"/>
  <c r="N916" i="6"/>
  <c r="O916" i="6"/>
  <c r="L917" i="6"/>
  <c r="M917" i="6"/>
  <c r="N917" i="6"/>
  <c r="O917" i="6"/>
  <c r="L918" i="6"/>
  <c r="M918" i="6"/>
  <c r="N918" i="6"/>
  <c r="O918" i="6"/>
  <c r="L919" i="6"/>
  <c r="M919" i="6"/>
  <c r="N919" i="6"/>
  <c r="O919" i="6"/>
  <c r="L920" i="6"/>
  <c r="M920" i="6"/>
  <c r="N920" i="6"/>
  <c r="O920" i="6"/>
  <c r="L921" i="6"/>
  <c r="M921" i="6"/>
  <c r="N921" i="6"/>
  <c r="O921" i="6"/>
  <c r="L922" i="6"/>
  <c r="M922" i="6"/>
  <c r="N922" i="6"/>
  <c r="O922" i="6"/>
  <c r="L923" i="6"/>
  <c r="M923" i="6"/>
  <c r="N923" i="6"/>
  <c r="O923" i="6"/>
  <c r="L924" i="6"/>
  <c r="M924" i="6"/>
  <c r="N924" i="6"/>
  <c r="O924" i="6"/>
  <c r="L925" i="6"/>
  <c r="M925" i="6"/>
  <c r="N925" i="6"/>
  <c r="O925" i="6"/>
  <c r="L926" i="6"/>
  <c r="M926" i="6"/>
  <c r="N926" i="6"/>
  <c r="O926" i="6"/>
  <c r="L927" i="6"/>
  <c r="M927" i="6"/>
  <c r="N927" i="6"/>
  <c r="O927" i="6"/>
  <c r="L928" i="6"/>
  <c r="M928" i="6"/>
  <c r="N928" i="6"/>
  <c r="O928" i="6"/>
  <c r="L929" i="6"/>
  <c r="M929" i="6"/>
  <c r="N929" i="6"/>
  <c r="O929" i="6"/>
  <c r="L930" i="6"/>
  <c r="M930" i="6"/>
  <c r="N930" i="6"/>
  <c r="O930" i="6"/>
  <c r="L931" i="6"/>
  <c r="M931" i="6"/>
  <c r="N931" i="6"/>
  <c r="O931" i="6"/>
  <c r="L932" i="6"/>
  <c r="M932" i="6"/>
  <c r="N932" i="6"/>
  <c r="O932" i="6"/>
  <c r="L933" i="6"/>
  <c r="M933" i="6"/>
  <c r="N933" i="6"/>
  <c r="O933" i="6"/>
  <c r="L934" i="6"/>
  <c r="M934" i="6"/>
  <c r="N934" i="6"/>
  <c r="O934" i="6"/>
  <c r="L935" i="6"/>
  <c r="M935" i="6"/>
  <c r="N935" i="6"/>
  <c r="O935" i="6"/>
  <c r="L936" i="6"/>
  <c r="M936" i="6"/>
  <c r="N936" i="6"/>
  <c r="O936" i="6"/>
  <c r="L937" i="6"/>
  <c r="M937" i="6"/>
  <c r="N937" i="6"/>
  <c r="O937" i="6"/>
  <c r="L938" i="6"/>
  <c r="M938" i="6"/>
  <c r="N938" i="6"/>
  <c r="O938" i="6"/>
  <c r="L939" i="6"/>
  <c r="M939" i="6"/>
  <c r="N939" i="6"/>
  <c r="O939" i="6"/>
  <c r="L940" i="6"/>
  <c r="M940" i="6"/>
  <c r="N940" i="6"/>
  <c r="O940" i="6"/>
  <c r="L941" i="6"/>
  <c r="M941" i="6"/>
  <c r="N941" i="6"/>
  <c r="O941" i="6"/>
  <c r="L942" i="6"/>
  <c r="M942" i="6"/>
  <c r="N942" i="6"/>
  <c r="O942" i="6"/>
  <c r="L943" i="6"/>
  <c r="M943" i="6"/>
  <c r="N943" i="6"/>
  <c r="O943" i="6"/>
  <c r="L944" i="6"/>
  <c r="M944" i="6"/>
  <c r="N944" i="6"/>
  <c r="O944" i="6"/>
  <c r="L945" i="6"/>
  <c r="M945" i="6"/>
  <c r="N945" i="6"/>
  <c r="O945" i="6"/>
  <c r="L946" i="6"/>
  <c r="M946" i="6"/>
  <c r="N946" i="6"/>
  <c r="O946" i="6"/>
  <c r="L947" i="6"/>
  <c r="M947" i="6"/>
  <c r="N947" i="6"/>
  <c r="O947" i="6"/>
  <c r="L948" i="6"/>
  <c r="M948" i="6"/>
  <c r="N948" i="6"/>
  <c r="O948" i="6"/>
  <c r="L949" i="6"/>
  <c r="M949" i="6"/>
  <c r="N949" i="6"/>
  <c r="O949" i="6"/>
  <c r="L950" i="6"/>
  <c r="M950" i="6"/>
  <c r="N950" i="6"/>
  <c r="O950" i="6"/>
  <c r="L951" i="6"/>
  <c r="M951" i="6"/>
  <c r="N951" i="6"/>
  <c r="O951" i="6"/>
  <c r="L952" i="6"/>
  <c r="M952" i="6"/>
  <c r="N952" i="6"/>
  <c r="O952" i="6"/>
  <c r="L953" i="6"/>
  <c r="M953" i="6"/>
  <c r="N953" i="6"/>
  <c r="O953" i="6"/>
  <c r="L954" i="6"/>
  <c r="M954" i="6"/>
  <c r="N954" i="6"/>
  <c r="O954" i="6"/>
  <c r="L955" i="6"/>
  <c r="M955" i="6"/>
  <c r="N955" i="6"/>
  <c r="O955" i="6"/>
  <c r="L956" i="6"/>
  <c r="M956" i="6"/>
  <c r="N956" i="6"/>
  <c r="O956" i="6"/>
  <c r="L957" i="6"/>
  <c r="M957" i="6"/>
  <c r="N957" i="6"/>
  <c r="O957" i="6"/>
  <c r="L958" i="6"/>
  <c r="M958" i="6"/>
  <c r="N958" i="6"/>
  <c r="O958" i="6"/>
  <c r="L959" i="6"/>
  <c r="M959" i="6"/>
  <c r="N959" i="6"/>
  <c r="O959" i="6"/>
  <c r="L960" i="6"/>
  <c r="M960" i="6"/>
  <c r="N960" i="6"/>
  <c r="O960" i="6"/>
  <c r="L961" i="6"/>
  <c r="M961" i="6"/>
  <c r="N961" i="6"/>
  <c r="O961" i="6"/>
  <c r="L962" i="6"/>
  <c r="M962" i="6"/>
  <c r="N962" i="6"/>
  <c r="O962" i="6"/>
  <c r="L963" i="6"/>
  <c r="M963" i="6"/>
  <c r="N963" i="6"/>
  <c r="O963" i="6"/>
  <c r="L964" i="6"/>
  <c r="M964" i="6"/>
  <c r="N964" i="6"/>
  <c r="O964" i="6"/>
  <c r="L965" i="6"/>
  <c r="M965" i="6"/>
  <c r="N965" i="6"/>
  <c r="O965" i="6"/>
  <c r="L966" i="6"/>
  <c r="M966" i="6"/>
  <c r="N966" i="6"/>
  <c r="O966" i="6"/>
  <c r="L967" i="6"/>
  <c r="M967" i="6"/>
  <c r="N967" i="6"/>
  <c r="O967" i="6"/>
  <c r="L968" i="6"/>
  <c r="M968" i="6"/>
  <c r="N968" i="6"/>
  <c r="O968" i="6"/>
  <c r="L969" i="6"/>
  <c r="M969" i="6"/>
  <c r="N969" i="6"/>
  <c r="O969" i="6"/>
  <c r="L970" i="6"/>
  <c r="M970" i="6"/>
  <c r="N970" i="6"/>
  <c r="O970" i="6"/>
  <c r="L971" i="6"/>
  <c r="M971" i="6"/>
  <c r="N971" i="6"/>
  <c r="O971" i="6"/>
  <c r="L972" i="6"/>
  <c r="M972" i="6"/>
  <c r="N972" i="6"/>
  <c r="O972" i="6"/>
  <c r="L973" i="6"/>
  <c r="M973" i="6"/>
  <c r="N973" i="6"/>
  <c r="O973" i="6"/>
  <c r="L974" i="6"/>
  <c r="M974" i="6"/>
  <c r="N974" i="6"/>
  <c r="O974" i="6"/>
  <c r="L975" i="6"/>
  <c r="M975" i="6"/>
  <c r="N975" i="6"/>
  <c r="O975" i="6"/>
  <c r="L976" i="6"/>
  <c r="M976" i="6"/>
  <c r="N976" i="6"/>
  <c r="O976" i="6"/>
  <c r="L977" i="6"/>
  <c r="M977" i="6"/>
  <c r="N977" i="6"/>
  <c r="O977" i="6"/>
  <c r="L978" i="6"/>
  <c r="M978" i="6"/>
  <c r="N978" i="6"/>
  <c r="O978" i="6"/>
  <c r="L979" i="6"/>
  <c r="M979" i="6"/>
  <c r="N979" i="6"/>
  <c r="O979" i="6"/>
  <c r="L980" i="6"/>
  <c r="M980" i="6"/>
  <c r="N980" i="6"/>
  <c r="O980" i="6"/>
  <c r="L981" i="6"/>
  <c r="M981" i="6"/>
  <c r="N981" i="6"/>
  <c r="O981" i="6"/>
  <c r="L982" i="6"/>
  <c r="M982" i="6"/>
  <c r="N982" i="6"/>
  <c r="O982" i="6"/>
  <c r="L983" i="6"/>
  <c r="M983" i="6"/>
  <c r="N983" i="6"/>
  <c r="O983" i="6"/>
  <c r="L984" i="6"/>
  <c r="M984" i="6"/>
  <c r="N984" i="6"/>
  <c r="O984" i="6"/>
  <c r="L985" i="6"/>
  <c r="M985" i="6"/>
  <c r="N985" i="6"/>
  <c r="O985" i="6"/>
  <c r="L986" i="6"/>
  <c r="M986" i="6"/>
  <c r="N986" i="6"/>
  <c r="O986" i="6"/>
  <c r="L987" i="6"/>
  <c r="M987" i="6"/>
  <c r="N987" i="6"/>
  <c r="O987" i="6"/>
  <c r="L988" i="6"/>
  <c r="M988" i="6"/>
  <c r="N988" i="6"/>
  <c r="O988" i="6"/>
  <c r="L989" i="6"/>
  <c r="M989" i="6"/>
  <c r="N989" i="6"/>
  <c r="O989" i="6"/>
  <c r="L990" i="6"/>
  <c r="M990" i="6"/>
  <c r="N990" i="6"/>
  <c r="O990" i="6"/>
  <c r="L991" i="6"/>
  <c r="M991" i="6"/>
  <c r="N991" i="6"/>
  <c r="O991" i="6"/>
  <c r="L992" i="6"/>
  <c r="M992" i="6"/>
  <c r="N992" i="6"/>
  <c r="O992" i="6"/>
  <c r="L993" i="6"/>
  <c r="M993" i="6"/>
  <c r="N993" i="6"/>
  <c r="O993" i="6"/>
  <c r="L994" i="6"/>
  <c r="M994" i="6"/>
  <c r="N994" i="6"/>
  <c r="O994" i="6"/>
  <c r="L995" i="6"/>
  <c r="M995" i="6"/>
  <c r="N995" i="6"/>
  <c r="O995" i="6"/>
  <c r="L996" i="6"/>
  <c r="M996" i="6"/>
  <c r="N996" i="6"/>
  <c r="O996" i="6"/>
  <c r="L997" i="6"/>
  <c r="M997" i="6"/>
  <c r="N997" i="6"/>
  <c r="O997" i="6"/>
  <c r="L998" i="6"/>
  <c r="M998" i="6"/>
  <c r="N998" i="6"/>
  <c r="O998" i="6"/>
  <c r="L999" i="6"/>
  <c r="M999" i="6"/>
  <c r="N999" i="6"/>
  <c r="O999" i="6"/>
  <c r="L1000" i="6"/>
  <c r="M1000" i="6"/>
  <c r="N1000" i="6"/>
  <c r="O1000" i="6"/>
  <c r="L1001" i="6"/>
  <c r="M1001" i="6"/>
  <c r="N1001" i="6"/>
  <c r="O1001" i="6"/>
  <c r="L1002" i="6"/>
  <c r="M1002" i="6"/>
  <c r="N1002" i="6"/>
  <c r="O1002" i="6"/>
  <c r="L1003" i="6"/>
  <c r="M1003" i="6"/>
  <c r="N1003" i="6"/>
  <c r="O1003" i="6"/>
  <c r="L1004" i="6"/>
  <c r="M1004" i="6"/>
  <c r="N1004" i="6"/>
  <c r="O1004" i="6"/>
  <c r="L1005" i="6"/>
  <c r="M1005" i="6"/>
  <c r="N1005" i="6"/>
  <c r="O1005" i="6"/>
  <c r="L1006" i="6"/>
  <c r="M1006" i="6"/>
  <c r="N1006" i="6"/>
  <c r="O1006" i="6"/>
  <c r="L1007" i="6"/>
  <c r="M1007" i="6"/>
  <c r="N1007" i="6"/>
  <c r="O1007" i="6"/>
  <c r="L1008" i="6"/>
  <c r="M1008" i="6"/>
  <c r="N1008" i="6"/>
  <c r="O1008" i="6"/>
  <c r="L1009" i="6"/>
  <c r="M1009" i="6"/>
  <c r="N1009" i="6"/>
  <c r="O1009" i="6"/>
  <c r="L1010" i="6"/>
  <c r="M1010" i="6"/>
  <c r="N1010" i="6"/>
  <c r="O1010" i="6"/>
  <c r="L1011" i="6"/>
  <c r="M1011" i="6"/>
  <c r="N1011" i="6"/>
  <c r="O1011" i="6"/>
  <c r="L1012" i="6"/>
  <c r="M1012" i="6"/>
  <c r="N1012" i="6"/>
  <c r="O1012" i="6"/>
  <c r="L1013" i="6"/>
  <c r="M1013" i="6"/>
  <c r="N1013" i="6"/>
  <c r="O1013" i="6"/>
  <c r="L1014" i="6"/>
  <c r="M1014" i="6"/>
  <c r="N1014" i="6"/>
  <c r="O1014" i="6"/>
  <c r="L1015" i="6"/>
  <c r="M1015" i="6"/>
  <c r="N1015" i="6"/>
  <c r="O1015" i="6"/>
  <c r="L1016" i="6"/>
  <c r="M1016" i="6"/>
  <c r="N1016" i="6"/>
  <c r="O1016" i="6"/>
  <c r="L1017" i="6"/>
  <c r="M1017" i="6"/>
  <c r="N1017" i="6"/>
  <c r="O1017" i="6"/>
  <c r="L1018" i="6"/>
  <c r="M1018" i="6"/>
  <c r="N1018" i="6"/>
  <c r="O1018" i="6"/>
  <c r="L1019" i="6"/>
  <c r="M1019" i="6"/>
  <c r="N1019" i="6"/>
  <c r="O1019" i="6"/>
  <c r="L1020" i="6"/>
  <c r="M1020" i="6"/>
  <c r="N1020" i="6"/>
  <c r="O1020" i="6"/>
  <c r="L1021" i="6"/>
  <c r="M1021" i="6"/>
  <c r="N1021" i="6"/>
  <c r="O1021" i="6"/>
  <c r="L1022" i="6"/>
  <c r="M1022" i="6"/>
  <c r="N1022" i="6"/>
  <c r="O1022" i="6"/>
  <c r="L1023" i="6"/>
  <c r="M1023" i="6"/>
  <c r="N1023" i="6"/>
  <c r="O1023" i="6"/>
  <c r="L1024" i="6"/>
  <c r="M1024" i="6"/>
  <c r="N1024" i="6"/>
  <c r="O1024" i="6"/>
  <c r="L1025" i="6"/>
  <c r="M1025" i="6"/>
  <c r="N1025" i="6"/>
  <c r="O1025" i="6"/>
  <c r="L1026" i="6"/>
  <c r="M1026" i="6"/>
  <c r="N1026" i="6"/>
  <c r="O1026" i="6"/>
  <c r="L1027" i="6"/>
  <c r="M1027" i="6"/>
  <c r="N1027" i="6"/>
  <c r="O1027" i="6"/>
  <c r="L1028" i="6"/>
  <c r="M1028" i="6"/>
  <c r="N1028" i="6"/>
  <c r="O1028" i="6"/>
  <c r="L1029" i="6"/>
  <c r="M1029" i="6"/>
  <c r="N1029" i="6"/>
  <c r="O1029" i="6"/>
  <c r="L1030" i="6"/>
  <c r="M1030" i="6"/>
  <c r="N1030" i="6"/>
  <c r="O1030" i="6"/>
  <c r="L1031" i="6"/>
  <c r="M1031" i="6"/>
  <c r="N1031" i="6"/>
  <c r="O1031" i="6"/>
  <c r="L1032" i="6"/>
  <c r="M1032" i="6"/>
  <c r="N1032" i="6"/>
  <c r="O1032" i="6"/>
  <c r="L1033" i="6"/>
  <c r="M1033" i="6"/>
  <c r="N1033" i="6"/>
  <c r="O1033" i="6"/>
  <c r="L1034" i="6"/>
  <c r="M1034" i="6"/>
  <c r="N1034" i="6"/>
  <c r="O1034" i="6"/>
  <c r="L1035" i="6"/>
  <c r="M1035" i="6"/>
  <c r="N1035" i="6"/>
  <c r="O1035" i="6"/>
  <c r="L1036" i="6"/>
  <c r="M1036" i="6"/>
  <c r="N1036" i="6"/>
  <c r="O1036" i="6"/>
  <c r="L1037" i="6"/>
  <c r="M1037" i="6"/>
  <c r="N1037" i="6"/>
  <c r="O1037" i="6"/>
  <c r="L1038" i="6"/>
  <c r="M1038" i="6"/>
  <c r="N1038" i="6"/>
  <c r="O1038" i="6"/>
  <c r="L1039" i="6"/>
  <c r="M1039" i="6"/>
  <c r="N1039" i="6"/>
  <c r="O1039" i="6"/>
  <c r="L1040" i="6"/>
  <c r="M1040" i="6"/>
  <c r="N1040" i="6"/>
  <c r="O1040" i="6"/>
  <c r="L1041" i="6"/>
  <c r="M1041" i="6"/>
  <c r="N1041" i="6"/>
  <c r="O1041" i="6"/>
  <c r="L1042" i="6"/>
  <c r="M1042" i="6"/>
  <c r="N1042" i="6"/>
  <c r="O1042" i="6"/>
  <c r="L1043" i="6"/>
  <c r="M1043" i="6"/>
  <c r="N1043" i="6"/>
  <c r="O1043" i="6"/>
  <c r="L1044" i="6"/>
  <c r="M1044" i="6"/>
  <c r="N1044" i="6"/>
  <c r="O1044" i="6"/>
  <c r="L1045" i="6"/>
  <c r="M1045" i="6"/>
  <c r="N1045" i="6"/>
  <c r="O1045" i="6"/>
  <c r="L1046" i="6"/>
  <c r="M1046" i="6"/>
  <c r="N1046" i="6"/>
  <c r="O1046" i="6"/>
  <c r="L1047" i="6"/>
  <c r="M1047" i="6"/>
  <c r="N1047" i="6"/>
  <c r="O1047" i="6"/>
  <c r="L1048" i="6"/>
  <c r="M1048" i="6"/>
  <c r="N1048" i="6"/>
  <c r="O1048" i="6"/>
  <c r="L1049" i="6"/>
  <c r="M1049" i="6"/>
  <c r="N1049" i="6"/>
  <c r="O1049" i="6"/>
  <c r="L1050" i="6"/>
  <c r="M1050" i="6"/>
  <c r="N1050" i="6"/>
  <c r="O1050" i="6"/>
  <c r="L1051" i="6"/>
  <c r="M1051" i="6"/>
  <c r="N1051" i="6"/>
  <c r="O1051" i="6"/>
  <c r="L1052" i="6"/>
  <c r="M1052" i="6"/>
  <c r="N1052" i="6"/>
  <c r="O1052" i="6"/>
  <c r="L1053" i="6"/>
  <c r="M1053" i="6"/>
  <c r="N1053" i="6"/>
  <c r="O1053" i="6"/>
  <c r="L1054" i="6"/>
  <c r="M1054" i="6"/>
  <c r="N1054" i="6"/>
  <c r="O1054" i="6"/>
  <c r="L1055" i="6"/>
  <c r="M1055" i="6"/>
  <c r="N1055" i="6"/>
  <c r="O1055" i="6"/>
  <c r="L1056" i="6"/>
  <c r="M1056" i="6"/>
  <c r="N1056" i="6"/>
  <c r="O1056" i="6"/>
  <c r="L1057" i="6"/>
  <c r="M1057" i="6"/>
  <c r="N1057" i="6"/>
  <c r="O1057" i="6"/>
  <c r="L1058" i="6"/>
  <c r="M1058" i="6"/>
  <c r="N1058" i="6"/>
  <c r="O1058" i="6"/>
  <c r="L1059" i="6"/>
  <c r="M1059" i="6"/>
  <c r="N1059" i="6"/>
  <c r="O1059" i="6"/>
  <c r="L1060" i="6"/>
  <c r="M1060" i="6"/>
  <c r="N1060" i="6"/>
  <c r="O1060" i="6"/>
  <c r="L1061" i="6"/>
  <c r="M1061" i="6"/>
  <c r="N1061" i="6"/>
  <c r="O1061" i="6"/>
  <c r="L1062" i="6"/>
  <c r="M1062" i="6"/>
  <c r="N1062" i="6"/>
  <c r="O1062" i="6"/>
  <c r="L1063" i="6"/>
  <c r="M1063" i="6"/>
  <c r="N1063" i="6"/>
  <c r="O1063" i="6"/>
  <c r="L1064" i="6"/>
  <c r="M1064" i="6"/>
  <c r="N1064" i="6"/>
  <c r="O1064" i="6"/>
  <c r="L1065" i="6"/>
  <c r="M1065" i="6"/>
  <c r="N1065" i="6"/>
  <c r="O1065" i="6"/>
  <c r="L1066" i="6"/>
  <c r="M1066" i="6"/>
  <c r="N1066" i="6"/>
  <c r="O1066" i="6"/>
  <c r="L1067" i="6"/>
  <c r="M1067" i="6"/>
  <c r="N1067" i="6"/>
  <c r="O1067" i="6"/>
  <c r="L1068" i="6"/>
  <c r="M1068" i="6"/>
  <c r="N1068" i="6"/>
  <c r="O1068" i="6"/>
  <c r="L1069" i="6"/>
  <c r="M1069" i="6"/>
  <c r="N1069" i="6"/>
  <c r="O1069" i="6"/>
  <c r="L1070" i="6"/>
  <c r="M1070" i="6"/>
  <c r="N1070" i="6"/>
  <c r="O1070" i="6"/>
  <c r="L1071" i="6"/>
  <c r="M1071" i="6"/>
  <c r="N1071" i="6"/>
  <c r="O1071" i="6"/>
  <c r="L1072" i="6"/>
  <c r="M1072" i="6"/>
  <c r="N1072" i="6"/>
  <c r="O1072" i="6"/>
  <c r="L1073" i="6"/>
  <c r="M1073" i="6"/>
  <c r="N1073" i="6"/>
  <c r="O1073" i="6"/>
  <c r="L1074" i="6"/>
  <c r="M1074" i="6"/>
  <c r="N1074" i="6"/>
  <c r="O1074" i="6"/>
  <c r="L1075" i="6"/>
  <c r="M1075" i="6"/>
  <c r="N1075" i="6"/>
  <c r="O1075" i="6"/>
  <c r="L1076" i="6"/>
  <c r="M1076" i="6"/>
  <c r="N1076" i="6"/>
  <c r="O1076" i="6"/>
  <c r="L1077" i="6"/>
  <c r="M1077" i="6"/>
  <c r="N1077" i="6"/>
  <c r="O1077" i="6"/>
  <c r="L1078" i="6"/>
  <c r="M1078" i="6"/>
  <c r="N1078" i="6"/>
  <c r="O1078" i="6"/>
  <c r="L1079" i="6"/>
  <c r="M1079" i="6"/>
  <c r="N1079" i="6"/>
  <c r="O1079" i="6"/>
  <c r="L1080" i="6"/>
  <c r="M1080" i="6"/>
  <c r="N1080" i="6"/>
  <c r="O1080" i="6"/>
  <c r="L1081" i="6"/>
  <c r="M1081" i="6"/>
  <c r="N1081" i="6"/>
  <c r="O1081" i="6"/>
  <c r="L1082" i="6"/>
  <c r="M1082" i="6"/>
  <c r="N1082" i="6"/>
  <c r="O1082" i="6"/>
  <c r="L1083" i="6"/>
  <c r="M1083" i="6"/>
  <c r="N1083" i="6"/>
  <c r="O1083" i="6"/>
  <c r="L1084" i="6"/>
  <c r="M1084" i="6"/>
  <c r="N1084" i="6"/>
  <c r="O1084" i="6"/>
  <c r="L1085" i="6"/>
  <c r="M1085" i="6"/>
  <c r="N1085" i="6"/>
  <c r="O1085" i="6"/>
  <c r="L1086" i="6"/>
  <c r="M1086" i="6"/>
  <c r="N1086" i="6"/>
  <c r="O1086" i="6"/>
  <c r="L1087" i="6"/>
  <c r="M1087" i="6"/>
  <c r="N1087" i="6"/>
  <c r="O1087" i="6"/>
  <c r="L1088" i="6"/>
  <c r="M1088" i="6"/>
  <c r="N1088" i="6"/>
  <c r="O1088" i="6"/>
  <c r="L1089" i="6"/>
  <c r="M1089" i="6"/>
  <c r="N1089" i="6"/>
  <c r="O1089" i="6"/>
  <c r="L1090" i="6"/>
  <c r="M1090" i="6"/>
  <c r="N1090" i="6"/>
  <c r="O1090" i="6"/>
  <c r="L1091" i="6"/>
  <c r="M1091" i="6"/>
  <c r="N1091" i="6"/>
  <c r="O1091" i="6"/>
  <c r="L1092" i="6"/>
  <c r="M1092" i="6"/>
  <c r="N1092" i="6"/>
  <c r="O1092" i="6"/>
  <c r="L1093" i="6"/>
  <c r="M1093" i="6"/>
  <c r="N1093" i="6"/>
  <c r="O1093" i="6"/>
  <c r="L1094" i="6"/>
  <c r="M1094" i="6"/>
  <c r="N1094" i="6"/>
  <c r="O1094" i="6"/>
  <c r="L1095" i="6"/>
  <c r="M1095" i="6"/>
  <c r="N1095" i="6"/>
  <c r="O1095" i="6"/>
  <c r="L1096" i="6"/>
  <c r="M1096" i="6"/>
  <c r="N1096" i="6"/>
  <c r="O1096" i="6"/>
  <c r="L1097" i="6"/>
  <c r="M1097" i="6"/>
  <c r="N1097" i="6"/>
  <c r="O1097" i="6"/>
  <c r="L1098" i="6"/>
  <c r="M1098" i="6"/>
  <c r="N1098" i="6"/>
  <c r="O1098" i="6"/>
  <c r="L1099" i="6"/>
  <c r="M1099" i="6"/>
  <c r="N1099" i="6"/>
  <c r="O1099" i="6"/>
  <c r="L1100" i="6"/>
  <c r="M1100" i="6"/>
  <c r="N1100" i="6"/>
  <c r="O1100" i="6"/>
  <c r="L1101" i="6"/>
  <c r="M1101" i="6"/>
  <c r="N1101" i="6"/>
  <c r="O1101" i="6"/>
  <c r="L1102" i="6"/>
  <c r="M1102" i="6"/>
  <c r="N1102" i="6"/>
  <c r="O1102" i="6"/>
  <c r="L1103" i="6"/>
  <c r="M1103" i="6"/>
  <c r="N1103" i="6"/>
  <c r="O1103" i="6"/>
  <c r="L1104" i="6"/>
  <c r="M1104" i="6"/>
  <c r="N1104" i="6"/>
  <c r="O1104" i="6"/>
  <c r="L1105" i="6"/>
  <c r="M1105" i="6"/>
  <c r="N1105" i="6"/>
  <c r="O1105" i="6"/>
  <c r="L1106" i="6"/>
  <c r="M1106" i="6"/>
  <c r="N1106" i="6"/>
  <c r="O1106" i="6"/>
  <c r="L1107" i="6"/>
  <c r="M1107" i="6"/>
  <c r="N1107" i="6"/>
  <c r="O1107" i="6"/>
  <c r="L1108" i="6"/>
  <c r="M1108" i="6"/>
  <c r="N1108" i="6"/>
  <c r="O1108" i="6"/>
  <c r="L1109" i="6"/>
  <c r="M1109" i="6"/>
  <c r="N1109" i="6"/>
  <c r="O1109" i="6"/>
  <c r="L1110" i="6"/>
  <c r="M1110" i="6"/>
  <c r="N1110" i="6"/>
  <c r="O1110" i="6"/>
  <c r="L1111" i="6"/>
  <c r="M1111" i="6"/>
  <c r="N1111" i="6"/>
  <c r="O1111" i="6"/>
  <c r="L1112" i="6"/>
  <c r="M1112" i="6"/>
  <c r="N1112" i="6"/>
  <c r="O1112" i="6"/>
  <c r="L1113" i="6"/>
  <c r="M1113" i="6"/>
  <c r="N1113" i="6"/>
  <c r="O1113" i="6"/>
  <c r="L1114" i="6"/>
  <c r="M1114" i="6"/>
  <c r="N1114" i="6"/>
  <c r="O1114" i="6"/>
  <c r="L1115" i="6"/>
  <c r="M1115" i="6"/>
  <c r="N1115" i="6"/>
  <c r="O1115" i="6"/>
  <c r="L1116" i="6"/>
  <c r="M1116" i="6"/>
  <c r="N1116" i="6"/>
  <c r="O1116" i="6"/>
  <c r="L1117" i="6"/>
  <c r="M1117" i="6"/>
  <c r="N1117" i="6"/>
  <c r="O1117" i="6"/>
  <c r="L1118" i="6"/>
  <c r="M1118" i="6"/>
  <c r="N1118" i="6"/>
  <c r="O1118" i="6"/>
  <c r="L1119" i="6"/>
  <c r="M1119" i="6"/>
  <c r="N1119" i="6"/>
  <c r="O1119" i="6"/>
  <c r="L1120" i="6"/>
  <c r="M1120" i="6"/>
  <c r="N1120" i="6"/>
  <c r="O1120" i="6"/>
  <c r="L1121" i="6"/>
  <c r="M1121" i="6"/>
  <c r="N1121" i="6"/>
  <c r="O1121" i="6"/>
  <c r="L1122" i="6"/>
  <c r="M1122" i="6"/>
  <c r="N1122" i="6"/>
  <c r="O1122" i="6"/>
  <c r="L1123" i="6"/>
  <c r="M1123" i="6"/>
  <c r="N1123" i="6"/>
  <c r="O1123" i="6"/>
  <c r="L1124" i="6"/>
  <c r="M1124" i="6"/>
  <c r="N1124" i="6"/>
  <c r="O1124" i="6"/>
  <c r="L1125" i="6"/>
  <c r="M1125" i="6"/>
  <c r="N1125" i="6"/>
  <c r="O1125" i="6"/>
  <c r="L1126" i="6"/>
  <c r="M1126" i="6"/>
  <c r="N1126" i="6"/>
  <c r="O1126" i="6"/>
  <c r="L1127" i="6"/>
  <c r="M1127" i="6"/>
  <c r="N1127" i="6"/>
  <c r="O1127" i="6"/>
  <c r="L1128" i="6"/>
  <c r="M1128" i="6"/>
  <c r="N1128" i="6"/>
  <c r="O1128" i="6"/>
  <c r="L1129" i="6"/>
  <c r="M1129" i="6"/>
  <c r="N1129" i="6"/>
  <c r="O1129" i="6"/>
  <c r="L1130" i="6"/>
  <c r="M1130" i="6"/>
  <c r="N1130" i="6"/>
  <c r="O1130" i="6"/>
  <c r="L1131" i="6"/>
  <c r="M1131" i="6"/>
  <c r="N1131" i="6"/>
  <c r="O1131" i="6"/>
  <c r="L1132" i="6"/>
  <c r="M1132" i="6"/>
  <c r="N1132" i="6"/>
  <c r="O1132" i="6"/>
  <c r="L1133" i="6"/>
  <c r="M1133" i="6"/>
  <c r="N1133" i="6"/>
  <c r="O1133" i="6"/>
  <c r="L1134" i="6"/>
  <c r="M1134" i="6"/>
  <c r="N1134" i="6"/>
  <c r="O1134" i="6"/>
  <c r="L1135" i="6"/>
  <c r="M1135" i="6"/>
  <c r="N1135" i="6"/>
  <c r="O1135" i="6"/>
  <c r="L1136" i="6"/>
  <c r="M1136" i="6"/>
  <c r="N1136" i="6"/>
  <c r="O1136" i="6"/>
  <c r="L1137" i="6"/>
  <c r="M1137" i="6"/>
  <c r="N1137" i="6"/>
  <c r="O1137" i="6"/>
  <c r="L1138" i="6"/>
  <c r="M1138" i="6"/>
  <c r="N1138" i="6"/>
  <c r="O1138" i="6"/>
  <c r="L1139" i="6"/>
  <c r="M1139" i="6"/>
  <c r="N1139" i="6"/>
  <c r="O1139" i="6"/>
  <c r="L1140" i="6"/>
  <c r="M1140" i="6"/>
  <c r="N1140" i="6"/>
  <c r="O1140" i="6"/>
  <c r="L1141" i="6"/>
  <c r="M1141" i="6"/>
  <c r="N1141" i="6"/>
  <c r="O1141" i="6"/>
  <c r="L1142" i="6"/>
  <c r="M1142" i="6"/>
  <c r="N1142" i="6"/>
  <c r="O1142" i="6"/>
  <c r="L1143" i="6"/>
  <c r="M1143" i="6"/>
  <c r="N1143" i="6"/>
  <c r="O1143" i="6"/>
  <c r="L1144" i="6"/>
  <c r="M1144" i="6"/>
  <c r="N1144" i="6"/>
  <c r="O1144" i="6"/>
  <c r="L1145" i="6"/>
  <c r="M1145" i="6"/>
  <c r="N1145" i="6"/>
  <c r="O1145" i="6"/>
  <c r="L1146" i="6"/>
  <c r="M1146" i="6"/>
  <c r="N1146" i="6"/>
  <c r="O1146" i="6"/>
  <c r="L1147" i="6"/>
  <c r="M1147" i="6"/>
  <c r="N1147" i="6"/>
  <c r="O1147" i="6"/>
  <c r="L1148" i="6"/>
  <c r="M1148" i="6"/>
  <c r="N1148" i="6"/>
  <c r="O1148" i="6"/>
  <c r="L1149" i="6"/>
  <c r="M1149" i="6"/>
  <c r="N1149" i="6"/>
  <c r="O1149" i="6"/>
  <c r="L1150" i="6"/>
  <c r="M1150" i="6"/>
  <c r="N1150" i="6"/>
  <c r="O1150" i="6"/>
  <c r="L1151" i="6"/>
  <c r="M1151" i="6"/>
  <c r="N1151" i="6"/>
  <c r="O1151" i="6"/>
  <c r="L1152" i="6"/>
  <c r="M1152" i="6"/>
  <c r="N1152" i="6"/>
  <c r="O1152" i="6"/>
  <c r="L1153" i="6"/>
  <c r="M1153" i="6"/>
  <c r="N1153" i="6"/>
  <c r="O1153" i="6"/>
  <c r="L1154" i="6"/>
  <c r="M1154" i="6"/>
  <c r="N1154" i="6"/>
  <c r="O1154" i="6"/>
  <c r="L1155" i="6"/>
  <c r="M1155" i="6"/>
  <c r="N1155" i="6"/>
  <c r="O1155" i="6"/>
  <c r="L1156" i="6"/>
  <c r="M1156" i="6"/>
  <c r="N1156" i="6"/>
  <c r="O1156" i="6"/>
  <c r="L1157" i="6"/>
  <c r="M1157" i="6"/>
  <c r="N1157" i="6"/>
  <c r="O1157" i="6"/>
  <c r="L1158" i="6"/>
  <c r="M1158" i="6"/>
  <c r="N1158" i="6"/>
  <c r="O1158" i="6"/>
  <c r="L1159" i="6"/>
  <c r="M1159" i="6"/>
  <c r="N1159" i="6"/>
  <c r="O1159" i="6"/>
  <c r="L1160" i="6"/>
  <c r="M1160" i="6"/>
  <c r="N1160" i="6"/>
  <c r="O1160" i="6"/>
  <c r="L1161" i="6"/>
  <c r="M1161" i="6"/>
  <c r="N1161" i="6"/>
  <c r="O1161" i="6"/>
  <c r="L1162" i="6"/>
  <c r="M1162" i="6"/>
  <c r="N1162" i="6"/>
  <c r="O1162" i="6"/>
  <c r="L1163" i="6"/>
  <c r="M1163" i="6"/>
  <c r="N1163" i="6"/>
  <c r="O1163" i="6"/>
  <c r="L1164" i="6"/>
  <c r="M1164" i="6"/>
  <c r="N1164" i="6"/>
  <c r="O1164" i="6"/>
  <c r="L1165" i="6"/>
  <c r="M1165" i="6"/>
  <c r="N1165" i="6"/>
  <c r="O1165" i="6"/>
  <c r="L1166" i="6"/>
  <c r="M1166" i="6"/>
  <c r="N1166" i="6"/>
  <c r="O1166" i="6"/>
  <c r="L1167" i="6"/>
  <c r="M1167" i="6"/>
  <c r="N1167" i="6"/>
  <c r="O1167" i="6"/>
  <c r="L1168" i="6"/>
  <c r="M1168" i="6"/>
  <c r="N1168" i="6"/>
  <c r="O1168" i="6"/>
  <c r="L1169" i="6"/>
  <c r="M1169" i="6"/>
  <c r="N1169" i="6"/>
  <c r="O1169" i="6"/>
  <c r="L1170" i="6"/>
  <c r="M1170" i="6"/>
  <c r="N1170" i="6"/>
  <c r="O1170" i="6"/>
  <c r="L1171" i="6"/>
  <c r="M1171" i="6"/>
  <c r="N1171" i="6"/>
  <c r="O1171" i="6"/>
  <c r="L1172" i="6"/>
  <c r="M1172" i="6"/>
  <c r="N1172" i="6"/>
  <c r="O1172" i="6"/>
  <c r="L1173" i="6"/>
  <c r="M1173" i="6"/>
  <c r="N1173" i="6"/>
  <c r="O1173" i="6"/>
  <c r="L1174" i="6"/>
  <c r="M1174" i="6"/>
  <c r="N1174" i="6"/>
  <c r="O1174" i="6"/>
  <c r="L1175" i="6"/>
  <c r="M1175" i="6"/>
  <c r="N1175" i="6"/>
  <c r="O1175" i="6"/>
  <c r="L1176" i="6"/>
  <c r="M1176" i="6"/>
  <c r="N1176" i="6"/>
  <c r="O1176" i="6"/>
  <c r="L1177" i="6"/>
  <c r="M1177" i="6"/>
  <c r="N1177" i="6"/>
  <c r="O1177" i="6"/>
  <c r="L1178" i="6"/>
  <c r="M1178" i="6"/>
  <c r="N1178" i="6"/>
  <c r="O1178" i="6"/>
  <c r="L1179" i="6"/>
  <c r="M1179" i="6"/>
  <c r="N1179" i="6"/>
  <c r="O1179" i="6"/>
  <c r="L1180" i="6"/>
  <c r="M1180" i="6"/>
  <c r="N1180" i="6"/>
  <c r="O1180" i="6"/>
  <c r="L1181" i="6"/>
  <c r="M1181" i="6"/>
  <c r="N1181" i="6"/>
  <c r="O1181" i="6"/>
  <c r="L1182" i="6"/>
  <c r="M1182" i="6"/>
  <c r="N1182" i="6"/>
  <c r="O1182" i="6"/>
  <c r="L1183" i="6"/>
  <c r="M1183" i="6"/>
  <c r="N1183" i="6"/>
  <c r="O1183" i="6"/>
  <c r="L1184" i="6"/>
  <c r="M1184" i="6"/>
  <c r="N1184" i="6"/>
  <c r="O1184" i="6"/>
  <c r="L1185" i="6"/>
  <c r="M1185" i="6"/>
  <c r="N1185" i="6"/>
  <c r="O1185" i="6"/>
  <c r="L1186" i="6"/>
  <c r="M1186" i="6"/>
  <c r="N1186" i="6"/>
  <c r="O1186" i="6"/>
  <c r="L1187" i="6"/>
  <c r="M1187" i="6"/>
  <c r="N1187" i="6"/>
  <c r="O1187" i="6"/>
  <c r="L1188" i="6"/>
  <c r="M1188" i="6"/>
  <c r="N1188" i="6"/>
  <c r="O1188" i="6"/>
  <c r="L1189" i="6"/>
  <c r="M1189" i="6"/>
  <c r="N1189" i="6"/>
  <c r="O1189" i="6"/>
  <c r="L1190" i="6"/>
  <c r="M1190" i="6"/>
  <c r="N1190" i="6"/>
  <c r="O1190" i="6"/>
  <c r="L1191" i="6"/>
  <c r="M1191" i="6"/>
  <c r="N1191" i="6"/>
  <c r="O1191" i="6"/>
  <c r="L1192" i="6"/>
  <c r="M1192" i="6"/>
  <c r="N1192" i="6"/>
  <c r="O1192" i="6"/>
  <c r="L1193" i="6"/>
  <c r="M1193" i="6"/>
  <c r="N1193" i="6"/>
  <c r="O1193" i="6"/>
  <c r="L1194" i="6"/>
  <c r="M1194" i="6"/>
  <c r="N1194" i="6"/>
  <c r="O1194" i="6"/>
  <c r="L1195" i="6"/>
  <c r="M1195" i="6"/>
  <c r="N1195" i="6"/>
  <c r="O1195" i="6"/>
  <c r="L1196" i="6"/>
  <c r="M1196" i="6"/>
  <c r="N1196" i="6"/>
  <c r="O1196" i="6"/>
  <c r="L1197" i="6"/>
  <c r="M1197" i="6"/>
  <c r="N1197" i="6"/>
  <c r="O1197" i="6"/>
  <c r="L1198" i="6"/>
  <c r="M1198" i="6"/>
  <c r="N1198" i="6"/>
  <c r="O1198" i="6"/>
  <c r="L1199" i="6"/>
  <c r="M1199" i="6"/>
  <c r="N1199" i="6"/>
  <c r="O1199" i="6"/>
  <c r="L1200" i="6"/>
  <c r="M1200" i="6"/>
  <c r="N1200" i="6"/>
  <c r="O1200" i="6"/>
  <c r="L1201" i="6"/>
  <c r="M1201" i="6"/>
  <c r="N1201" i="6"/>
  <c r="O1201" i="6"/>
  <c r="L1202" i="6"/>
  <c r="M1202" i="6"/>
  <c r="N1202" i="6"/>
  <c r="O1202" i="6"/>
  <c r="L1203" i="6"/>
  <c r="M1203" i="6"/>
  <c r="N1203" i="6"/>
  <c r="O1203" i="6"/>
  <c r="L1204" i="6"/>
  <c r="M1204" i="6"/>
  <c r="N1204" i="6"/>
  <c r="O1204" i="6"/>
  <c r="L1205" i="6"/>
  <c r="M1205" i="6"/>
  <c r="N1205" i="6"/>
  <c r="O1205" i="6"/>
  <c r="L1206" i="6"/>
  <c r="M1206" i="6"/>
  <c r="N1206" i="6"/>
  <c r="O1206" i="6"/>
  <c r="L1207" i="6"/>
  <c r="M1207" i="6"/>
  <c r="N1207" i="6"/>
  <c r="O1207" i="6"/>
  <c r="L1208" i="6"/>
  <c r="M1208" i="6"/>
  <c r="N1208" i="6"/>
  <c r="O1208" i="6"/>
  <c r="L1209" i="6"/>
  <c r="M1209" i="6"/>
  <c r="N1209" i="6"/>
  <c r="O1209" i="6"/>
  <c r="L1210" i="6"/>
  <c r="M1210" i="6"/>
  <c r="N1210" i="6"/>
  <c r="O1210" i="6"/>
  <c r="L1211" i="6"/>
  <c r="M1211" i="6"/>
  <c r="N1211" i="6"/>
  <c r="O1211" i="6"/>
  <c r="L1212" i="6"/>
  <c r="M1212" i="6"/>
  <c r="N1212" i="6"/>
  <c r="O1212" i="6"/>
  <c r="L1213" i="6"/>
  <c r="M1213" i="6"/>
  <c r="N1213" i="6"/>
  <c r="O1213" i="6"/>
  <c r="L1214" i="6"/>
  <c r="M1214" i="6"/>
  <c r="N1214" i="6"/>
  <c r="O1214" i="6"/>
  <c r="L1215" i="6"/>
  <c r="M1215" i="6"/>
  <c r="N1215" i="6"/>
  <c r="O1215" i="6"/>
  <c r="L1216" i="6"/>
  <c r="M1216" i="6"/>
  <c r="N1216" i="6"/>
  <c r="O1216" i="6"/>
  <c r="L1217" i="6"/>
  <c r="M1217" i="6"/>
  <c r="N1217" i="6"/>
  <c r="O1217" i="6"/>
  <c r="L1218" i="6"/>
  <c r="M1218" i="6"/>
  <c r="N1218" i="6"/>
  <c r="O1218" i="6"/>
  <c r="L1219" i="6"/>
  <c r="M1219" i="6"/>
  <c r="N1219" i="6"/>
  <c r="O1219" i="6"/>
  <c r="L1220" i="6"/>
  <c r="M1220" i="6"/>
  <c r="N1220" i="6"/>
  <c r="O1220" i="6"/>
  <c r="L1221" i="6"/>
  <c r="M1221" i="6"/>
  <c r="N1221" i="6"/>
  <c r="O1221" i="6"/>
  <c r="L1222" i="6"/>
  <c r="M1222" i="6"/>
  <c r="N1222" i="6"/>
  <c r="O1222" i="6"/>
  <c r="L1223" i="6"/>
  <c r="M1223" i="6"/>
  <c r="N1223" i="6"/>
  <c r="O1223" i="6"/>
  <c r="L1224" i="6"/>
  <c r="M1224" i="6"/>
  <c r="N1224" i="6"/>
  <c r="O1224" i="6"/>
  <c r="L1225" i="6"/>
  <c r="M1225" i="6"/>
  <c r="N1225" i="6"/>
  <c r="O1225" i="6"/>
  <c r="L1226" i="6"/>
  <c r="M1226" i="6"/>
  <c r="N1226" i="6"/>
  <c r="O1226" i="6"/>
  <c r="L1227" i="6"/>
  <c r="M1227" i="6"/>
  <c r="N1227" i="6"/>
  <c r="O1227" i="6"/>
  <c r="L1228" i="6"/>
  <c r="M1228" i="6"/>
  <c r="N1228" i="6"/>
  <c r="O1228" i="6"/>
  <c r="L1229" i="6"/>
  <c r="M1229" i="6"/>
  <c r="N1229" i="6"/>
  <c r="O1229" i="6"/>
  <c r="L1230" i="6"/>
  <c r="M1230" i="6"/>
  <c r="N1230" i="6"/>
  <c r="O1230" i="6"/>
  <c r="L1231" i="6"/>
  <c r="M1231" i="6"/>
  <c r="N1231" i="6"/>
  <c r="O1231" i="6"/>
  <c r="L1232" i="6"/>
  <c r="M1232" i="6"/>
  <c r="N1232" i="6"/>
  <c r="O1232" i="6"/>
  <c r="L1233" i="6"/>
  <c r="M1233" i="6"/>
  <c r="N1233" i="6"/>
  <c r="O1233" i="6"/>
  <c r="L1234" i="6"/>
  <c r="M1234" i="6"/>
  <c r="N1234" i="6"/>
  <c r="O1234" i="6"/>
  <c r="L1235" i="6"/>
  <c r="M1235" i="6"/>
  <c r="N1235" i="6"/>
  <c r="O1235" i="6"/>
  <c r="L1236" i="6"/>
  <c r="M1236" i="6"/>
  <c r="N1236" i="6"/>
  <c r="O1236" i="6"/>
  <c r="L1237" i="6"/>
  <c r="M1237" i="6"/>
  <c r="N1237" i="6"/>
  <c r="O1237" i="6"/>
  <c r="L1238" i="6"/>
  <c r="M1238" i="6"/>
  <c r="N1238" i="6"/>
  <c r="O1238" i="6"/>
  <c r="L1239" i="6"/>
  <c r="M1239" i="6"/>
  <c r="N1239" i="6"/>
  <c r="O1239" i="6"/>
  <c r="L1240" i="6"/>
  <c r="M1240" i="6"/>
  <c r="N1240" i="6"/>
  <c r="O1240" i="6"/>
  <c r="L1241" i="6"/>
  <c r="M1241" i="6"/>
  <c r="N1241" i="6"/>
  <c r="O1241" i="6"/>
  <c r="L1242" i="6"/>
  <c r="M1242" i="6"/>
  <c r="N1242" i="6"/>
  <c r="O1242" i="6"/>
  <c r="L1243" i="6"/>
  <c r="M1243" i="6"/>
  <c r="N1243" i="6"/>
  <c r="O1243" i="6"/>
  <c r="L1244" i="6"/>
  <c r="M1244" i="6"/>
  <c r="N1244" i="6"/>
  <c r="O1244" i="6"/>
  <c r="L1245" i="6"/>
  <c r="M1245" i="6"/>
  <c r="N1245" i="6"/>
  <c r="O1245" i="6"/>
  <c r="L1246" i="6"/>
  <c r="M1246" i="6"/>
  <c r="N1246" i="6"/>
  <c r="O1246" i="6"/>
  <c r="L1247" i="6"/>
  <c r="M1247" i="6"/>
  <c r="N1247" i="6"/>
  <c r="O1247" i="6"/>
  <c r="L1248" i="6"/>
  <c r="M1248" i="6"/>
  <c r="N1248" i="6"/>
  <c r="O1248" i="6"/>
  <c r="L1249" i="6"/>
  <c r="M1249" i="6"/>
  <c r="N1249" i="6"/>
  <c r="O1249" i="6"/>
  <c r="L1250" i="6"/>
  <c r="M1250" i="6"/>
  <c r="N1250" i="6"/>
  <c r="O1250" i="6"/>
  <c r="L1251" i="6"/>
  <c r="M1251" i="6"/>
  <c r="N1251" i="6"/>
  <c r="O1251" i="6"/>
  <c r="L1252" i="6"/>
  <c r="M1252" i="6"/>
  <c r="N1252" i="6"/>
  <c r="O1252" i="6"/>
  <c r="L1253" i="6"/>
  <c r="M1253" i="6"/>
  <c r="N1253" i="6"/>
  <c r="O1253" i="6"/>
  <c r="L1254" i="6"/>
  <c r="M1254" i="6"/>
  <c r="N1254" i="6"/>
  <c r="O1254" i="6"/>
  <c r="L1255" i="6"/>
  <c r="M1255" i="6"/>
  <c r="N1255" i="6"/>
  <c r="O1255" i="6"/>
  <c r="L1256" i="6"/>
  <c r="M1256" i="6"/>
  <c r="N1256" i="6"/>
  <c r="O1256" i="6"/>
  <c r="L1257" i="6"/>
  <c r="M1257" i="6"/>
  <c r="N1257" i="6"/>
  <c r="O1257" i="6"/>
  <c r="L1258" i="6"/>
  <c r="M1258" i="6"/>
  <c r="N1258" i="6"/>
  <c r="O1258" i="6"/>
  <c r="L1259" i="6"/>
  <c r="M1259" i="6"/>
  <c r="N1259" i="6"/>
  <c r="O1259" i="6"/>
  <c r="L1260" i="6"/>
  <c r="M1260" i="6"/>
  <c r="N1260" i="6"/>
  <c r="O1260" i="6"/>
  <c r="L1261" i="6"/>
  <c r="M1261" i="6"/>
  <c r="N1261" i="6"/>
  <c r="O1261" i="6"/>
  <c r="L1262" i="6"/>
  <c r="M1262" i="6"/>
  <c r="N1262" i="6"/>
  <c r="O1262" i="6"/>
  <c r="L1263" i="6"/>
  <c r="M1263" i="6"/>
  <c r="N1263" i="6"/>
  <c r="O1263" i="6"/>
  <c r="L1264" i="6"/>
  <c r="M1264" i="6"/>
  <c r="N1264" i="6"/>
  <c r="O1264" i="6"/>
  <c r="L1265" i="6"/>
  <c r="M1265" i="6"/>
  <c r="N1265" i="6"/>
  <c r="O1265" i="6"/>
  <c r="L1266" i="6"/>
  <c r="M1266" i="6"/>
  <c r="N1266" i="6"/>
  <c r="O1266" i="6"/>
  <c r="L1267" i="6"/>
  <c r="M1267" i="6"/>
  <c r="N1267" i="6"/>
  <c r="O1267" i="6"/>
  <c r="L1268" i="6"/>
  <c r="M1268" i="6"/>
  <c r="N1268" i="6"/>
  <c r="O1268" i="6"/>
  <c r="L1269" i="6"/>
  <c r="M1269" i="6"/>
  <c r="N1269" i="6"/>
  <c r="O1269" i="6"/>
  <c r="L1270" i="6"/>
  <c r="M1270" i="6"/>
  <c r="N1270" i="6"/>
  <c r="O1270" i="6"/>
  <c r="L1271" i="6"/>
  <c r="M1271" i="6"/>
  <c r="N1271" i="6"/>
  <c r="O1271" i="6"/>
  <c r="L1272" i="6"/>
  <c r="M1272" i="6"/>
  <c r="N1272" i="6"/>
  <c r="O1272" i="6"/>
  <c r="L1273" i="6"/>
  <c r="M1273" i="6"/>
  <c r="N1273" i="6"/>
  <c r="O1273" i="6"/>
  <c r="L1274" i="6"/>
  <c r="M1274" i="6"/>
  <c r="N1274" i="6"/>
  <c r="O1274" i="6"/>
  <c r="L1275" i="6"/>
  <c r="M1275" i="6"/>
  <c r="N1275" i="6"/>
  <c r="O1275" i="6"/>
  <c r="L1276" i="6"/>
  <c r="M1276" i="6"/>
  <c r="N1276" i="6"/>
  <c r="O1276" i="6"/>
  <c r="L1277" i="6"/>
  <c r="M1277" i="6"/>
  <c r="N1277" i="6"/>
  <c r="O1277" i="6"/>
  <c r="L1278" i="6"/>
  <c r="M1278" i="6"/>
  <c r="N1278" i="6"/>
  <c r="O1278" i="6"/>
  <c r="L1279" i="6"/>
  <c r="M1279" i="6"/>
  <c r="N1279" i="6"/>
  <c r="O1279" i="6"/>
  <c r="L1280" i="6"/>
  <c r="M1280" i="6"/>
  <c r="N1280" i="6"/>
  <c r="O1280" i="6"/>
  <c r="L1281" i="6"/>
  <c r="M1281" i="6"/>
  <c r="N1281" i="6"/>
  <c r="O1281" i="6"/>
  <c r="L1282" i="6"/>
  <c r="M1282" i="6"/>
  <c r="N1282" i="6"/>
  <c r="O1282" i="6"/>
  <c r="L1283" i="6"/>
  <c r="M1283" i="6"/>
  <c r="N1283" i="6"/>
  <c r="O1283" i="6"/>
  <c r="L1284" i="6"/>
  <c r="M1284" i="6"/>
  <c r="N1284" i="6"/>
  <c r="O1284" i="6"/>
  <c r="L1285" i="6"/>
  <c r="M1285" i="6"/>
  <c r="N1285" i="6"/>
  <c r="O1285" i="6"/>
  <c r="L1286" i="6"/>
  <c r="M1286" i="6"/>
  <c r="N1286" i="6"/>
  <c r="O1286" i="6"/>
  <c r="L1287" i="6"/>
  <c r="M1287" i="6"/>
  <c r="N1287" i="6"/>
  <c r="O1287" i="6"/>
  <c r="L1288" i="6"/>
  <c r="M1288" i="6"/>
  <c r="N1288" i="6"/>
  <c r="O1288" i="6"/>
  <c r="L1289" i="6"/>
  <c r="M1289" i="6"/>
  <c r="N1289" i="6"/>
  <c r="O1289" i="6"/>
  <c r="L1290" i="6"/>
  <c r="M1290" i="6"/>
  <c r="N1290" i="6"/>
  <c r="O1290" i="6"/>
  <c r="L1291" i="6"/>
  <c r="M1291" i="6"/>
  <c r="N1291" i="6"/>
  <c r="O1291" i="6"/>
  <c r="L1292" i="6"/>
  <c r="M1292" i="6"/>
  <c r="N1292" i="6"/>
  <c r="O1292" i="6"/>
  <c r="L1293" i="6"/>
  <c r="M1293" i="6"/>
  <c r="N1293" i="6"/>
  <c r="O1293" i="6"/>
  <c r="L1294" i="6"/>
  <c r="M1294" i="6"/>
  <c r="N1294" i="6"/>
  <c r="O1294" i="6"/>
  <c r="L1295" i="6"/>
  <c r="M1295" i="6"/>
  <c r="N1295" i="6"/>
  <c r="O1295" i="6"/>
  <c r="L1296" i="6"/>
  <c r="M1296" i="6"/>
  <c r="N1296" i="6"/>
  <c r="O1296" i="6"/>
  <c r="L1297" i="6"/>
  <c r="M1297" i="6"/>
  <c r="N1297" i="6"/>
  <c r="O1297" i="6"/>
  <c r="L1298" i="6"/>
  <c r="M1298" i="6"/>
  <c r="N1298" i="6"/>
  <c r="O1298" i="6"/>
  <c r="L1299" i="6"/>
  <c r="M1299" i="6"/>
  <c r="N1299" i="6"/>
  <c r="O1299" i="6"/>
  <c r="L1300" i="6"/>
  <c r="M1300" i="6"/>
  <c r="N1300" i="6"/>
  <c r="O1300" i="6"/>
  <c r="L1301" i="6"/>
  <c r="M1301" i="6"/>
  <c r="N1301" i="6"/>
  <c r="O1301" i="6"/>
  <c r="L1302" i="6"/>
  <c r="M1302" i="6"/>
  <c r="N1302" i="6"/>
  <c r="O1302" i="6"/>
  <c r="L1303" i="6"/>
  <c r="M1303" i="6"/>
  <c r="N1303" i="6"/>
  <c r="O1303" i="6"/>
  <c r="L1304" i="6"/>
  <c r="M1304" i="6"/>
  <c r="N1304" i="6"/>
  <c r="O1304" i="6"/>
  <c r="L1305" i="6"/>
  <c r="M1305" i="6"/>
  <c r="N1305" i="6"/>
  <c r="O1305" i="6"/>
  <c r="L1306" i="6"/>
  <c r="M1306" i="6"/>
  <c r="N1306" i="6"/>
  <c r="O1306" i="6"/>
  <c r="L1307" i="6"/>
  <c r="M1307" i="6"/>
  <c r="N1307" i="6"/>
  <c r="O1307" i="6"/>
  <c r="L1308" i="6"/>
  <c r="M1308" i="6"/>
  <c r="N1308" i="6"/>
  <c r="O1308" i="6"/>
  <c r="L1309" i="6"/>
  <c r="M1309" i="6"/>
  <c r="N1309" i="6"/>
  <c r="O1309" i="6"/>
  <c r="L1310" i="6"/>
  <c r="M1310" i="6"/>
  <c r="N1310" i="6"/>
  <c r="O1310" i="6"/>
  <c r="L1311" i="6"/>
  <c r="M1311" i="6"/>
  <c r="N1311" i="6"/>
  <c r="O1311" i="6"/>
  <c r="L1312" i="6"/>
  <c r="M1312" i="6"/>
  <c r="N1312" i="6"/>
  <c r="O1312" i="6"/>
  <c r="L1313" i="6"/>
  <c r="M1313" i="6"/>
  <c r="N1313" i="6"/>
  <c r="O1313" i="6"/>
  <c r="L1314" i="6"/>
  <c r="M1314" i="6"/>
  <c r="N1314" i="6"/>
  <c r="O1314" i="6"/>
  <c r="L1315" i="6"/>
  <c r="M1315" i="6"/>
  <c r="N1315" i="6"/>
  <c r="O1315" i="6"/>
  <c r="L1316" i="6"/>
  <c r="M1316" i="6"/>
  <c r="N1316" i="6"/>
  <c r="O1316" i="6"/>
  <c r="L1317" i="6"/>
  <c r="M1317" i="6"/>
  <c r="N1317" i="6"/>
  <c r="O1317" i="6"/>
  <c r="L1318" i="6"/>
  <c r="M1318" i="6"/>
  <c r="N1318" i="6"/>
  <c r="O1318" i="6"/>
  <c r="L1319" i="6"/>
  <c r="M1319" i="6"/>
  <c r="N1319" i="6"/>
  <c r="O1319" i="6"/>
  <c r="L1320" i="6"/>
  <c r="M1320" i="6"/>
  <c r="N1320" i="6"/>
  <c r="O1320" i="6"/>
  <c r="L1321" i="6"/>
  <c r="M1321" i="6"/>
  <c r="N1321" i="6"/>
  <c r="O1321" i="6"/>
  <c r="L1322" i="6"/>
  <c r="M1322" i="6"/>
  <c r="N1322" i="6"/>
  <c r="O1322" i="6"/>
  <c r="L1323" i="6"/>
  <c r="M1323" i="6"/>
  <c r="N1323" i="6"/>
  <c r="O1323" i="6"/>
  <c r="L1324" i="6"/>
  <c r="M1324" i="6"/>
  <c r="N1324" i="6"/>
  <c r="O1324" i="6"/>
  <c r="L1325" i="6"/>
  <c r="M1325" i="6"/>
  <c r="N1325" i="6"/>
  <c r="O1325" i="6"/>
  <c r="L1326" i="6"/>
  <c r="M1326" i="6"/>
  <c r="N1326" i="6"/>
  <c r="O1326" i="6"/>
  <c r="L1327" i="6"/>
  <c r="M1327" i="6"/>
  <c r="N1327" i="6"/>
  <c r="O1327" i="6"/>
  <c r="L1328" i="6"/>
  <c r="M1328" i="6"/>
  <c r="N1328" i="6"/>
  <c r="O1328" i="6"/>
  <c r="L1329" i="6"/>
  <c r="M1329" i="6"/>
  <c r="N1329" i="6"/>
  <c r="O1329" i="6"/>
  <c r="L1330" i="6"/>
  <c r="M1330" i="6"/>
  <c r="N1330" i="6"/>
  <c r="O1330" i="6"/>
  <c r="L1331" i="6"/>
  <c r="M1331" i="6"/>
  <c r="N1331" i="6"/>
  <c r="O1331" i="6"/>
  <c r="L1332" i="6"/>
  <c r="M1332" i="6"/>
  <c r="N1332" i="6"/>
  <c r="O1332" i="6"/>
  <c r="L1333" i="6"/>
  <c r="M1333" i="6"/>
  <c r="N1333" i="6"/>
  <c r="O1333" i="6"/>
  <c r="L1334" i="6"/>
  <c r="M1334" i="6"/>
  <c r="N1334" i="6"/>
  <c r="O1334" i="6"/>
  <c r="L1335" i="6"/>
  <c r="M1335" i="6"/>
  <c r="N1335" i="6"/>
  <c r="O1335" i="6"/>
  <c r="L1336" i="6"/>
  <c r="M1336" i="6"/>
  <c r="N1336" i="6"/>
  <c r="O1336" i="6"/>
  <c r="L1337" i="6"/>
  <c r="M1337" i="6"/>
  <c r="N1337" i="6"/>
  <c r="O1337" i="6"/>
  <c r="L1338" i="6"/>
  <c r="M1338" i="6"/>
  <c r="N1338" i="6"/>
  <c r="O1338" i="6"/>
  <c r="L1339" i="6"/>
  <c r="M1339" i="6"/>
  <c r="N1339" i="6"/>
  <c r="O1339" i="6"/>
  <c r="L1340" i="6"/>
  <c r="M1340" i="6"/>
  <c r="N1340" i="6"/>
  <c r="O1340" i="6"/>
  <c r="L1341" i="6"/>
  <c r="M1341" i="6"/>
  <c r="N1341" i="6"/>
  <c r="O1341" i="6"/>
  <c r="L1342" i="6"/>
  <c r="M1342" i="6"/>
  <c r="N1342" i="6"/>
  <c r="O1342" i="6"/>
  <c r="L1343" i="6"/>
  <c r="M1343" i="6"/>
  <c r="N1343" i="6"/>
  <c r="O1343" i="6"/>
  <c r="L1344" i="6"/>
  <c r="M1344" i="6"/>
  <c r="N1344" i="6"/>
  <c r="O1344" i="6"/>
  <c r="L1345" i="6"/>
  <c r="M1345" i="6"/>
  <c r="N1345" i="6"/>
  <c r="O1345" i="6"/>
  <c r="L1346" i="6"/>
  <c r="M1346" i="6"/>
  <c r="N1346" i="6"/>
  <c r="O1346" i="6"/>
  <c r="L1347" i="6"/>
  <c r="M1347" i="6"/>
  <c r="N1347" i="6"/>
  <c r="O1347" i="6"/>
  <c r="L1348" i="6"/>
  <c r="M1348" i="6"/>
  <c r="N1348" i="6"/>
  <c r="O1348" i="6"/>
  <c r="L1349" i="6"/>
  <c r="M1349" i="6"/>
  <c r="N1349" i="6"/>
  <c r="O1349" i="6"/>
  <c r="L1350" i="6"/>
  <c r="M1350" i="6"/>
  <c r="N1350" i="6"/>
  <c r="O1350" i="6"/>
  <c r="L1351" i="6"/>
  <c r="M1351" i="6"/>
  <c r="N1351" i="6"/>
  <c r="O1351" i="6"/>
  <c r="L1352" i="6"/>
  <c r="M1352" i="6"/>
  <c r="N1352" i="6"/>
  <c r="O1352" i="6"/>
  <c r="L1353" i="6"/>
  <c r="M1353" i="6"/>
  <c r="N1353" i="6"/>
  <c r="O1353" i="6"/>
  <c r="L1354" i="6"/>
  <c r="M1354" i="6"/>
  <c r="N1354" i="6"/>
  <c r="O1354" i="6"/>
  <c r="L1355" i="6"/>
  <c r="M1355" i="6"/>
  <c r="N1355" i="6"/>
  <c r="O1355" i="6"/>
  <c r="L1356" i="6"/>
  <c r="M1356" i="6"/>
  <c r="N1356" i="6"/>
  <c r="O1356" i="6"/>
  <c r="L1357" i="6"/>
  <c r="M1357" i="6"/>
  <c r="N1357" i="6"/>
  <c r="O1357" i="6"/>
  <c r="L1358" i="6"/>
  <c r="M1358" i="6"/>
  <c r="N1358" i="6"/>
  <c r="O1358" i="6"/>
  <c r="L1359" i="6"/>
  <c r="M1359" i="6"/>
  <c r="N1359" i="6"/>
  <c r="O1359" i="6"/>
  <c r="L1360" i="6"/>
  <c r="M1360" i="6"/>
  <c r="N1360" i="6"/>
  <c r="O1360" i="6"/>
  <c r="L1361" i="6"/>
  <c r="M1361" i="6"/>
  <c r="N1361" i="6"/>
  <c r="O1361" i="6"/>
  <c r="L1362" i="6"/>
  <c r="M1362" i="6"/>
  <c r="N1362" i="6"/>
  <c r="O1362" i="6"/>
  <c r="L1363" i="6"/>
  <c r="M1363" i="6"/>
  <c r="N1363" i="6"/>
  <c r="O1363" i="6"/>
  <c r="L1364" i="6"/>
  <c r="M1364" i="6"/>
  <c r="N1364" i="6"/>
  <c r="O1364" i="6"/>
  <c r="L1365" i="6"/>
  <c r="M1365" i="6"/>
  <c r="N1365" i="6"/>
  <c r="O1365" i="6"/>
  <c r="L1366" i="6"/>
  <c r="M1366" i="6"/>
  <c r="N1366" i="6"/>
  <c r="O1366" i="6"/>
  <c r="L1367" i="6"/>
  <c r="M1367" i="6"/>
  <c r="N1367" i="6"/>
  <c r="O1367" i="6"/>
  <c r="L1368" i="6"/>
  <c r="M1368" i="6"/>
  <c r="N1368" i="6"/>
  <c r="O1368" i="6"/>
  <c r="L1369" i="6"/>
  <c r="M1369" i="6"/>
  <c r="N1369" i="6"/>
  <c r="O1369" i="6"/>
  <c r="L1370" i="6"/>
  <c r="M1370" i="6"/>
  <c r="N1370" i="6"/>
  <c r="O1370" i="6"/>
  <c r="L1371" i="6"/>
  <c r="M1371" i="6"/>
  <c r="N1371" i="6"/>
  <c r="O1371" i="6"/>
  <c r="L1372" i="6"/>
  <c r="M1372" i="6"/>
  <c r="N1372" i="6"/>
  <c r="O1372" i="6"/>
  <c r="L1373" i="6"/>
  <c r="M1373" i="6"/>
  <c r="N1373" i="6"/>
  <c r="O1373" i="6"/>
  <c r="L1374" i="6"/>
  <c r="M1374" i="6"/>
  <c r="N1374" i="6"/>
  <c r="O1374" i="6"/>
  <c r="L1375" i="6"/>
  <c r="M1375" i="6"/>
  <c r="N1375" i="6"/>
  <c r="O1375" i="6"/>
  <c r="L1376" i="6"/>
  <c r="M1376" i="6"/>
  <c r="N1376" i="6"/>
  <c r="O1376" i="6"/>
  <c r="L1377" i="6"/>
  <c r="M1377" i="6"/>
  <c r="N1377" i="6"/>
  <c r="O1377" i="6"/>
  <c r="L1378" i="6"/>
  <c r="M1378" i="6"/>
  <c r="N1378" i="6"/>
  <c r="O1378" i="6"/>
  <c r="L1379" i="6"/>
  <c r="M1379" i="6"/>
  <c r="N1379" i="6"/>
  <c r="O1379" i="6"/>
  <c r="L1380" i="6"/>
  <c r="M1380" i="6"/>
  <c r="N1380" i="6"/>
  <c r="O1380" i="6"/>
  <c r="L1381" i="6"/>
  <c r="M1381" i="6"/>
  <c r="N1381" i="6"/>
  <c r="O1381" i="6"/>
  <c r="L1382" i="6"/>
  <c r="M1382" i="6"/>
  <c r="N1382" i="6"/>
  <c r="O1382" i="6"/>
  <c r="L1383" i="6"/>
  <c r="M1383" i="6"/>
  <c r="N1383" i="6"/>
  <c r="O1383" i="6"/>
  <c r="L1384" i="6"/>
  <c r="M1384" i="6"/>
  <c r="N1384" i="6"/>
  <c r="O1384" i="6"/>
  <c r="L1385" i="6"/>
  <c r="M1385" i="6"/>
  <c r="N1385" i="6"/>
  <c r="O1385" i="6"/>
  <c r="L1386" i="6"/>
  <c r="M1386" i="6"/>
  <c r="N1386" i="6"/>
  <c r="O1386" i="6"/>
  <c r="L1387" i="6"/>
  <c r="M1387" i="6"/>
  <c r="N1387" i="6"/>
  <c r="O1387" i="6"/>
  <c r="L1388" i="6"/>
  <c r="M1388" i="6"/>
  <c r="N1388" i="6"/>
  <c r="O1388" i="6"/>
  <c r="L1389" i="6"/>
  <c r="M1389" i="6"/>
  <c r="N1389" i="6"/>
  <c r="O1389" i="6"/>
  <c r="L1390" i="6"/>
  <c r="M1390" i="6"/>
  <c r="N1390" i="6"/>
  <c r="O1390" i="6"/>
  <c r="L1391" i="6"/>
  <c r="M1391" i="6"/>
  <c r="N1391" i="6"/>
  <c r="O1391" i="6"/>
  <c r="L1392" i="6"/>
  <c r="M1392" i="6"/>
  <c r="N1392" i="6"/>
  <c r="O1392" i="6"/>
  <c r="L1393" i="6"/>
  <c r="M1393" i="6"/>
  <c r="N1393" i="6"/>
  <c r="O1393" i="6"/>
  <c r="L1394" i="6"/>
  <c r="M1394" i="6"/>
  <c r="N1394" i="6"/>
  <c r="O1394" i="6"/>
  <c r="L1395" i="6"/>
  <c r="M1395" i="6"/>
  <c r="N1395" i="6"/>
  <c r="O1395" i="6"/>
  <c r="L1396" i="6"/>
  <c r="M1396" i="6"/>
  <c r="N1396" i="6"/>
  <c r="O1396" i="6"/>
  <c r="L1397" i="6"/>
  <c r="M1397" i="6"/>
  <c r="N1397" i="6"/>
  <c r="O1397" i="6"/>
  <c r="L1398" i="6"/>
  <c r="M1398" i="6"/>
  <c r="N1398" i="6"/>
  <c r="O1398" i="6"/>
  <c r="L1399" i="6"/>
  <c r="M1399" i="6"/>
  <c r="N1399" i="6"/>
  <c r="O1399" i="6"/>
  <c r="L1400" i="6"/>
  <c r="M1400" i="6"/>
  <c r="N1400" i="6"/>
  <c r="O1400" i="6"/>
  <c r="L1401" i="6"/>
  <c r="M1401" i="6"/>
  <c r="N1401" i="6"/>
  <c r="O1401" i="6"/>
  <c r="L1402" i="6"/>
  <c r="M1402" i="6"/>
  <c r="N1402" i="6"/>
  <c r="O1402" i="6"/>
  <c r="L1403" i="6"/>
  <c r="M1403" i="6"/>
  <c r="N1403" i="6"/>
  <c r="O1403" i="6"/>
  <c r="L1404" i="6"/>
  <c r="M1404" i="6"/>
  <c r="N1404" i="6"/>
  <c r="O1404" i="6"/>
  <c r="L1405" i="6"/>
  <c r="M1405" i="6"/>
  <c r="N1405" i="6"/>
  <c r="O1405" i="6"/>
  <c r="L1406" i="6"/>
  <c r="M1406" i="6"/>
  <c r="N1406" i="6"/>
  <c r="O1406" i="6"/>
  <c r="L1407" i="6"/>
  <c r="M1407" i="6"/>
  <c r="N1407" i="6"/>
  <c r="O1407" i="6"/>
  <c r="L1408" i="6"/>
  <c r="M1408" i="6"/>
  <c r="N1408" i="6"/>
  <c r="O1408" i="6"/>
  <c r="L1409" i="6"/>
  <c r="M1409" i="6"/>
  <c r="N1409" i="6"/>
  <c r="O1409" i="6"/>
  <c r="L1410" i="6"/>
  <c r="M1410" i="6"/>
  <c r="N1410" i="6"/>
  <c r="O1410" i="6"/>
  <c r="L1411" i="6"/>
  <c r="M1411" i="6"/>
  <c r="N1411" i="6"/>
  <c r="O1411" i="6"/>
  <c r="L1412" i="6"/>
  <c r="M1412" i="6"/>
  <c r="N1412" i="6"/>
  <c r="O1412" i="6"/>
  <c r="L1413" i="6"/>
  <c r="M1413" i="6"/>
  <c r="N1413" i="6"/>
  <c r="O1413" i="6"/>
  <c r="L1414" i="6"/>
  <c r="M1414" i="6"/>
  <c r="N1414" i="6"/>
  <c r="O1414" i="6"/>
  <c r="L1415" i="6"/>
  <c r="M1415" i="6"/>
  <c r="N1415" i="6"/>
  <c r="O1415" i="6"/>
  <c r="L1416" i="6"/>
  <c r="M1416" i="6"/>
  <c r="N1416" i="6"/>
  <c r="O1416" i="6"/>
  <c r="L1417" i="6"/>
  <c r="M1417" i="6"/>
  <c r="N1417" i="6"/>
  <c r="O1417" i="6"/>
  <c r="L1418" i="6"/>
  <c r="M1418" i="6"/>
  <c r="N1418" i="6"/>
  <c r="O1418" i="6"/>
  <c r="L1419" i="6"/>
  <c r="M1419" i="6"/>
  <c r="N1419" i="6"/>
  <c r="O1419" i="6"/>
  <c r="L1420" i="6"/>
  <c r="M1420" i="6"/>
  <c r="N1420" i="6"/>
  <c r="O1420" i="6"/>
  <c r="L1421" i="6"/>
  <c r="M1421" i="6"/>
  <c r="N1421" i="6"/>
  <c r="O1421" i="6"/>
  <c r="L1422" i="6"/>
  <c r="M1422" i="6"/>
  <c r="N1422" i="6"/>
  <c r="O1422" i="6"/>
  <c r="L1423" i="6"/>
  <c r="M1423" i="6"/>
  <c r="N1423" i="6"/>
  <c r="O1423" i="6"/>
  <c r="L1424" i="6"/>
  <c r="M1424" i="6"/>
  <c r="N1424" i="6"/>
  <c r="O1424" i="6"/>
  <c r="L1425" i="6"/>
  <c r="M1425" i="6"/>
  <c r="N1425" i="6"/>
  <c r="O1425" i="6"/>
  <c r="L1426" i="6"/>
  <c r="M1426" i="6"/>
  <c r="N1426" i="6"/>
  <c r="O1426" i="6"/>
  <c r="L1427" i="6"/>
  <c r="M1427" i="6"/>
  <c r="N1427" i="6"/>
  <c r="O1427" i="6"/>
  <c r="L1428" i="6"/>
  <c r="M1428" i="6"/>
  <c r="N1428" i="6"/>
  <c r="O1428" i="6"/>
  <c r="L1429" i="6"/>
  <c r="M1429" i="6"/>
  <c r="N1429" i="6"/>
  <c r="O1429" i="6"/>
  <c r="L1430" i="6"/>
  <c r="M1430" i="6"/>
  <c r="N1430" i="6"/>
  <c r="O1430" i="6"/>
  <c r="L1431" i="6"/>
  <c r="M1431" i="6"/>
  <c r="N1431" i="6"/>
  <c r="O1431" i="6"/>
  <c r="L1432" i="6"/>
  <c r="M1432" i="6"/>
  <c r="N1432" i="6"/>
  <c r="O1432" i="6"/>
  <c r="L1433" i="6"/>
  <c r="M1433" i="6"/>
  <c r="N1433" i="6"/>
  <c r="O1433" i="6"/>
  <c r="L1434" i="6"/>
  <c r="M1434" i="6"/>
  <c r="N1434" i="6"/>
  <c r="O1434" i="6"/>
  <c r="L1435" i="6"/>
  <c r="M1435" i="6"/>
  <c r="N1435" i="6"/>
  <c r="O1435" i="6"/>
  <c r="L1436" i="6"/>
  <c r="M1436" i="6"/>
  <c r="N1436" i="6"/>
  <c r="O1436" i="6"/>
  <c r="L1437" i="6"/>
  <c r="M1437" i="6"/>
  <c r="N1437" i="6"/>
  <c r="O1437" i="6"/>
  <c r="L1438" i="6"/>
  <c r="M1438" i="6"/>
  <c r="N1438" i="6"/>
  <c r="O1438" i="6"/>
  <c r="L1439" i="6"/>
  <c r="M1439" i="6"/>
  <c r="N1439" i="6"/>
  <c r="O1439" i="6"/>
  <c r="L1440" i="6"/>
  <c r="M1440" i="6"/>
  <c r="N1440" i="6"/>
  <c r="O1440" i="6"/>
  <c r="L1441" i="6"/>
  <c r="M1441" i="6"/>
  <c r="N1441" i="6"/>
  <c r="O1441" i="6"/>
  <c r="L1442" i="6"/>
  <c r="M1442" i="6"/>
  <c r="N1442" i="6"/>
  <c r="O1442" i="6"/>
  <c r="L1443" i="6"/>
  <c r="M1443" i="6"/>
  <c r="N1443" i="6"/>
  <c r="O1443" i="6"/>
  <c r="L1444" i="6"/>
  <c r="M1444" i="6"/>
  <c r="N1444" i="6"/>
  <c r="O1444" i="6"/>
  <c r="L1445" i="6"/>
  <c r="M1445" i="6"/>
  <c r="N1445" i="6"/>
  <c r="O1445" i="6"/>
  <c r="L1446" i="6"/>
  <c r="M1446" i="6"/>
  <c r="N1446" i="6"/>
  <c r="O1446" i="6"/>
  <c r="L1447" i="6"/>
  <c r="M1447" i="6"/>
  <c r="N1447" i="6"/>
  <c r="O1447" i="6"/>
  <c r="L1448" i="6"/>
  <c r="M1448" i="6"/>
  <c r="N1448" i="6"/>
  <c r="O1448" i="6"/>
  <c r="L1449" i="6"/>
  <c r="M1449" i="6"/>
  <c r="N1449" i="6"/>
  <c r="O1449" i="6"/>
  <c r="L1450" i="6"/>
  <c r="M1450" i="6"/>
  <c r="N1450" i="6"/>
  <c r="O1450" i="6"/>
  <c r="L1451" i="6"/>
  <c r="M1451" i="6"/>
  <c r="N1451" i="6"/>
  <c r="O1451" i="6"/>
  <c r="L1452" i="6"/>
  <c r="M1452" i="6"/>
  <c r="N1452" i="6"/>
  <c r="O1452" i="6"/>
  <c r="L1453" i="6"/>
  <c r="M1453" i="6"/>
  <c r="N1453" i="6"/>
  <c r="O1453" i="6"/>
  <c r="L1454" i="6"/>
  <c r="M1454" i="6"/>
  <c r="N1454" i="6"/>
  <c r="O1454" i="6"/>
  <c r="L1455" i="6"/>
  <c r="M1455" i="6"/>
  <c r="N1455" i="6"/>
  <c r="O1455" i="6"/>
  <c r="L1456" i="6"/>
  <c r="M1456" i="6"/>
  <c r="N1456" i="6"/>
  <c r="O1456" i="6"/>
  <c r="L1457" i="6"/>
  <c r="M1457" i="6"/>
  <c r="N1457" i="6"/>
  <c r="O1457" i="6"/>
  <c r="L1458" i="6"/>
  <c r="M1458" i="6"/>
  <c r="N1458" i="6"/>
  <c r="O1458" i="6"/>
  <c r="L1459" i="6"/>
  <c r="M1459" i="6"/>
  <c r="N1459" i="6"/>
  <c r="O1459" i="6"/>
  <c r="L1460" i="6"/>
  <c r="M1460" i="6"/>
  <c r="N1460" i="6"/>
  <c r="O1460" i="6"/>
  <c r="L1461" i="6"/>
  <c r="M1461" i="6"/>
  <c r="N1461" i="6"/>
  <c r="O1461" i="6"/>
  <c r="L1462" i="6"/>
  <c r="M1462" i="6"/>
  <c r="N1462" i="6"/>
  <c r="O1462" i="6"/>
  <c r="L1463" i="6"/>
  <c r="M1463" i="6"/>
  <c r="N1463" i="6"/>
  <c r="O1463" i="6"/>
  <c r="L1464" i="6"/>
  <c r="M1464" i="6"/>
  <c r="N1464" i="6"/>
  <c r="O1464" i="6"/>
  <c r="L1465" i="6"/>
  <c r="M1465" i="6"/>
  <c r="N1465" i="6"/>
  <c r="O1465" i="6"/>
  <c r="L1466" i="6"/>
  <c r="M1466" i="6"/>
  <c r="N1466" i="6"/>
  <c r="O1466" i="6"/>
  <c r="L1467" i="6"/>
  <c r="M1467" i="6"/>
  <c r="N1467" i="6"/>
  <c r="O1467" i="6"/>
  <c r="L1468" i="6"/>
  <c r="M1468" i="6"/>
  <c r="N1468" i="6"/>
  <c r="O1468" i="6"/>
  <c r="L1469" i="6"/>
  <c r="M1469" i="6"/>
  <c r="N1469" i="6"/>
  <c r="O1469" i="6"/>
  <c r="L1470" i="6"/>
  <c r="M1470" i="6"/>
  <c r="N1470" i="6"/>
  <c r="O1470" i="6"/>
  <c r="L1471" i="6"/>
  <c r="M1471" i="6"/>
  <c r="N1471" i="6"/>
  <c r="O1471" i="6"/>
  <c r="L1472" i="6"/>
  <c r="M1472" i="6"/>
  <c r="N1472" i="6"/>
  <c r="O1472" i="6"/>
  <c r="L1473" i="6"/>
  <c r="M1473" i="6"/>
  <c r="N1473" i="6"/>
  <c r="O1473" i="6"/>
  <c r="L1474" i="6"/>
  <c r="M1474" i="6"/>
  <c r="N1474" i="6"/>
  <c r="O1474" i="6"/>
  <c r="L1475" i="6"/>
  <c r="M1475" i="6"/>
  <c r="N1475" i="6"/>
  <c r="O1475" i="6"/>
  <c r="L1476" i="6"/>
  <c r="M1476" i="6"/>
  <c r="N1476" i="6"/>
  <c r="O1476" i="6"/>
  <c r="L1477" i="6"/>
  <c r="M1477" i="6"/>
  <c r="N1477" i="6"/>
  <c r="O1477" i="6"/>
  <c r="L1478" i="6"/>
  <c r="M1478" i="6"/>
  <c r="N1478" i="6"/>
  <c r="O1478" i="6"/>
  <c r="L1479" i="6"/>
  <c r="M1479" i="6"/>
  <c r="N1479" i="6"/>
  <c r="O1479" i="6"/>
  <c r="L1480" i="6"/>
  <c r="M1480" i="6"/>
  <c r="N1480" i="6"/>
  <c r="O1480" i="6"/>
  <c r="L1481" i="6"/>
  <c r="M1481" i="6"/>
  <c r="N1481" i="6"/>
  <c r="O1481" i="6"/>
  <c r="L1482" i="6"/>
  <c r="M1482" i="6"/>
  <c r="N1482" i="6"/>
  <c r="O1482" i="6"/>
  <c r="L1483" i="6"/>
  <c r="M1483" i="6"/>
  <c r="N1483" i="6"/>
  <c r="O1483" i="6"/>
  <c r="L1484" i="6"/>
  <c r="M1484" i="6"/>
  <c r="N1484" i="6"/>
  <c r="O1484" i="6"/>
  <c r="L1485" i="6"/>
  <c r="M1485" i="6"/>
  <c r="N1485" i="6"/>
  <c r="O1485" i="6"/>
  <c r="L1486" i="6"/>
  <c r="M1486" i="6"/>
  <c r="N1486" i="6"/>
  <c r="O1486" i="6"/>
  <c r="L1487" i="6"/>
  <c r="M1487" i="6"/>
  <c r="N1487" i="6"/>
  <c r="O1487" i="6"/>
  <c r="L1488" i="6"/>
  <c r="M1488" i="6"/>
  <c r="N1488" i="6"/>
  <c r="O1488" i="6"/>
  <c r="L1489" i="6"/>
  <c r="M1489" i="6"/>
  <c r="N1489" i="6"/>
  <c r="O1489" i="6"/>
  <c r="L1490" i="6"/>
  <c r="M1490" i="6"/>
  <c r="N1490" i="6"/>
  <c r="O1490" i="6"/>
  <c r="L1491" i="6"/>
  <c r="M1491" i="6"/>
  <c r="N1491" i="6"/>
  <c r="O1491" i="6"/>
  <c r="L1492" i="6"/>
  <c r="M1492" i="6"/>
  <c r="N1492" i="6"/>
  <c r="O1492" i="6"/>
  <c r="L1493" i="6"/>
  <c r="M1493" i="6"/>
  <c r="N1493" i="6"/>
  <c r="O1493" i="6"/>
  <c r="L1494" i="6"/>
  <c r="M1494" i="6"/>
  <c r="N1494" i="6"/>
  <c r="O1494" i="6"/>
  <c r="L1495" i="6"/>
  <c r="M1495" i="6"/>
  <c r="N1495" i="6"/>
  <c r="O1495" i="6"/>
  <c r="L1496" i="6"/>
  <c r="M1496" i="6"/>
  <c r="N1496" i="6"/>
  <c r="O1496" i="6"/>
  <c r="L1497" i="6"/>
  <c r="M1497" i="6"/>
  <c r="N1497" i="6"/>
  <c r="O1497" i="6"/>
  <c r="L1498" i="6"/>
  <c r="M1498" i="6"/>
  <c r="N1498" i="6"/>
  <c r="O1498" i="6"/>
  <c r="L1499" i="6"/>
  <c r="M1499" i="6"/>
  <c r="N1499" i="6"/>
  <c r="O1499" i="6"/>
  <c r="L1500" i="6"/>
  <c r="M1500" i="6"/>
  <c r="N1500" i="6"/>
  <c r="O1500" i="6"/>
  <c r="L1501" i="6"/>
  <c r="M1501" i="6"/>
  <c r="N1501" i="6"/>
  <c r="O1501" i="6"/>
  <c r="L1502" i="6"/>
  <c r="M1502" i="6"/>
  <c r="N1502" i="6"/>
  <c r="O1502" i="6"/>
  <c r="L1503" i="6"/>
  <c r="M1503" i="6"/>
  <c r="N1503" i="6"/>
  <c r="O1503" i="6"/>
  <c r="L1504" i="6"/>
  <c r="M1504" i="6"/>
  <c r="N1504" i="6"/>
  <c r="O1504" i="6"/>
  <c r="L1505" i="6"/>
  <c r="M1505" i="6"/>
  <c r="N1505" i="6"/>
  <c r="O1505" i="6"/>
  <c r="L1506" i="6"/>
  <c r="M1506" i="6"/>
  <c r="N1506" i="6"/>
  <c r="O1506" i="6"/>
  <c r="L1507" i="6"/>
  <c r="M1507" i="6"/>
  <c r="N1507" i="6"/>
  <c r="O1507" i="6"/>
  <c r="L1508" i="6"/>
  <c r="M1508" i="6"/>
  <c r="N1508" i="6"/>
  <c r="O1508" i="6"/>
  <c r="L1509" i="6"/>
  <c r="M1509" i="6"/>
  <c r="N1509" i="6"/>
  <c r="O1509" i="6"/>
  <c r="L1510" i="6"/>
  <c r="M1510" i="6"/>
  <c r="N1510" i="6"/>
  <c r="O1510" i="6"/>
  <c r="L1511" i="6"/>
  <c r="M1511" i="6"/>
  <c r="N1511" i="6"/>
  <c r="O1511" i="6"/>
  <c r="L1512" i="6"/>
  <c r="M1512" i="6"/>
  <c r="N1512" i="6"/>
  <c r="O1512" i="6"/>
  <c r="L1513" i="6"/>
  <c r="M1513" i="6"/>
  <c r="N1513" i="6"/>
  <c r="O1513" i="6"/>
  <c r="L1514" i="6"/>
  <c r="M1514" i="6"/>
  <c r="N1514" i="6"/>
  <c r="O1514" i="6"/>
  <c r="L1515" i="6"/>
  <c r="M1515" i="6"/>
  <c r="N1515" i="6"/>
  <c r="O1515" i="6"/>
  <c r="L1516" i="6"/>
  <c r="M1516" i="6"/>
  <c r="N1516" i="6"/>
  <c r="O1516" i="6"/>
  <c r="L1517" i="6"/>
  <c r="M1517" i="6"/>
  <c r="N1517" i="6"/>
  <c r="O1517" i="6"/>
  <c r="L1518" i="6"/>
  <c r="M1518" i="6"/>
  <c r="N1518" i="6"/>
  <c r="O1518" i="6"/>
  <c r="L1519" i="6"/>
  <c r="M1519" i="6"/>
  <c r="N1519" i="6"/>
  <c r="O1519" i="6"/>
  <c r="L1520" i="6"/>
  <c r="M1520" i="6"/>
  <c r="N1520" i="6"/>
  <c r="O1520" i="6"/>
  <c r="L1521" i="6"/>
  <c r="M1521" i="6"/>
  <c r="N1521" i="6"/>
  <c r="O1521" i="6"/>
  <c r="L1522" i="6"/>
  <c r="M1522" i="6"/>
  <c r="N1522" i="6"/>
  <c r="O1522" i="6"/>
  <c r="L1523" i="6"/>
  <c r="M1523" i="6"/>
  <c r="N1523" i="6"/>
  <c r="O1523" i="6"/>
  <c r="L1524" i="6"/>
  <c r="M1524" i="6"/>
  <c r="N1524" i="6"/>
  <c r="O1524" i="6"/>
  <c r="L1525" i="6"/>
  <c r="M1525" i="6"/>
  <c r="N1525" i="6"/>
  <c r="O1525" i="6"/>
  <c r="L1526" i="6"/>
  <c r="M1526" i="6"/>
  <c r="N1526" i="6"/>
  <c r="O1526" i="6"/>
  <c r="L1527" i="6"/>
  <c r="M1527" i="6"/>
  <c r="N1527" i="6"/>
  <c r="O1527" i="6"/>
  <c r="L1528" i="6"/>
  <c r="M1528" i="6"/>
  <c r="N1528" i="6"/>
  <c r="O1528" i="6"/>
  <c r="L1529" i="6"/>
  <c r="M1529" i="6"/>
  <c r="N1529" i="6"/>
  <c r="O1529" i="6"/>
  <c r="L1530" i="6"/>
  <c r="M1530" i="6"/>
  <c r="N1530" i="6"/>
  <c r="O1530" i="6"/>
  <c r="L1531" i="6"/>
  <c r="M1531" i="6"/>
  <c r="N1531" i="6"/>
  <c r="O1531" i="6"/>
  <c r="L1532" i="6"/>
  <c r="M1532" i="6"/>
  <c r="N1532" i="6"/>
  <c r="O1532" i="6"/>
  <c r="L1533" i="6"/>
  <c r="M1533" i="6"/>
  <c r="N1533" i="6"/>
  <c r="O1533" i="6"/>
  <c r="L1534" i="6"/>
  <c r="M1534" i="6"/>
  <c r="N1534" i="6"/>
  <c r="O1534" i="6"/>
  <c r="L1535" i="6"/>
  <c r="M1535" i="6"/>
  <c r="N1535" i="6"/>
  <c r="O1535" i="6"/>
  <c r="L1536" i="6"/>
  <c r="M1536" i="6"/>
  <c r="N1536" i="6"/>
  <c r="O1536" i="6"/>
  <c r="L1537" i="6"/>
  <c r="M1537" i="6"/>
  <c r="N1537" i="6"/>
  <c r="O1537" i="6"/>
  <c r="L1538" i="6"/>
  <c r="M1538" i="6"/>
  <c r="N1538" i="6"/>
  <c r="O1538" i="6"/>
  <c r="L1539" i="6"/>
  <c r="M1539" i="6"/>
  <c r="N1539" i="6"/>
  <c r="O1539" i="6"/>
  <c r="L1540" i="6"/>
  <c r="M1540" i="6"/>
  <c r="N1540" i="6"/>
  <c r="O1540" i="6"/>
  <c r="L1541" i="6"/>
  <c r="M1541" i="6"/>
  <c r="N1541" i="6"/>
  <c r="O1541" i="6"/>
  <c r="L1542" i="6"/>
  <c r="M1542" i="6"/>
  <c r="N1542" i="6"/>
  <c r="O1542" i="6"/>
  <c r="L1543" i="6"/>
  <c r="M1543" i="6"/>
  <c r="N1543" i="6"/>
  <c r="O1543" i="6"/>
  <c r="L1544" i="6"/>
  <c r="M1544" i="6"/>
  <c r="N1544" i="6"/>
  <c r="O1544" i="6"/>
  <c r="L1545" i="6"/>
  <c r="M1545" i="6"/>
  <c r="N1545" i="6"/>
  <c r="O1545" i="6"/>
  <c r="L1546" i="6"/>
  <c r="M1546" i="6"/>
  <c r="N1546" i="6"/>
  <c r="O1546" i="6"/>
  <c r="L1547" i="6"/>
  <c r="M1547" i="6"/>
  <c r="N1547" i="6"/>
  <c r="O1547" i="6"/>
  <c r="L1548" i="6"/>
  <c r="M1548" i="6"/>
  <c r="N1548" i="6"/>
  <c r="O1548" i="6"/>
  <c r="L1549" i="6"/>
  <c r="M1549" i="6"/>
  <c r="N1549" i="6"/>
  <c r="O1549" i="6"/>
  <c r="L1550" i="6"/>
  <c r="M1550" i="6"/>
  <c r="N1550" i="6"/>
  <c r="O1550" i="6"/>
  <c r="L1551" i="6"/>
  <c r="M1551" i="6"/>
  <c r="N1551" i="6"/>
  <c r="O1551" i="6"/>
  <c r="L1552" i="6"/>
  <c r="M1552" i="6"/>
  <c r="N1552" i="6"/>
  <c r="O1552" i="6"/>
  <c r="L1553" i="6"/>
  <c r="M1553" i="6"/>
  <c r="N1553" i="6"/>
  <c r="O1553" i="6"/>
  <c r="L1554" i="6"/>
  <c r="M1554" i="6"/>
  <c r="N1554" i="6"/>
  <c r="O1554" i="6"/>
  <c r="L1555" i="6"/>
  <c r="M1555" i="6"/>
  <c r="N1555" i="6"/>
  <c r="O1555" i="6"/>
  <c r="L1556" i="6"/>
  <c r="M1556" i="6"/>
  <c r="N1556" i="6"/>
  <c r="O1556" i="6"/>
  <c r="L1557" i="6"/>
  <c r="M1557" i="6"/>
  <c r="N1557" i="6"/>
  <c r="O1557" i="6"/>
  <c r="L1558" i="6"/>
  <c r="M1558" i="6"/>
  <c r="N1558" i="6"/>
  <c r="O1558" i="6"/>
  <c r="L1559" i="6"/>
  <c r="M1559" i="6"/>
  <c r="N1559" i="6"/>
  <c r="O1559" i="6"/>
  <c r="L1560" i="6"/>
  <c r="M1560" i="6"/>
  <c r="N1560" i="6"/>
  <c r="O1560" i="6"/>
  <c r="L1561" i="6"/>
  <c r="M1561" i="6"/>
  <c r="N1561" i="6"/>
  <c r="O1561" i="6"/>
  <c r="L1562" i="6"/>
  <c r="M1562" i="6"/>
  <c r="N1562" i="6"/>
  <c r="O1562" i="6"/>
  <c r="L1563" i="6"/>
  <c r="M1563" i="6"/>
  <c r="N1563" i="6"/>
  <c r="O1563" i="6"/>
  <c r="L1564" i="6"/>
  <c r="M1564" i="6"/>
  <c r="N1564" i="6"/>
  <c r="O1564" i="6"/>
  <c r="L1565" i="6"/>
  <c r="M1565" i="6"/>
  <c r="N1565" i="6"/>
  <c r="O1565" i="6"/>
  <c r="L1566" i="6"/>
  <c r="M1566" i="6"/>
  <c r="N1566" i="6"/>
  <c r="O1566" i="6"/>
  <c r="L1567" i="6"/>
  <c r="M1567" i="6"/>
  <c r="N1567" i="6"/>
  <c r="O1567" i="6"/>
  <c r="L1568" i="6"/>
  <c r="M1568" i="6"/>
  <c r="N1568" i="6"/>
  <c r="O1568" i="6"/>
  <c r="L1569" i="6"/>
  <c r="M1569" i="6"/>
  <c r="N1569" i="6"/>
  <c r="O1569" i="6"/>
  <c r="L1570" i="6"/>
  <c r="M1570" i="6"/>
  <c r="N1570" i="6"/>
  <c r="O1570" i="6"/>
  <c r="L1571" i="6"/>
  <c r="M1571" i="6"/>
  <c r="N1571" i="6"/>
  <c r="O1571" i="6"/>
  <c r="L1572" i="6"/>
  <c r="M1572" i="6"/>
  <c r="N1572" i="6"/>
  <c r="O1572" i="6"/>
  <c r="L1573" i="6"/>
  <c r="M1573" i="6"/>
  <c r="N1573" i="6"/>
  <c r="O1573" i="6"/>
  <c r="L1574" i="6"/>
  <c r="M1574" i="6"/>
  <c r="N1574" i="6"/>
  <c r="O1574" i="6"/>
  <c r="L1575" i="6"/>
  <c r="M1575" i="6"/>
  <c r="N1575" i="6"/>
  <c r="O1575" i="6"/>
  <c r="L1576" i="6"/>
  <c r="M1576" i="6"/>
  <c r="N1576" i="6"/>
  <c r="O1576" i="6"/>
  <c r="L1577" i="6"/>
  <c r="M1577" i="6"/>
  <c r="N1577" i="6"/>
  <c r="O1577" i="6"/>
  <c r="L1578" i="6"/>
  <c r="M1578" i="6"/>
  <c r="N1578" i="6"/>
  <c r="O1578" i="6"/>
  <c r="L1579" i="6"/>
  <c r="M1579" i="6"/>
  <c r="N1579" i="6"/>
  <c r="O1579" i="6"/>
  <c r="L1580" i="6"/>
  <c r="M1580" i="6"/>
  <c r="N1580" i="6"/>
  <c r="O1580" i="6"/>
  <c r="L1581" i="6"/>
  <c r="M1581" i="6"/>
  <c r="N1581" i="6"/>
  <c r="O1581" i="6"/>
  <c r="L1582" i="6"/>
  <c r="M1582" i="6"/>
  <c r="N1582" i="6"/>
  <c r="O1582" i="6"/>
  <c r="L1583" i="6"/>
  <c r="M1583" i="6"/>
  <c r="N1583" i="6"/>
  <c r="O1583" i="6"/>
  <c r="L1584" i="6"/>
  <c r="M1584" i="6"/>
  <c r="N1584" i="6"/>
  <c r="O1584" i="6"/>
  <c r="L1585" i="6"/>
  <c r="M1585" i="6"/>
  <c r="N1585" i="6"/>
  <c r="O1585" i="6"/>
  <c r="L1586" i="6"/>
  <c r="M1586" i="6"/>
  <c r="N1586" i="6"/>
  <c r="O1586" i="6"/>
  <c r="L1587" i="6"/>
  <c r="M1587" i="6"/>
  <c r="N1587" i="6"/>
  <c r="O1587" i="6"/>
  <c r="L1588" i="6"/>
  <c r="M1588" i="6"/>
  <c r="N1588" i="6"/>
  <c r="O1588" i="6"/>
  <c r="L1589" i="6"/>
  <c r="M1589" i="6"/>
  <c r="N1589" i="6"/>
  <c r="O1589" i="6"/>
  <c r="L1590" i="6"/>
  <c r="M1590" i="6"/>
  <c r="N1590" i="6"/>
  <c r="O1590" i="6"/>
  <c r="L1591" i="6"/>
  <c r="M1591" i="6"/>
  <c r="N1591" i="6"/>
  <c r="O1591" i="6"/>
  <c r="L1592" i="6"/>
  <c r="M1592" i="6"/>
  <c r="N1592" i="6"/>
  <c r="O1592" i="6"/>
  <c r="L1593" i="6"/>
  <c r="M1593" i="6"/>
  <c r="N1593" i="6"/>
  <c r="O1593" i="6"/>
  <c r="L1594" i="6"/>
  <c r="M1594" i="6"/>
  <c r="N1594" i="6"/>
  <c r="O1594" i="6"/>
  <c r="L1595" i="6"/>
  <c r="M1595" i="6"/>
  <c r="N1595" i="6"/>
  <c r="O1595" i="6"/>
  <c r="L1596" i="6"/>
  <c r="M1596" i="6"/>
  <c r="N1596" i="6"/>
  <c r="O1596" i="6"/>
  <c r="L1597" i="6"/>
  <c r="M1597" i="6"/>
  <c r="N1597" i="6"/>
  <c r="O1597" i="6"/>
  <c r="L1598" i="6"/>
  <c r="M1598" i="6"/>
  <c r="N1598" i="6"/>
  <c r="O1598" i="6"/>
  <c r="L1599" i="6"/>
  <c r="M1599" i="6"/>
  <c r="N1599" i="6"/>
  <c r="O1599" i="6"/>
  <c r="L1600" i="6"/>
  <c r="M1600" i="6"/>
  <c r="N1600" i="6"/>
  <c r="O1600" i="6"/>
  <c r="L1601" i="6"/>
  <c r="M1601" i="6"/>
  <c r="N1601" i="6"/>
  <c r="O1601" i="6"/>
  <c r="L1602" i="6"/>
  <c r="M1602" i="6"/>
  <c r="N1602" i="6"/>
  <c r="O1602" i="6"/>
  <c r="L1603" i="6"/>
  <c r="M1603" i="6"/>
  <c r="N1603" i="6"/>
  <c r="O1603" i="6"/>
  <c r="L1604" i="6"/>
  <c r="M1604" i="6"/>
  <c r="N1604" i="6"/>
  <c r="O1604" i="6"/>
  <c r="L1605" i="6"/>
  <c r="M1605" i="6"/>
  <c r="N1605" i="6"/>
  <c r="O1605" i="6"/>
  <c r="L1606" i="6"/>
  <c r="M1606" i="6"/>
  <c r="N1606" i="6"/>
  <c r="O1606" i="6"/>
  <c r="L1607" i="6"/>
  <c r="M1607" i="6"/>
  <c r="N1607" i="6"/>
  <c r="O1607" i="6"/>
  <c r="L1608" i="6"/>
  <c r="M1608" i="6"/>
  <c r="N1608" i="6"/>
  <c r="O1608" i="6"/>
  <c r="L1609" i="6"/>
  <c r="M1609" i="6"/>
  <c r="N1609" i="6"/>
  <c r="O1609" i="6"/>
  <c r="L1610" i="6"/>
  <c r="M1610" i="6"/>
  <c r="N1610" i="6"/>
  <c r="O1610" i="6"/>
  <c r="L1611" i="6"/>
  <c r="M1611" i="6"/>
  <c r="N1611" i="6"/>
  <c r="O1611" i="6"/>
  <c r="L1612" i="6"/>
  <c r="M1612" i="6"/>
  <c r="N1612" i="6"/>
  <c r="O1612" i="6"/>
  <c r="L1613" i="6"/>
  <c r="M1613" i="6"/>
  <c r="N1613" i="6"/>
  <c r="O1613" i="6"/>
  <c r="L1614" i="6"/>
  <c r="M1614" i="6"/>
  <c r="N1614" i="6"/>
  <c r="O1614" i="6"/>
  <c r="L1615" i="6"/>
  <c r="M1615" i="6"/>
  <c r="N1615" i="6"/>
  <c r="O1615" i="6"/>
  <c r="L1616" i="6"/>
  <c r="M1616" i="6"/>
  <c r="N1616" i="6"/>
  <c r="O1616" i="6"/>
  <c r="L1617" i="6"/>
  <c r="M1617" i="6"/>
  <c r="N1617" i="6"/>
  <c r="O1617" i="6"/>
  <c r="L1618" i="6"/>
  <c r="M1618" i="6"/>
  <c r="N1618" i="6"/>
  <c r="O1618" i="6"/>
  <c r="L1619" i="6"/>
  <c r="M1619" i="6"/>
  <c r="N1619" i="6"/>
  <c r="O1619" i="6"/>
  <c r="L1620" i="6"/>
  <c r="M1620" i="6"/>
  <c r="N1620" i="6"/>
  <c r="O1620" i="6"/>
  <c r="L1621" i="6"/>
  <c r="M1621" i="6"/>
  <c r="N1621" i="6"/>
  <c r="O1621" i="6"/>
  <c r="L1622" i="6"/>
  <c r="M1622" i="6"/>
  <c r="N1622" i="6"/>
  <c r="O1622" i="6"/>
  <c r="L1623" i="6"/>
  <c r="M1623" i="6"/>
  <c r="N1623" i="6"/>
  <c r="O1623" i="6"/>
  <c r="L1624" i="6"/>
  <c r="M1624" i="6"/>
  <c r="N1624" i="6"/>
  <c r="O1624" i="6"/>
  <c r="L1625" i="6"/>
  <c r="M1625" i="6"/>
  <c r="N1625" i="6"/>
  <c r="O1625" i="6"/>
  <c r="L1626" i="6"/>
  <c r="M1626" i="6"/>
  <c r="N1626" i="6"/>
  <c r="O1626" i="6"/>
  <c r="L1627" i="6"/>
  <c r="M1627" i="6"/>
  <c r="N1627" i="6"/>
  <c r="O1627" i="6"/>
  <c r="L1628" i="6"/>
  <c r="M1628" i="6"/>
  <c r="N1628" i="6"/>
  <c r="O1628" i="6"/>
  <c r="L1629" i="6"/>
  <c r="M1629" i="6"/>
  <c r="N1629" i="6"/>
  <c r="O1629" i="6"/>
  <c r="L1630" i="6"/>
  <c r="M1630" i="6"/>
  <c r="N1630" i="6"/>
  <c r="O1630" i="6"/>
  <c r="L1631" i="6"/>
  <c r="M1631" i="6"/>
  <c r="N1631" i="6"/>
  <c r="O1631" i="6"/>
  <c r="L1632" i="6"/>
  <c r="M1632" i="6"/>
  <c r="N1632" i="6"/>
  <c r="O1632" i="6"/>
  <c r="L1633" i="6"/>
  <c r="M1633" i="6"/>
  <c r="N1633" i="6"/>
  <c r="O1633" i="6"/>
  <c r="L1634" i="6"/>
  <c r="M1634" i="6"/>
  <c r="N1634" i="6"/>
  <c r="O1634" i="6"/>
  <c r="L1635" i="6"/>
  <c r="M1635" i="6"/>
  <c r="N1635" i="6"/>
  <c r="O1635" i="6"/>
  <c r="L1636" i="6"/>
  <c r="M1636" i="6"/>
  <c r="N1636" i="6"/>
  <c r="O1636" i="6"/>
  <c r="L1637" i="6"/>
  <c r="M1637" i="6"/>
  <c r="N1637" i="6"/>
  <c r="O1637" i="6"/>
  <c r="L1638" i="6"/>
  <c r="M1638" i="6"/>
  <c r="N1638" i="6"/>
  <c r="O1638" i="6"/>
  <c r="L1639" i="6"/>
  <c r="M1639" i="6"/>
  <c r="N1639" i="6"/>
  <c r="O1639" i="6"/>
  <c r="L1640" i="6"/>
  <c r="M1640" i="6"/>
  <c r="N1640" i="6"/>
  <c r="O1640" i="6"/>
  <c r="L1641" i="6"/>
  <c r="M1641" i="6"/>
  <c r="N1641" i="6"/>
  <c r="O1641" i="6"/>
  <c r="L1642" i="6"/>
  <c r="M1642" i="6"/>
  <c r="N1642" i="6"/>
  <c r="O1642" i="6"/>
  <c r="L1643" i="6"/>
  <c r="M1643" i="6"/>
  <c r="N1643" i="6"/>
  <c r="O1643" i="6"/>
  <c r="L1644" i="6"/>
  <c r="M1644" i="6"/>
  <c r="N1644" i="6"/>
  <c r="O1644" i="6"/>
  <c r="L1645" i="6"/>
  <c r="M1645" i="6"/>
  <c r="N1645" i="6"/>
  <c r="O1645" i="6"/>
  <c r="L1646" i="6"/>
  <c r="M1646" i="6"/>
  <c r="N1646" i="6"/>
  <c r="O1646" i="6"/>
  <c r="L1647" i="6"/>
  <c r="M1647" i="6"/>
  <c r="N1647" i="6"/>
  <c r="O1647" i="6"/>
  <c r="L1648" i="6"/>
  <c r="M1648" i="6"/>
  <c r="N1648" i="6"/>
  <c r="O1648" i="6"/>
  <c r="L1649" i="6"/>
  <c r="M1649" i="6"/>
  <c r="N1649" i="6"/>
  <c r="O1649" i="6"/>
  <c r="L1650" i="6"/>
  <c r="M1650" i="6"/>
  <c r="N1650" i="6"/>
  <c r="O1650" i="6"/>
  <c r="L1651" i="6"/>
  <c r="M1651" i="6"/>
  <c r="N1651" i="6"/>
  <c r="O1651" i="6"/>
  <c r="L1652" i="6"/>
  <c r="M1652" i="6"/>
  <c r="N1652" i="6"/>
  <c r="O1652" i="6"/>
  <c r="L1653" i="6"/>
  <c r="M1653" i="6"/>
  <c r="N1653" i="6"/>
  <c r="O1653" i="6"/>
  <c r="L1654" i="6"/>
  <c r="M1654" i="6"/>
  <c r="N1654" i="6"/>
  <c r="O1654" i="6"/>
  <c r="L1655" i="6"/>
  <c r="M1655" i="6"/>
  <c r="N1655" i="6"/>
  <c r="O1655" i="6"/>
  <c r="L1656" i="6"/>
  <c r="M1656" i="6"/>
  <c r="N1656" i="6"/>
  <c r="O1656" i="6"/>
  <c r="L1657" i="6"/>
  <c r="M1657" i="6"/>
  <c r="N1657" i="6"/>
  <c r="O1657" i="6"/>
  <c r="L1658" i="6"/>
  <c r="M1658" i="6"/>
  <c r="N1658" i="6"/>
  <c r="O1658" i="6"/>
  <c r="L1659" i="6"/>
  <c r="M1659" i="6"/>
  <c r="N1659" i="6"/>
  <c r="O1659" i="6"/>
  <c r="L1660" i="6"/>
  <c r="M1660" i="6"/>
  <c r="N1660" i="6"/>
  <c r="O1660" i="6"/>
  <c r="L1661" i="6"/>
  <c r="M1661" i="6"/>
  <c r="N1661" i="6"/>
  <c r="O1661" i="6"/>
  <c r="L1662" i="6"/>
  <c r="M1662" i="6"/>
  <c r="N1662" i="6"/>
  <c r="O1662" i="6"/>
  <c r="L1663" i="6"/>
  <c r="M1663" i="6"/>
  <c r="N1663" i="6"/>
  <c r="O1663" i="6"/>
  <c r="L1664" i="6"/>
  <c r="M1664" i="6"/>
  <c r="N1664" i="6"/>
  <c r="O1664" i="6"/>
  <c r="L1665" i="6"/>
  <c r="M1665" i="6"/>
  <c r="N1665" i="6"/>
  <c r="O1665" i="6"/>
  <c r="L1666" i="6"/>
  <c r="M1666" i="6"/>
  <c r="N1666" i="6"/>
  <c r="O1666" i="6"/>
  <c r="L1667" i="6"/>
  <c r="M1667" i="6"/>
  <c r="N1667" i="6"/>
  <c r="O1667" i="6"/>
  <c r="L1668" i="6"/>
  <c r="M1668" i="6"/>
  <c r="N1668" i="6"/>
  <c r="O1668" i="6"/>
  <c r="L1669" i="6"/>
  <c r="M1669" i="6"/>
  <c r="N1669" i="6"/>
  <c r="O1669" i="6"/>
  <c r="L1670" i="6"/>
  <c r="M1670" i="6"/>
  <c r="N1670" i="6"/>
  <c r="O1670" i="6"/>
  <c r="L1671" i="6"/>
  <c r="M1671" i="6"/>
  <c r="N1671" i="6"/>
  <c r="O1671" i="6"/>
  <c r="L1672" i="6"/>
  <c r="M1672" i="6"/>
  <c r="N1672" i="6"/>
  <c r="O1672" i="6"/>
  <c r="L1673" i="6"/>
  <c r="M1673" i="6"/>
  <c r="N1673" i="6"/>
  <c r="O1673" i="6"/>
  <c r="L1674" i="6"/>
  <c r="M1674" i="6"/>
  <c r="N1674" i="6"/>
  <c r="O1674" i="6"/>
  <c r="L1675" i="6"/>
  <c r="M1675" i="6"/>
  <c r="N1675" i="6"/>
  <c r="O1675" i="6"/>
  <c r="L1676" i="6"/>
  <c r="M1676" i="6"/>
  <c r="N1676" i="6"/>
  <c r="O1676" i="6"/>
  <c r="L1677" i="6"/>
  <c r="M1677" i="6"/>
  <c r="N1677" i="6"/>
  <c r="O1677" i="6"/>
  <c r="L1678" i="6"/>
  <c r="M1678" i="6"/>
  <c r="N1678" i="6"/>
  <c r="O1678" i="6"/>
  <c r="L1679" i="6"/>
  <c r="M1679" i="6"/>
  <c r="N1679" i="6"/>
  <c r="O1679" i="6"/>
  <c r="L1680" i="6"/>
  <c r="M1680" i="6"/>
  <c r="N1680" i="6"/>
  <c r="O1680" i="6"/>
  <c r="L1681" i="6"/>
  <c r="M1681" i="6"/>
  <c r="N1681" i="6"/>
  <c r="O1681" i="6"/>
  <c r="L1682" i="6"/>
  <c r="M1682" i="6"/>
  <c r="N1682" i="6"/>
  <c r="O1682" i="6"/>
  <c r="L1683" i="6"/>
  <c r="M1683" i="6"/>
  <c r="N1683" i="6"/>
  <c r="O1683" i="6"/>
  <c r="L1684" i="6"/>
  <c r="M1684" i="6"/>
  <c r="N1684" i="6"/>
  <c r="O1684" i="6"/>
  <c r="L1685" i="6"/>
  <c r="M1685" i="6"/>
  <c r="N1685" i="6"/>
  <c r="O1685" i="6"/>
  <c r="L1686" i="6"/>
  <c r="M1686" i="6"/>
  <c r="N1686" i="6"/>
  <c r="O1686" i="6"/>
  <c r="L1687" i="6"/>
  <c r="M1687" i="6"/>
  <c r="N1687" i="6"/>
  <c r="O1687" i="6"/>
  <c r="L1688" i="6"/>
  <c r="M1688" i="6"/>
  <c r="N1688" i="6"/>
  <c r="O1688" i="6"/>
  <c r="L1689" i="6"/>
  <c r="M1689" i="6"/>
  <c r="N1689" i="6"/>
  <c r="O1689" i="6"/>
  <c r="L1690" i="6"/>
  <c r="M1690" i="6"/>
  <c r="N1690" i="6"/>
  <c r="O1690" i="6"/>
  <c r="L1691" i="6"/>
  <c r="M1691" i="6"/>
  <c r="N1691" i="6"/>
  <c r="O1691" i="6"/>
  <c r="L1692" i="6"/>
  <c r="M1692" i="6"/>
  <c r="N1692" i="6"/>
  <c r="O1692" i="6"/>
  <c r="L1693" i="6"/>
  <c r="M1693" i="6"/>
  <c r="N1693" i="6"/>
  <c r="O1693" i="6"/>
  <c r="L1694" i="6"/>
  <c r="M1694" i="6"/>
  <c r="N1694" i="6"/>
  <c r="O1694" i="6"/>
  <c r="L1695" i="6"/>
  <c r="M1695" i="6"/>
  <c r="N1695" i="6"/>
  <c r="O1695" i="6"/>
  <c r="L1696" i="6"/>
  <c r="M1696" i="6"/>
  <c r="N1696" i="6"/>
  <c r="O1696" i="6"/>
  <c r="L1697" i="6"/>
  <c r="M1697" i="6"/>
  <c r="N1697" i="6"/>
  <c r="O1697" i="6"/>
  <c r="L1698" i="6"/>
  <c r="M1698" i="6"/>
  <c r="N1698" i="6"/>
  <c r="O1698" i="6"/>
  <c r="L1699" i="6"/>
  <c r="M1699" i="6"/>
  <c r="N1699" i="6"/>
  <c r="O1699" i="6"/>
  <c r="L1700" i="6"/>
  <c r="M1700" i="6"/>
  <c r="N1700" i="6"/>
  <c r="O1700" i="6"/>
  <c r="L1701" i="6"/>
  <c r="M1701" i="6"/>
  <c r="N1701" i="6"/>
  <c r="O1701" i="6"/>
  <c r="L1702" i="6"/>
  <c r="M1702" i="6"/>
  <c r="N1702" i="6"/>
  <c r="O1702" i="6"/>
  <c r="L1703" i="6"/>
  <c r="M1703" i="6"/>
  <c r="N1703" i="6"/>
  <c r="O1703" i="6"/>
  <c r="L1704" i="6"/>
  <c r="M1704" i="6"/>
  <c r="N1704" i="6"/>
  <c r="O1704" i="6"/>
  <c r="L1705" i="6"/>
  <c r="M1705" i="6"/>
  <c r="N1705" i="6"/>
  <c r="O1705" i="6"/>
  <c r="L1706" i="6"/>
  <c r="M1706" i="6"/>
  <c r="N1706" i="6"/>
  <c r="O1706" i="6"/>
  <c r="L1707" i="6"/>
  <c r="M1707" i="6"/>
  <c r="N1707" i="6"/>
  <c r="O1707" i="6"/>
  <c r="L1708" i="6"/>
  <c r="M1708" i="6"/>
  <c r="N1708" i="6"/>
  <c r="O1708" i="6"/>
  <c r="L1709" i="6"/>
  <c r="M1709" i="6"/>
  <c r="N1709" i="6"/>
  <c r="O1709" i="6"/>
  <c r="L1710" i="6"/>
  <c r="M1710" i="6"/>
  <c r="N1710" i="6"/>
  <c r="O1710" i="6"/>
  <c r="L1711" i="6"/>
  <c r="M1711" i="6"/>
  <c r="N1711" i="6"/>
  <c r="O1711" i="6"/>
  <c r="L1712" i="6"/>
  <c r="M1712" i="6"/>
  <c r="N1712" i="6"/>
  <c r="O1712" i="6"/>
  <c r="L1713" i="6"/>
  <c r="M1713" i="6"/>
  <c r="N1713" i="6"/>
  <c r="O1713" i="6"/>
  <c r="L1714" i="6"/>
  <c r="M1714" i="6"/>
  <c r="N1714" i="6"/>
  <c r="O1714" i="6"/>
  <c r="L1715" i="6"/>
  <c r="M1715" i="6"/>
  <c r="N1715" i="6"/>
  <c r="O1715" i="6"/>
  <c r="L1716" i="6"/>
  <c r="M1716" i="6"/>
  <c r="N1716" i="6"/>
  <c r="O1716" i="6"/>
  <c r="L1717" i="6"/>
  <c r="M1717" i="6"/>
  <c r="N1717" i="6"/>
  <c r="O1717" i="6"/>
  <c r="L1718" i="6"/>
  <c r="M1718" i="6"/>
  <c r="N1718" i="6"/>
  <c r="O1718" i="6"/>
  <c r="L1719" i="6"/>
  <c r="M1719" i="6"/>
  <c r="N1719" i="6"/>
  <c r="O1719" i="6"/>
  <c r="L1720" i="6"/>
  <c r="M1720" i="6"/>
  <c r="N1720" i="6"/>
  <c r="O1720" i="6"/>
  <c r="L1721" i="6"/>
  <c r="M1721" i="6"/>
  <c r="N1721" i="6"/>
  <c r="O1721" i="6"/>
  <c r="L1722" i="6"/>
  <c r="M1722" i="6"/>
  <c r="N1722" i="6"/>
  <c r="O1722" i="6"/>
  <c r="L1723" i="6"/>
  <c r="M1723" i="6"/>
  <c r="N1723" i="6"/>
  <c r="O1723" i="6"/>
  <c r="L1724" i="6"/>
  <c r="M1724" i="6"/>
  <c r="N1724" i="6"/>
  <c r="O1724" i="6"/>
  <c r="L1725" i="6"/>
  <c r="M1725" i="6"/>
  <c r="N1725" i="6"/>
  <c r="O1725" i="6"/>
  <c r="L1726" i="6"/>
  <c r="M1726" i="6"/>
  <c r="N1726" i="6"/>
  <c r="O1726" i="6"/>
  <c r="L1727" i="6"/>
  <c r="M1727" i="6"/>
  <c r="N1727" i="6"/>
  <c r="O1727" i="6"/>
  <c r="L1728" i="6"/>
  <c r="M1728" i="6"/>
  <c r="N1728" i="6"/>
  <c r="O1728" i="6"/>
  <c r="L1729" i="6"/>
  <c r="M1729" i="6"/>
  <c r="N1729" i="6"/>
  <c r="O1729" i="6"/>
  <c r="L1730" i="6"/>
  <c r="M1730" i="6"/>
  <c r="N1730" i="6"/>
  <c r="O1730" i="6"/>
  <c r="L1731" i="6"/>
  <c r="M1731" i="6"/>
  <c r="N1731" i="6"/>
  <c r="O1731" i="6"/>
  <c r="L1732" i="6"/>
  <c r="M1732" i="6"/>
  <c r="N1732" i="6"/>
  <c r="O1732" i="6"/>
  <c r="L1733" i="6"/>
  <c r="M1733" i="6"/>
  <c r="N1733" i="6"/>
  <c r="O1733" i="6"/>
  <c r="L1734" i="6"/>
  <c r="M1734" i="6"/>
  <c r="N1734" i="6"/>
  <c r="O1734" i="6"/>
  <c r="L1735" i="6"/>
  <c r="M1735" i="6"/>
  <c r="N1735" i="6"/>
  <c r="O1735" i="6"/>
  <c r="L1736" i="6"/>
  <c r="M1736" i="6"/>
  <c r="N1736" i="6"/>
  <c r="O1736" i="6"/>
  <c r="L1737" i="6"/>
  <c r="M1737" i="6"/>
  <c r="N1737" i="6"/>
  <c r="O1737" i="6"/>
  <c r="L1738" i="6"/>
  <c r="M1738" i="6"/>
  <c r="N1738" i="6"/>
  <c r="O1738" i="6"/>
  <c r="L1739" i="6"/>
  <c r="M1739" i="6"/>
  <c r="N1739" i="6"/>
  <c r="O1739" i="6"/>
  <c r="O7" i="6"/>
  <c r="M7" i="6"/>
  <c r="L7" i="6"/>
  <c r="N7" i="6"/>
  <c r="B29" i="6" l="1"/>
  <c r="B31" i="6"/>
  <c r="B30" i="6"/>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B13" i="6" l="1"/>
  <c r="BC334" i="5" l="1"/>
  <c r="CN335" i="5"/>
  <c r="CO335" i="5"/>
  <c r="BC333" i="5"/>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L363" i="5"/>
  <c r="CJ363" i="5"/>
  <c r="CL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P82" i="5" l="1"/>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<sst xmlns="http://schemas.openxmlformats.org/spreadsheetml/2006/main" count="2625" uniqueCount="1037">
  <si>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</si>
  <si>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</si>
  <si>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</si>
  <si>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</si>
  <si>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</si>
  <si>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</si>
  <si>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</si>
  <si>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</si>
  <si>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</si>
  <si>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</si>
  <si>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</si>
  <si>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</si>
  <si>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</si>
  <si>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</si>
  <si>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</si>
  <si>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</si>
  <si>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</si>
  <si>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</si>
  <si>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</si>
  <si>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</si>
  <si>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</si>
  <si>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</si>
  <si>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</si>
  <si>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</si>
  <si>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</si>
  <si>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</si>
  <si>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</si>
  <si>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</si>
  <si>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</si>
  <si>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</si>
  <si>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</si>
  <si>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</si>
  <si>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</si>
  <si>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</si>
  <si>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</si>
  <si>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</si>
  <si>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</si>
  <si>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</si>
  <si>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</si>
  <si>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</si>
  <si>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</si>
  <si>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</si>
  <si>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</si>
  <si>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</si>
  <si>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</si>
  <si>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</si>
  <si>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</si>
  <si>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</si>
  <si>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</si>
  <si>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</si>
  <si>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</si>
  <si>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</si>
  <si>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</si>
  <si>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</si>
  <si>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</si>
  <si>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</si>
  <si>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</si>
  <si>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</si>
  <si>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</si>
  <si>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</si>
  <si>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</si>
  <si>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</si>
  <si>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</si>
  <si>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</si>
  <si>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</si>
  <si>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</si>
  <si>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</si>
  <si>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</si>
  <si>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</si>
  <si>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</si>
  <si>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</si>
  <si>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</si>
  <si>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</si>
  <si>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</si>
  <si>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</si>
  <si>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</si>
  <si>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</si>
  <si>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</si>
  <si>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</si>
  <si>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</si>
  <si>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</si>
  <si>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</si>
  <si>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</si>
  <si>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</si>
  <si>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</si>
  <si>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</si>
  <si>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</si>
  <si>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</si>
  <si>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</si>
  <si>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</si>
  <si>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</si>
  <si>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</si>
  <si>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</si>
  <si>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</si>
  <si>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</si>
  <si>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</si>
  <si>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</si>
  <si>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</si>
  <si>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</si>
  <si>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</si>
  <si>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</si>
  <si>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</si>
  <si>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</si>
  <si>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</si>
  <si>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</si>
  <si>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</si>
  <si>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</si>
  <si>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</si>
  <si>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</si>
  <si>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</si>
  <si>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</si>
  <si>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</si>
  <si>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</si>
  <si>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</si>
  <si>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</si>
  <si>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</si>
  <si>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</si>
  <si>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</si>
  <si>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</si>
  <si>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</si>
  <si>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</si>
  <si>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</si>
  <si>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</si>
  <si>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</si>
  <si>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</si>
  <si>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</si>
  <si>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</si>
  <si>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</si>
  <si>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</si>
  <si>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</si>
  <si>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</si>
  <si>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</si>
  <si>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</si>
  <si>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</si>
  <si>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</si>
  <si>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</si>
  <si>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</si>
  <si>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</si>
  <si>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</si>
  <si>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</si>
  <si>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</si>
  <si>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</si>
  <si>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</si>
  <si>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</si>
  <si>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</si>
  <si>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</si>
  <si>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</si>
  <si>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</si>
  <si>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</si>
  <si>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</si>
  <si>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</si>
  <si>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</si>
  <si>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</si>
  <si>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</si>
  <si>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</si>
  <si>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</si>
  <si>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</si>
  <si>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</si>
  <si>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</si>
  <si>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</si>
  <si>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</si>
  <si>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</si>
  <si>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</si>
  <si>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</si>
  <si>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</si>
  <si>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</si>
  <si>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</si>
  <si>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</si>
  <si>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</si>
  <si>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</si>
  <si>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</si>
  <si>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</si>
  <si>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</si>
  <si>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</si>
  <si>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</si>
  <si>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</si>
  <si>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</si>
  <si>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</si>
  <si>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</si>
  <si>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</si>
  <si>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</si>
  <si>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</si>
  <si>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</si>
  <si>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</si>
  <si>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</si>
  <si>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</si>
  <si>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</si>
  <si>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</si>
  <si>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</si>
  <si>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</si>
  <si>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</si>
  <si>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</si>
  <si>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</si>
  <si>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</si>
  <si>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</si>
  <si>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</si>
  <si>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</si>
  <si>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</si>
  <si>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</si>
  <si>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</si>
  <si>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</si>
  <si>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</si>
  <si>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</si>
  <si>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</si>
  <si>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</si>
  <si>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</si>
  <si>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</si>
  <si>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</si>
  <si>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</si>
  <si>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</si>
  <si>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</si>
  <si>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</si>
  <si>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</si>
  <si>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</si>
  <si>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</si>
  <si>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</si>
  <si>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</si>
  <si>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</si>
  <si>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</si>
  <si>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</si>
  <si>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</si>
  <si>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</si>
  <si>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</si>
  <si>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</si>
  <si>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</si>
  <si>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</si>
  <si>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</si>
  <si>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</si>
  <si>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</si>
  <si>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</si>
  <si>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</si>
  <si>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</si>
  <si>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</si>
  <si>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</si>
  <si>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</si>
  <si>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</si>
  <si>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</si>
  <si>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</si>
  <si>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</si>
  <si>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</si>
  <si>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</si>
  <si>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</si>
  <si>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</si>
  <si>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</si>
  <si>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</si>
  <si>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</si>
  <si>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</si>
  <si>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</si>
  <si>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</si>
  <si>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</si>
  <si>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</si>
  <si>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</si>
  <si>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</si>
  <si>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</si>
  <si>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</si>
  <si>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</si>
  <si>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</si>
  <si>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</si>
  <si>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</si>
  <si>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</si>
  <si>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</si>
  <si>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</si>
  <si>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</si>
  <si>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</si>
  <si>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</si>
  <si>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</si>
  <si>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</si>
  <si>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</si>
  <si>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</si>
  <si>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</si>
  <si>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</si>
  <si>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</si>
  <si>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</si>
  <si>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</si>
  <si>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</si>
  <si>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</si>
  <si>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</si>
  <si>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</si>
  <si>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</si>
  <si>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</si>
  <si>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</si>
  <si>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</si>
  <si>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</si>
  <si>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</si>
  <si>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</si>
  <si>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</si>
  <si>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</si>
  <si>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</si>
  <si>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</si>
  <si>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</si>
  <si>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</si>
  <si>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</si>
  <si>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</si>
  <si>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</si>
  <si>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</si>
  <si>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</si>
  <si>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</si>
  <si>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</si>
  <si>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</si>
  <si>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</si>
  <si>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</si>
  <si>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</si>
  <si>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</si>
  <si>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</si>
  <si>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</si>
  <si>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</si>
  <si>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</si>
  <si>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</si>
  <si>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</si>
  <si>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</si>
  <si>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</si>
  <si>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</si>
  <si>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</si>
  <si>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</si>
  <si>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</si>
  <si>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</si>
  <si>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</si>
  <si>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</si>
  <si>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</si>
  <si>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</si>
  <si>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</si>
  <si>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</si>
  <si>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</si>
  <si>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</si>
  <si>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</si>
  <si>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</si>
  <si>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</si>
  <si>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</si>
  <si>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</si>
  <si>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</si>
  <si>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</si>
  <si>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</si>
  <si>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</si>
  <si>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</si>
  <si>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</si>
  <si>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</si>
  <si>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</si>
  <si>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</si>
  <si>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</si>
  <si>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</si>
  <si>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</si>
  <si>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</si>
  <si>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</si>
  <si>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</si>
  <si>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</si>
  <si>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</si>
  <si>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</si>
  <si>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</si>
  <si>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</si>
  <si>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</si>
  <si>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</si>
  <si>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</si>
  <si>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</si>
  <si>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</si>
  <si>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</si>
  <si>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</si>
  <si>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</si>
  <si>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</si>
  <si>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</si>
  <si>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</si>
  <si>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</si>
  <si>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</si>
  <si>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</si>
  <si>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</si>
  <si>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</si>
  <si>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</si>
  <si>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</si>
  <si>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</si>
  <si>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</si>
  <si>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</si>
  <si>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</si>
  <si>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</si>
  <si>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</si>
  <si>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</si>
  <si>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</si>
  <si>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</si>
  <si>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</si>
  <si>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</si>
  <si>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</si>
  <si>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</si>
  <si>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</si>
  <si>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</si>
  <si>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</si>
  <si>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</si>
  <si>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</si>
  <si>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</si>
  <si>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</si>
  <si>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</si>
  <si>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</si>
  <si>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</si>
  <si>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</si>
  <si>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</si>
  <si>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</si>
  <si>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</si>
  <si>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</si>
  <si>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</si>
  <si>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</si>
  <si>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</si>
  <si>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</si>
  <si>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</si>
  <si>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</si>
  <si>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</si>
  <si>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</si>
  <si>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</si>
  <si>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</si>
  <si>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</si>
  <si>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</si>
  <si>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</si>
  <si>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</si>
  <si>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</si>
  <si>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</si>
  <si>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</si>
  <si>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</si>
  <si>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</si>
  <si>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</si>
  <si>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</si>
  <si>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</si>
  <si>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</si>
  <si>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</si>
  <si>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</si>
  <si>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</si>
  <si>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</si>
  <si>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</si>
  <si>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</si>
  <si>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</si>
  <si>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</si>
  <si>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</si>
  <si>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</si>
  <si>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</si>
  <si>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</si>
  <si>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</si>
  <si>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</si>
  <si>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</si>
  <si>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</si>
  <si>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</si>
  <si>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</si>
  <si>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</si>
  <si>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</si>
  <si>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</si>
  <si>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</si>
  <si>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</si>
  <si>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</si>
  <si>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</si>
  <si>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</si>
  <si>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</si>
  <si>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</si>
  <si>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</si>
  <si>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</si>
  <si>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</si>
  <si>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</si>
  <si>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</si>
  <si>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</si>
  <si>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</si>
  <si>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</si>
  <si>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</si>
  <si>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</si>
  <si>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</si>
  <si>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</si>
  <si>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</si>
  <si>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</si>
  <si>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</si>
  <si>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</si>
  <si>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</si>
  <si>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</si>
  <si>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</si>
  <si>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</si>
  <si>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</si>
  <si>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</si>
  <si>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</si>
  <si>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</si>
  <si>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</si>
  <si>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</si>
  <si>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</si>
  <si>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</si>
  <si>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</si>
  <si>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</si>
  <si>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</si>
  <si>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</si>
  <si>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</si>
  <si>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</si>
  <si>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</si>
  <si>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</si>
  <si>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</si>
  <si>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</si>
  <si>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</si>
  <si>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</si>
  <si>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</si>
  <si>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</si>
  <si>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</si>
  <si>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</si>
  <si>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</si>
  <si>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</si>
  <si>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</si>
  <si>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</si>
  <si>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</si>
  <si>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</si>
  <si>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</si>
  <si>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</si>
  <si>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</si>
  <si>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</si>
  <si>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</si>
  <si>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</si>
  <si>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</si>
  <si>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</si>
  <si>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</si>
  <si>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</si>
  <si>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</si>
  <si>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</si>
  <si>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</si>
  <si>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</si>
  <si>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</si>
  <si>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</si>
  <si>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</si>
  <si>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</si>
  <si>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</si>
  <si>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</si>
  <si>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</si>
  <si>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</si>
  <si>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</si>
  <si>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</si>
  <si>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</si>
  <si>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</si>
  <si>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</si>
  <si>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</si>
  <si>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</si>
  <si>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</si>
  <si>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</si>
  <si>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</si>
  <si>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</si>
  <si>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</si>
  <si>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</si>
  <si>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</si>
  <si>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</si>
  <si>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</si>
  <si>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</si>
  <si>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</si>
  <si>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</si>
  <si>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</si>
  <si>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</si>
  <si>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</si>
  <si>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</si>
  <si>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</si>
  <si>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</si>
  <si>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</si>
  <si>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</si>
  <si>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</si>
  <si>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</si>
  <si>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</si>
  <si>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</si>
  <si>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</si>
  <si>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</si>
  <si>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</si>
  <si>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</si>
  <si>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</si>
  <si>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</si>
  <si>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</si>
  <si>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</si>
  <si>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</si>
  <si>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</si>
  <si>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</si>
  <si>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</si>
  <si>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</si>
  <si>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</si>
  <si>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</si>
  <si>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</si>
  <si>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</si>
  <si>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</si>
  <si>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</si>
  <si>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</si>
  <si>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</si>
  <si>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</si>
  <si>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</si>
  <si>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</si>
  <si>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</si>
  <si>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</si>
  <si>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</si>
  <si>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</si>
  <si>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</si>
  <si>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</si>
  <si>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</si>
  <si>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</si>
  <si>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</si>
  <si>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</si>
  <si>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</si>
  <si>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</si>
  <si>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</si>
  <si>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</si>
  <si>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</si>
  <si>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</si>
  <si>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</si>
  <si>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</si>
  <si>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</si>
  <si>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</si>
  <si>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</si>
  <si>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</si>
  <si>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</si>
  <si>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</si>
  <si>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</si>
  <si>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</si>
  <si>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</si>
  <si>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</si>
  <si>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</si>
  <si>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</si>
  <si>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</si>
  <si>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</si>
  <si>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</si>
  <si>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</si>
  <si>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</si>
  <si>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</si>
  <si>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</si>
  <si>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</si>
  <si>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</si>
  <si>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</si>
  <si>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</si>
  <si>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</si>
  <si>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</si>
  <si>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</si>
  <si>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</si>
  <si>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</si>
  <si>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</si>
  <si>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</si>
  <si>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</si>
  <si>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</si>
  <si>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</si>
  <si>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</si>
  <si>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</si>
  <si>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</si>
  <si>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</si>
  <si>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</si>
  <si>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</si>
  <si>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</si>
  <si>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</si>
  <si>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</si>
  <si>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</si>
  <si>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</si>
  <si>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</si>
  <si>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</si>
  <si>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</si>
  <si>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</si>
  <si>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</si>
  <si>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</si>
  <si>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</si>
  <si>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</si>
  <si>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</si>
  <si>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</si>
  <si>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</si>
  <si>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</si>
  <si>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</si>
  <si>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</si>
  <si>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</si>
  <si>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</si>
  <si>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</si>
  <si>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</si>
  <si>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</si>
  <si>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</si>
  <si>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</si>
  <si>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</si>
  <si>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</si>
  <si>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</si>
  <si>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</si>
  <si>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</si>
  <si>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</si>
  <si>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</si>
  <si>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</si>
  <si>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</si>
  <si>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</si>
  <si>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</si>
  <si>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</si>
  <si>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</si>
  <si>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</si>
  <si>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</si>
  <si>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</si>
  <si>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</si>
  <si>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</si>
  <si>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</si>
  <si>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</si>
  <si>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</si>
  <si>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</si>
  <si>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</si>
  <si>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</si>
  <si>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</si>
  <si>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</si>
  <si>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</si>
  <si>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</si>
  <si>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</si>
  <si>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</si>
  <si>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</si>
  <si>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</si>
  <si>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</si>
  <si>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</si>
  <si>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</si>
  <si>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</si>
  <si>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</si>
  <si>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</si>
  <si>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</si>
  <si>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</si>
  <si>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</si>
  <si>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</si>
  <si>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</si>
  <si>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</si>
  <si>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</si>
  <si>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</si>
  <si>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</si>
  <si>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</si>
  <si>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</si>
  <si>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</si>
  <si>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</si>
  <si>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</si>
  <si>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</si>
  <si>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</si>
  <si>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</si>
  <si>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</si>
  <si>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</si>
  <si>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</si>
  <si>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</si>
  <si>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</si>
  <si>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</si>
  <si>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</si>
  <si>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</si>
  <si>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</si>
  <si>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</si>
  <si>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</si>
  <si>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</si>
  <si>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</si>
  <si>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</si>
  <si>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</si>
  <si>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</si>
  <si>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</si>
  <si>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</si>
  <si>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</si>
  <si>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</si>
  <si>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</si>
  <si>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</si>
  <si>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</si>
  <si>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</si>
  <si>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</si>
  <si>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</si>
  <si>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</si>
  <si>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</si>
  <si>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</si>
  <si>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</si>
  <si>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</si>
  <si>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</si>
  <si>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</si>
  <si>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</si>
  <si>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</si>
  <si>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</si>
  <si>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</si>
  <si>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</si>
  <si>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</si>
  <si>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</si>
  <si>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</si>
  <si>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</si>
  <si>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</si>
  <si>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</si>
  <si>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</si>
  <si>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</si>
  <si>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</si>
  <si>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</si>
  <si>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</si>
  <si>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</si>
  <si>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</si>
  <si>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</si>
  <si>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</si>
  <si>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</si>
  <si>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</si>
  <si>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</si>
  <si>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</si>
  <si>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</si>
  <si>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</si>
  <si>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</si>
  <si>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</si>
  <si>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</si>
  <si>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</si>
  <si>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</si>
  <si>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</si>
  <si>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</si>
  <si>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</si>
  <si>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</si>
  <si>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</si>
  <si>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</si>
  <si>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</si>
  <si>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</si>
  <si>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</si>
  <si>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</si>
  <si>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</si>
  <si>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</si>
  <si>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</si>
  <si>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</si>
  <si>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</si>
  <si>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</si>
  <si>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</si>
  <si>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</si>
  <si>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</si>
  <si>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</si>
  <si>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</si>
  <si>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</si>
  <si>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</si>
  <si>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</si>
  <si>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</si>
  <si>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</si>
  <si>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</si>
  <si>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</si>
  <si>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</si>
  <si>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</si>
  <si>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</si>
  <si>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</si>
  <si>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</si>
  <si>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</si>
  <si>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</si>
  <si>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</si>
  <si>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</si>
  <si>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</si>
  <si>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</si>
  <si>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</si>
  <si>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</si>
  <si>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</si>
  <si>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</si>
  <si>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</si>
  <si>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</si>
  <si>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</si>
  <si>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</si>
  <si>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</si>
  <si>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</si>
  <si>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</si>
  <si>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</si>
  <si>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</si>
  <si>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</si>
  <si>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</si>
  <si>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</si>
  <si>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</si>
  <si>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</si>
  <si>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</si>
  <si>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</si>
  <si>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</si>
  <si>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</si>
  <si>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</si>
  <si>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</si>
  <si>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</si>
  <si>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</si>
  <si>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</si>
  <si>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</si>
  <si>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</si>
  <si>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</si>
  <si>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</si>
  <si>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</si>
  <si>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</si>
  <si>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</si>
  <si>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</si>
  <si>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</si>
  <si>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</si>
  <si>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</si>
  <si>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</si>
  <si>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</si>
  <si>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</si>
  <si>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</si>
  <si>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</si>
  <si>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</si>
  <si>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</si>
  <si>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</si>
  <si>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</si>
  <si>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</si>
  <si>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</si>
  <si>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</si>
  <si>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</si>
  <si>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</si>
  <si>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</si>
  <si>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</si>
  <si>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</si>
  <si>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</si>
  <si>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</si>
  <si>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</si>
  <si>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</si>
  <si>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</si>
  <si>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</si>
  <si>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</si>
  <si>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</si>
  <si>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</si>
  <si>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</si>
  <si>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</si>
  <si>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</si>
  <si>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</si>
  <si>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</si>
  <si>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</si>
  <si>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</si>
  <si>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</si>
  <si>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</si>
  <si>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</si>
  <si>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</si>
  <si>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</si>
  <si>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</si>
  <si>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</si>
  <si>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</si>
  <si>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</si>
  <si>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</si>
  <si>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</si>
  <si>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</si>
  <si>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</si>
  <si>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</si>
  <si>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</si>
  <si>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</si>
  <si>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</si>
  <si>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</si>
  <si>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</si>
  <si>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</si>
  <si>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</si>
  <si>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</si>
  <si>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</si>
  <si>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</si>
  <si>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</si>
  <si>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</si>
  <si>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</si>
  <si>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</si>
  <si>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</si>
  <si>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</si>
  <si>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</si>
  <si>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</si>
  <si>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</si>
  <si>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</si>
  <si>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</si>
  <si>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</si>
  <si>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</si>
  <si>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</si>
  <si>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</si>
  <si>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</si>
  <si>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</si>
  <si>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</si>
  <si>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</si>
  <si>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</si>
  <si>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</si>
  <si>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</si>
  <si>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</si>
  <si>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</si>
  <si>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</si>
  <si>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</si>
  <si>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</si>
  <si>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</si>
  <si>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</si>
  <si>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</si>
  <si>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</si>
  <si>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</si>
  <si>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</si>
  <si>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TP/MP flange</t>
  </si>
  <si>
    <t>Airtight platform</t>
  </si>
  <si>
    <t>Service Platform</t>
  </si>
  <si>
    <t>Bolting Platform</t>
  </si>
  <si>
    <t>Junction Box Platform</t>
  </si>
  <si>
    <t>dummy to have same number of nodes as 22 MW MP</t>
  </si>
  <si>
    <t>Internal Access System</t>
  </si>
  <si>
    <t>FL01</t>
  </si>
  <si>
    <t>Cable loop platform</t>
  </si>
  <si>
    <t>FL02</t>
  </si>
  <si>
    <t>FL03</t>
  </si>
  <si>
    <t>FL04</t>
  </si>
  <si>
    <t>FL05</t>
  </si>
  <si>
    <t>FL06</t>
  </si>
  <si>
    <t>FL07</t>
  </si>
  <si>
    <t>Bottom other internals</t>
  </si>
  <si>
    <t>FL08</t>
  </si>
  <si>
    <t>ULS_(Static_BE)</t>
  </si>
  <si>
    <t>JBOOST: Auto generation of combinatoric configurations, improved folder export, WLGEN: skirt bug fix BLADED: skirt applied to structure GENERAL: global configs of soil in export tab, general bugfixes (EXCEL AND SCRIPT CHANGES; NOT COMPATIBLE with old versions)</t>
  </si>
  <si>
    <t>260219AST_25A524_pFEED___VESTAS_129p56_7p5_15MW_2</t>
  </si>
  <si>
    <t>VESTAS_129p56_7p5_15MW_2</t>
  </si>
  <si>
    <t>with damper , Rev02</t>
  </si>
  <si>
    <t>260218HWD_25A524_pFEED___VESTAS_129p56_7p5_15MW_2</t>
  </si>
  <si>
    <t>without damper, Rev02</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</si>
  <si>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</si>
  <si>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</si>
  <si>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</si>
  <si>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</si>
  <si>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</si>
  <si>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</si>
  <si>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</si>
  <si>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</si>
  <si>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</si>
  <si>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</si>
  <si>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</si>
  <si>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</si>
  <si>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</si>
  <si>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</si>
  <si>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</si>
  <si>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</si>
  <si>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</si>
  <si>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</si>
  <si>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</si>
  <si>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</si>
  <si>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</si>
  <si>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</si>
  <si>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</si>
  <si>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</si>
  <si>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</si>
  <si>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</si>
  <si>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</si>
  <si>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</si>
  <si>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</si>
  <si>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</si>
  <si>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</si>
  <si>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</si>
  <si>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</si>
  <si>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</si>
  <si>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</si>
  <si>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</si>
  <si>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</si>
  <si>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JBOOSTReloaded</t>
  </si>
  <si>
    <t>bool</t>
  </si>
  <si>
    <t>hydro_mass</t>
  </si>
  <si>
    <t>marine_growth_density</t>
  </si>
  <si>
    <t>steel_density</t>
  </si>
  <si>
    <t>deflection_MP</t>
  </si>
  <si>
    <t>deflection_TOWER</t>
  </si>
  <si>
    <t>deflection_TP</t>
  </si>
  <si>
    <t>RNA_inertia_direction</t>
  </si>
  <si>
    <r>
      <t xml:space="preserve">Modeshapes </t>
    </r>
    <r>
      <rPr>
        <i/>
        <sz val="14"/>
        <color theme="1"/>
        <rFont val="Aptos Narrow"/>
        <family val="2"/>
        <scheme val="minor"/>
      </rPr>
      <t>- run calculation to see results</t>
    </r>
  </si>
  <si>
    <t>C:\Users\aaron.lange\Desktop\Projekte\Geometrie_Converter\JBOOSTReloaded_test</t>
  </si>
  <si>
    <t>C:/Users/aaron.lange/Desktop/Projekte/Geometrie_Converter/PY-curves_Bladed/24A525-JBO-TNMPCD-EN-1003-03 - Preliminary MP-TP Concept Design - Annex A1 - Lateral_Stiffness.csv</t>
  </si>
  <si>
    <t>[], [wind, swell, total]</t>
  </si>
  <si>
    <t>water_level, deflection_MP</t>
  </si>
  <si>
    <t>%water_level</t>
  </si>
  <si>
    <t>%deflection_MP</t>
  </si>
  <si>
    <t>water_level=3__deflection_MP=wind</t>
  </si>
  <si>
    <t>water_level=3__deflection_MP=swell</t>
  </si>
  <si>
    <t>water_level=3__deflection_MP=total</t>
  </si>
  <si>
    <t>water_level=4__deflection_MP=wind</t>
  </si>
  <si>
    <t>water_level=4__deflection_MP=swell</t>
  </si>
  <si>
    <t>water_level=4__deflection_MP=total</t>
  </si>
  <si>
    <t>Translatory soil stiffness</t>
  </si>
  <si>
    <t>Rotaitional soil stiffness</t>
  </si>
  <si>
    <t>Coupling soil stiffness</t>
  </si>
  <si>
    <t>type side-side or fore-aft to choose</t>
  </si>
  <si>
    <t>#</t>
  </si>
  <si>
    <t>Export single results</t>
  </si>
  <si>
    <t>absolute (deg or mm/m), set to 0 if not needed!</t>
  </si>
  <si>
    <t>relative to TP (deg or mm/m), set to 0 if not needed!</t>
  </si>
  <si>
    <t>[3,4], [1, 2, 3]</t>
  </si>
  <si>
    <t>1.14</t>
  </si>
  <si>
    <t>07.04.2026</t>
  </si>
  <si>
    <t>JBOOSTReloaded: First integration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</si>
</sst>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s>
  <cellStyleXfs count="27">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38">
      <alignment horizontal="center" vertical="center"/>
    </xf>
    <xf numFmtId="1" fontId="18" fillId="23" borderId="37">
      <alignment horizontal="center" vertical="center"/>
      <protection locked="0"/>
    </xf>
    <xf numFmtId="170" fontId="1" fillId="0" borderId="0" applyFont="0" applyFill="0" applyBorder="0" applyAlignment="0" applyProtection="0"/>
    <xf numFmtId="44" fontId="1" fillId="0" borderId="0" applyFont="0" applyFill="0" applyBorder="0" applyAlignment="0" applyProtection="0"/>
  </cellStyleXfs>
  <cellXfs count="42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166" fontId="0" fillId="0" borderId="0" xfId="0" applyNumberFormat="1" applyAlignment="1">
      <alignment horizontal="left"/>
    </xf>
    <xf numFmtId="167" fontId="0" fillId="0" borderId="0" xfId="0" applyNumberFormat="1" applyAlignment="1">
      <alignment horizontal="left"/>
    </xf>
    <xf numFmtId="0" fontId="0" fillId="15" borderId="34"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5" xfId="0" applyFill="1" applyBorder="1"/>
    <xf numFmtId="0" fontId="0" fillId="15" borderId="36"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1" xfId="0" applyNumberFormat="1" applyFill="1" applyBorder="1" applyAlignment="1">
      <alignment horizontal="center"/>
    </xf>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0" fontId="53" fillId="0" borderId="0" xfId="0" applyFont="1" applyAlignment="1">
      <alignment horizontal="center"/>
    </xf>
    <xf numFmtId="0" fontId="0" fillId="0" borderId="39"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0" xfId="0" applyBorder="1" applyAlignment="1">
      <alignment horizontal="center"/>
    </xf>
    <xf numFmtId="0" fontId="0" fillId="0" borderId="10" xfId="0" applyBorder="1" applyAlignment="1">
      <alignment horizontal="left"/>
    </xf>
    <xf numFmtId="2" fontId="0" fillId="17" borderId="42" xfId="0" applyNumberFormat="1" applyFill="1" applyBorder="1" applyAlignment="1">
      <alignment horizontal="left"/>
    </xf>
    <xf numFmtId="0" fontId="0" fillId="17" borderId="41" xfId="0" applyFill="1" applyBorder="1" applyAlignment="1">
      <alignment horizontal="center"/>
    </xf>
    <xf numFmtId="2" fontId="0" fillId="17" borderId="43" xfId="0" applyNumberFormat="1" applyFill="1" applyBorder="1" applyAlignment="1">
      <alignment horizontal="center"/>
    </xf>
    <xf numFmtId="0" fontId="15" fillId="0" borderId="0" xfId="0" applyFon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4" xfId="0" applyFont="1" applyFill="1" applyBorder="1" applyAlignment="1">
      <alignment horizontal="center"/>
    </xf>
    <xf numFmtId="0" fontId="3" fillId="8" borderId="44" xfId="0" applyFont="1" applyFill="1" applyBorder="1" applyAlignment="1">
      <alignment horizontal="left"/>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3" fillId="8" borderId="0" xfId="0" applyFont="1" applyFill="1" applyAlignment="1">
      <alignment horizontal="center" wrapText="1"/>
    </xf>
    <xf numFmtId="0" fontId="3" fillId="8" borderId="45" xfId="0" applyFont="1" applyFill="1" applyBorder="1" applyAlignment="1">
      <alignment horizontal="center"/>
    </xf>
    <xf numFmtId="11" fontId="0" fillId="0" borderId="8" xfId="0" applyNumberFormat="1" applyBorder="1" applyAlignment="1">
      <alignment horizontal="center"/>
    </xf>
    <xf numFmtId="0" fontId="3" fillId="0" borderId="46" xfId="0" applyFont="1" applyBorder="1" applyAlignment="1">
      <alignment horizontal="center"/>
    </xf>
    <xf numFmtId="44" fontId="0" fillId="0" borderId="0" xfId="26" applyFont="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1" fontId="0" fillId="0" borderId="0" xfId="0" applyNumberFormat="1" applyFill="1" applyAlignment="1">
      <alignment horizontal="center"/>
    </xf>
    <xf numFmtId="2" fontId="0" fillId="0" borderId="0" xfId="0" applyNumberFormat="1" applyFill="1" applyAlignment="1">
      <alignment horizontal="center"/>
    </xf>
    <xf numFmtId="2" fontId="0" fillId="0" borderId="0" xfId="0" applyNumberFormat="1" applyFill="1" applyAlignment="1">
      <alignment horizontal="left"/>
    </xf>
    <xf numFmtId="2" fontId="0" fillId="0" borderId="0" xfId="0" applyNumberFormat="1" applyFill="1"/>
  </cellXfs>
  <cellStyles count="27">
    <cellStyle name="Comma 2" xfId="25" xr:uid="{492C55FD-B942-46E7-A78E-4BE4B8403186}"/>
    <cellStyle name="Currency" xfId="26" builtinId="4"/>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38">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left/>
        <right style="medium">
          <color indexed="64"/>
        </right>
        <vertical/>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37"/>
      <tableStyleElement type="headerRow" dxfId="536"/>
      <tableStyleElement type="firstRowStripe" dxfId="535"/>
      <tableStyleElement type="secondRowStripe" dxfId="534"/>
    </tableStyle>
    <tableStyle name="MySqlDefault" pivot="0" table="0" count="2" xr9:uid="{D5D904E1-2A2C-42D4-AF54-2F4144BE2919}">
      <tableStyleElement type="wholeTable" dxfId="533"/>
      <tableStyleElement type="headerRow" dxfId="53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3.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26" noThreeD="1" sel="5"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60219AST_25A524_pFEED___VESTAS_129p56_7p5_15MW_2"/>
    <item val="260218HWD_25A524_pFEED___VESTAS_129p56_7p5_15MW_2"/>
    <item val="251217YKS_25A525_pFEED___Vestas_119p76_7p43_15MW"/>
    <item val="1_EMPTY_STRUCTURE"/>
  </itemLst>
</formControlPr>
</file>

<file path=xl/ctrlProps/ctrlProp49.xml><?xml version="1.0" encoding="utf-8"?>
<formControlPr xmlns="http://schemas.microsoft.com/office/spreadsheetml/2009/9/main" objectType="Drop" dropStyle="combo" dx="26" noThreeD="1" sel="5"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0.xml><?xml version="1.0" encoding="utf-8"?>
<formControlPr xmlns="http://schemas.microsoft.com/office/spreadsheetml/2009/9/main" objectType="Drop" dropStyle="combo" dx="26" noThreeD="1" sel="5"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1.xml><?xml version="1.0" encoding="utf-8"?>
<formControlPr xmlns="http://schemas.microsoft.com/office/spreadsheetml/2009/9/main" objectType="Drop" dropStyle="combo" dx="26" noThreeD="1" sel="2" val="0">
  <itemLst>
    <item val="SG-15-236"/>
    <item val="Vestas V236-15MW"/>
    <item val="Siemens SG-DD-276"/>
    <item val="SG-15-236 (Waterekke)"/>
    <item val="Vestas V236-15MW (DBS)"/>
    <item val="SG-15p5M-236-8p0 (DBS)"/>
    <item val="SG-15p5M-236-7p5 (DBS)"/>
  </itemLst>
</formControlPr>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checked="Checked" fmlaLink="$CE$114" lockText="1" noThreeD="1"/>
</file>

<file path=xl/ctrlProps/ctrlProp100.xml><?xml version="1.0" encoding="utf-8"?>
<formControlPr xmlns="http://schemas.microsoft.com/office/spreadsheetml/2009/9/main" objectType="CheckBox" fmlaLink="$CE$115" lockText="1" noThreeD="1"/>
</file>

<file path=xl/ctrlProps/ctrlProp101.xml><?xml version="1.0" encoding="utf-8"?>
<formControlPr xmlns="http://schemas.microsoft.com/office/spreadsheetml/2009/9/main" objectType="CheckBox" fmlaLink="$AU$114" lockText="1" noThreeD="1"/>
</file>

<file path=xl/ctrlProps/ctrlProp102.xml><?xml version="1.0" encoding="utf-8"?>
<formControlPr xmlns="http://schemas.microsoft.com/office/spreadsheetml/2009/9/main" objectType="CheckBox" fmlaLink="$AU$115" lockText="1" noThreeD="1"/>
</file>

<file path=xl/ctrlProps/ctrlProp10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657225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1466850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776012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62026</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52</xdr:col>
      <xdr:colOff>0</xdr:colOff>
      <xdr:row>2</xdr:row>
      <xdr:rowOff>0</xdr:rowOff>
    </xdr:from>
    <xdr:to>
      <xdr:col>157</xdr:col>
      <xdr:colOff>984538</xdr:colOff>
      <xdr:row>23</xdr:row>
      <xdr:rowOff>200025</xdr:rowOff>
    </xdr:to>
    <xdr:pic>
      <xdr:nvPicPr>
        <xdr:cNvPr id="21" name="Fig_TP_plot" hidden="1">
          <a:extLst>
            <a:ext uri="{FF2B5EF4-FFF2-40B4-BE49-F238E27FC236}">
              <a16:creationId xmlns:a16="http://schemas.microsoft.com/office/drawing/2014/main" id="{51CA3774-B9FF-1E5B-F154-6A306990AF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02025" cy="5343525"/>
        </a:xfrm>
        <a:prstGeom prst="rect">
          <a:avLst/>
        </a:prstGeom>
      </xdr:spPr>
    </xdr:pic>
    <xdr:clientData/>
  </xdr:twoCellAnchor>
  <xdr:twoCellAnchor editAs="oneCell">
    <xdr:from>
      <xdr:col>90</xdr:col>
      <xdr:colOff>3</xdr:colOff>
      <xdr:row>2</xdr:row>
      <xdr:rowOff>0</xdr:rowOff>
    </xdr:from>
    <xdr:to>
      <xdr:col>157</xdr:col>
      <xdr:colOff>1079789</xdr:colOff>
      <xdr:row>23</xdr:row>
      <xdr:rowOff>57150</xdr:rowOff>
    </xdr:to>
    <xdr:pic>
      <xdr:nvPicPr>
        <xdr:cNvPr id="23" name="Fig_TOWER_plot" hidden="1">
          <a:extLst>
            <a:ext uri="{FF2B5EF4-FFF2-40B4-BE49-F238E27FC236}">
              <a16:creationId xmlns:a16="http://schemas.microsoft.com/office/drawing/2014/main" id="{18041CAB-857F-1DB1-1B29-5A0EF5213DFC}"/>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297275" cy="5200650"/>
        </a:xfrm>
        <a:prstGeom prst="rect">
          <a:avLst/>
        </a:prstGeom>
      </xdr:spPr>
    </xdr:pic>
    <xdr:clientData/>
  </xdr:twoCellAnchor>
  <xdr:twoCellAnchor editAs="oneCell">
    <xdr:from>
      <xdr:col>14</xdr:col>
      <xdr:colOff>0</xdr:colOff>
      <xdr:row>2</xdr:row>
      <xdr:rowOff>0</xdr:rowOff>
    </xdr:from>
    <xdr:to>
      <xdr:col>22</xdr:col>
      <xdr:colOff>171450</xdr:colOff>
      <xdr:row>23</xdr:row>
      <xdr:rowOff>200025</xdr:rowOff>
    </xdr:to>
    <xdr:pic>
      <xdr:nvPicPr>
        <xdr:cNvPr id="25" name="Fig_MP_plot">
          <a:extLst>
            <a:ext uri="{FF2B5EF4-FFF2-40B4-BE49-F238E27FC236}">
              <a16:creationId xmlns:a16="http://schemas.microsoft.com/office/drawing/2014/main" id="{E897F548-8FF9-5A86-CB70-DDB0B4127E9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228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6" name="Fig_Assambly_plot_Overview2">
          <a:extLst>
            <a:ext uri="{FF2B5EF4-FFF2-40B4-BE49-F238E27FC236}">
              <a16:creationId xmlns:a16="http://schemas.microsoft.com/office/drawing/2014/main" id="{CDA1762D-5DB2-318F-C6A7-E7EEB55FAE7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927799" y="4053382"/>
          <a:ext cx="7160202" cy="19571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82</xdr:col>
          <xdr:colOff>2052204</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209550</xdr:rowOff>
        </xdr:from>
        <xdr:to>
          <xdr:col>46</xdr:col>
          <xdr:colOff>2000250</xdr:colOff>
          <xdr:row>115</xdr:row>
          <xdr:rowOff>95250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82</xdr:col>
          <xdr:colOff>1979468</xdr:colOff>
          <xdr:row>156</xdr:row>
          <xdr:rowOff>85725</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171450</xdr:rowOff>
        </xdr:from>
        <xdr:to>
          <xdr:col>0</xdr:col>
          <xdr:colOff>2409825</xdr:colOff>
          <xdr:row>22</xdr:row>
          <xdr:rowOff>209550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20</xdr:row>
          <xdr:rowOff>152400</xdr:rowOff>
        </xdr:from>
        <xdr:to>
          <xdr:col>1</xdr:col>
          <xdr:colOff>1771650</xdr:colOff>
          <xdr:row>22</xdr:row>
          <xdr:rowOff>180975</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19050</xdr:colOff>
          <xdr:row>4</xdr:row>
          <xdr:rowOff>19050</xdr:rowOff>
        </xdr:from>
        <xdr:to>
          <xdr:col>81</xdr:col>
          <xdr:colOff>2724150</xdr:colOff>
          <xdr:row>6</xdr:row>
          <xdr:rowOff>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152400</xdr:colOff>
          <xdr:row>6</xdr:row>
          <xdr:rowOff>161925</xdr:rowOff>
        </xdr:from>
        <xdr:to>
          <xdr:col>81</xdr:col>
          <xdr:colOff>3162300</xdr:colOff>
          <xdr:row>11</xdr:row>
          <xdr:rowOff>19050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JBOOSTReloaded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28575</xdr:colOff>
          <xdr:row>28</xdr:row>
          <xdr:rowOff>28575</xdr:rowOff>
        </xdr:from>
        <xdr:to>
          <xdr:col>81</xdr:col>
          <xdr:colOff>2457450</xdr:colOff>
          <xdr:row>29</xdr:row>
          <xdr:rowOff>180975</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2000250</xdr:colOff>
          <xdr:row>111</xdr:row>
          <xdr:rowOff>200025</xdr:rowOff>
        </xdr:from>
        <xdr:to>
          <xdr:col>82</xdr:col>
          <xdr:colOff>2000250</xdr:colOff>
          <xdr:row>115</xdr:row>
          <xdr:rowOff>85725</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76200</xdr:colOff>
          <xdr:row>39</xdr:row>
          <xdr:rowOff>0</xdr:rowOff>
        </xdr:from>
        <xdr:to>
          <xdr:col>85</xdr:col>
          <xdr:colOff>704850</xdr:colOff>
          <xdr:row>44</xdr:row>
          <xdr:rowOff>19050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2047875</xdr:colOff>
          <xdr:row>111</xdr:row>
          <xdr:rowOff>209550</xdr:rowOff>
        </xdr:from>
        <xdr:to>
          <xdr:col>83</xdr:col>
          <xdr:colOff>2152650</xdr:colOff>
          <xdr:row>115</xdr:row>
          <xdr:rowOff>85725</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15</xdr:row>
          <xdr:rowOff>114300</xdr:rowOff>
        </xdr:from>
        <xdr:to>
          <xdr:col>3</xdr:col>
          <xdr:colOff>219075</xdr:colOff>
          <xdr:row>18</xdr:row>
          <xdr:rowOff>57150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JBOOSTReloaded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114300</xdr:colOff>
          <xdr:row>112</xdr:row>
          <xdr:rowOff>104775</xdr:rowOff>
        </xdr:from>
        <xdr:to>
          <xdr:col>81</xdr:col>
          <xdr:colOff>2028825</xdr:colOff>
          <xdr:row>113</xdr:row>
          <xdr:rowOff>133350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114300</xdr:colOff>
          <xdr:row>114</xdr:row>
          <xdr:rowOff>19050</xdr:rowOff>
        </xdr:from>
        <xdr:to>
          <xdr:col>81</xdr:col>
          <xdr:colOff>2028825</xdr:colOff>
          <xdr:row>115</xdr:row>
          <xdr:rowOff>47625</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112</xdr:row>
          <xdr:rowOff>123825</xdr:rowOff>
        </xdr:from>
        <xdr:to>
          <xdr:col>81</xdr:col>
          <xdr:colOff>1375064</xdr:colOff>
          <xdr:row>113</xdr:row>
          <xdr:rowOff>152400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38100</xdr:colOff>
          <xdr:row>113</xdr:row>
          <xdr:rowOff>171450</xdr:rowOff>
        </xdr:from>
        <xdr:to>
          <xdr:col>81</xdr:col>
          <xdr:colOff>1375064</xdr:colOff>
          <xdr:row>115</xdr:row>
          <xdr:rowOff>9525</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81</xdr:col>
          <xdr:colOff>85725</xdr:colOff>
          <xdr:row>134</xdr:row>
          <xdr:rowOff>85725</xdr:rowOff>
        </xdr:from>
        <xdr:to>
          <xdr:col>81</xdr:col>
          <xdr:colOff>3105150</xdr:colOff>
          <xdr:row>137</xdr:row>
          <xdr:rowOff>19050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A60B2385-CAE1-1AD7-C1C4-C77C1780319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show mode shapes </a:t>
              </a:r>
            </a:p>
          </xdr:txBody>
        </xdr:sp>
        <xdr:clientData fPrintsWithSheet="0"/>
      </xdr:twoCellAnchor>
    </mc:Choice>
    <mc:Fallback/>
  </mc:AlternateContent>
  <xdr:twoCellAnchor editAs="oneCell">
    <xdr:from>
      <xdr:col>81</xdr:col>
      <xdr:colOff>0</xdr:colOff>
      <xdr:row>138</xdr:row>
      <xdr:rowOff>0</xdr:rowOff>
    </xdr:from>
    <xdr:to>
      <xdr:col>84</xdr:col>
      <xdr:colOff>352425</xdr:colOff>
      <xdr:row>183</xdr:row>
      <xdr:rowOff>19050</xdr:rowOff>
    </xdr:to>
    <xdr:pic>
      <xdr:nvPicPr>
        <xdr:cNvPr id="9" name="Fig_FIG_JBOOSTReloaded_MODESHAPES">
          <a:extLst>
            <a:ext uri="{FF2B5EF4-FFF2-40B4-BE49-F238E27FC236}">
              <a16:creationId xmlns:a16="http://schemas.microsoft.com/office/drawing/2014/main" id="{41C90D99-F5CE-9D10-1254-329B775575F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105650" y="30613350"/>
          <a:ext cx="10877550" cy="9029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344" dataDxfId="343">
  <autoFilter ref="E13:L14" xr:uid="{51AF5F9E-A6E5-4BA1-83BE-2546351DAE06}"/>
  <tableColumns count="8">
    <tableColumn id="8" xr3:uid="{D8E7188F-4B6E-47C9-B812-934BBA8BB09F}" name="Name" dataDxfId="342"/>
    <tableColumn id="1" xr3:uid="{8004DE55-01A0-4AB5-A007-D379F8ED184F}" name="Project ID" dataDxfId="341"/>
    <tableColumn id="2" xr3:uid="{73AEE22B-B9CF-4401-B31E-64902257C6A9}" name="Phase" dataDxfId="340"/>
    <tableColumn id="3" xr3:uid="{6CD7BEF9-707B-4F7D-A334-46DB51B6F454}" name="Structure ID" dataDxfId="339"/>
    <tableColumn id="4" xr3:uid="{5572AB9F-884A-4001-85E7-5E708A2DFC71}" name="Author" dataDxfId="338"/>
    <tableColumn id="5" xr3:uid="{AFCB5F1D-C5C1-4D21-A7C0-310C0D52F9E4}" name="Water Depth [m]" dataDxfId="337"/>
    <tableColumn id="6" xr3:uid="{149EEBB8-62A5-42C4-97FD-484848DB0825}" name="Height Reference" dataDxfId="336"/>
    <tableColumn id="7" xr3:uid="{82ECC3EB-0382-490B-8CE7-963B13E4D1A1}" name="Comments" dataDxfId="33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334" dataDxfId="333">
  <autoFilter ref="E18:L19" xr:uid="{58117B73-5FCA-4002-A528-31B3F83BDE75}"/>
  <tableColumns count="8">
    <tableColumn id="1" xr3:uid="{5C484AAB-AA0F-4FBD-9543-28D80EB7F84D}" name="Name" dataDxfId="332"/>
    <tableColumn id="2" xr3:uid="{87603448-795E-499B-8754-D6455D5FF52F}" name="Project ID" dataDxfId="331"/>
    <tableColumn id="3" xr3:uid="{51EA6487-4EF3-43A9-B440-34893EEEEAB2}" name="Phase" dataDxfId="330"/>
    <tableColumn id="4" xr3:uid="{4AC48BB5-6D2E-492F-89B1-5662010991A8}" name="Structure ID" dataDxfId="329"/>
    <tableColumn id="5" xr3:uid="{2AE3ED2D-7CAB-45B8-AA43-6197A5DBB9C2}" name="Author" dataDxfId="328"/>
    <tableColumn id="6" xr3:uid="{BC0E3E2E-DE67-4FD9-94E9-5C112B52D3FD}" name="Water Depth [m]" dataDxfId="327"/>
    <tableColumn id="7" xr3:uid="{16928D7F-3DB7-43BD-BCF5-5C279A3E16F5}" name="Height Reference" dataDxfId="326"/>
    <tableColumn id="8" xr3:uid="{1B5280CC-AB0D-434E-A63A-CAC42F67BB4D}" name="Comments" dataDxfId="325"/>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324" dataDxfId="323">
  <autoFilter ref="Z12:AG13" xr:uid="{F46B677D-4D25-4464-BE0D-6A1E644518C5}"/>
  <tableColumns count="8">
    <tableColumn id="1" xr3:uid="{ECD0389F-015D-412B-9FF1-D5BEAAD27FC1}" name="Identifier" dataDxfId="322"/>
    <tableColumn id="2" xr3:uid="{90794316-AE1E-4D40-A728-B5B995A9CF65}" name="Phase" dataDxfId="321"/>
    <tableColumn id="3" xr3:uid="{B8C9242D-AC32-4E57-A861-DB7E615D6A1C}" name="Structure ID" dataDxfId="320"/>
    <tableColumn id="4" xr3:uid="{1EEB510B-3010-431D-B8C6-870D9180A629}" name="Water Depth [m]" dataDxfId="319"/>
    <tableColumn id="5" xr3:uid="{B6F5C20C-83C1-4B16-B4D3-933D066BB6A0}" name="Height Reference" dataDxfId="318"/>
    <tableColumn id="6" xr3:uid="{26EA3A2D-14E0-4809-9795-74592B4984AD}" name="Comments" dataDxfId="317"/>
    <tableColumn id="7" xr3:uid="{9AC62F3C-D12C-40A1-8AF4-F7C9B043F1FB}" name="Column1" dataDxfId="316"/>
    <tableColumn id="8" xr3:uid="{3E080D4B-C5E2-4330-9305-E6C23BBD7273}" name="Column2" dataDxfId="3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314" dataDxfId="313">
  <autoFilter ref="Z18:AE41" xr:uid="{186CFF05-2CD9-405C-829A-5AD7B62A8ACE}"/>
  <sortState xmlns:xlrd2="http://schemas.microsoft.com/office/spreadsheetml/2017/richdata2" ref="Z19:AJ43">
    <sortCondition ref="Z18:Z43"/>
  </sortState>
  <tableColumns count="6">
    <tableColumn id="1" xr3:uid="{66D6C4E1-74CA-4A30-A085-277EA5E62B3C}" name="Section" dataDxfId="312"/>
    <tableColumn id="2" xr3:uid="{D0F6ECD2-6414-48B2-9B47-1C3B8BAC860B}" name="Top [m]" dataDxfId="311"/>
    <tableColumn id="3" xr3:uid="{575FC20A-0259-4081-83F8-71040557AEA8}" name="Bottom [m]" dataDxfId="310"/>
    <tableColumn id="4" xr3:uid="{529E5CD0-69F2-4E59-86A7-A3E6F1B39E96}" name="D, top [m]" dataDxfId="309"/>
    <tableColumn id="5" xr3:uid="{7F90AAFA-52D7-47DB-A99D-3E3E0AEE6541}" name="D, bottom [m]" dataDxfId="308"/>
    <tableColumn id="6" xr3:uid="{1B01547B-4485-4B79-8DB3-FCEA1C806B60}" name="t [mm]" dataDxfId="30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306" dataDxfId="305">
  <autoFilter ref="P338:X341" xr:uid="{C2F2D263-B298-4967-B7BA-2043D2636A28}"/>
  <tableColumns count="9">
    <tableColumn id="9" xr3:uid="{983AA3EE-D554-4611-9143-CB18ADA5BC06}" name="Name" dataDxfId="304"/>
    <tableColumn id="2" xr3:uid="{365B74CD-D14D-4F75-ABA6-B5CBD126E6F2}" name="Top [m]" dataDxfId="303"/>
    <tableColumn id="12" xr3:uid="{3CC0B321-8A95-4AEE-8DFB-77DAE8FAB528}" name="Bottom [m]" dataDxfId="302"/>
    <tableColumn id="1" xr3:uid="{7FB591EB-274F-4F3E-B74A-6F28CC328DE4}" name="Mass [kg]" dataDxfId="301"/>
    <tableColumn id="3" xr3:uid="{A784A254-7F89-4432-A825-189B7ECA8E65}" name="Diameter [m]" dataDxfId="300"/>
    <tableColumn id="4" xr3:uid="{F8C96D7F-B5D1-4BBA-AAC1-5DD28CDDAB83}" name="Orientation [°]" dataDxfId="299"/>
    <tableColumn id="5" xr3:uid="{8A748228-8297-4696-9641-35315BDA533B}" name="Distance Axis to Axis [m]" dataDxfId="298"/>
    <tableColumn id="6" xr3:uid="{B67665FB-C840-474D-8316-B278CF74897C}" name="Gap between surfaces [m]" dataDxfId="297"/>
    <tableColumn id="8" xr3:uid="{F25FB915-DF95-48AD-A31E-E1F612E013F8}" name="Surface roughness [m]" dataDxfId="296"/>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295">
  <autoFilter ref="AG18:AO21" xr:uid="{BDE973CA-C8D2-4A67-ACE1-6BE97A1FF0C7}"/>
  <tableColumns count="9">
    <tableColumn id="9" xr3:uid="{55BF990C-941A-438C-86DE-D99A5424D8A4}" name="Name" dataDxfId="294"/>
    <tableColumn id="2" xr3:uid="{D2CC7DEA-1AC5-4558-B6A8-7A00324F8731}" name="Top [m]" dataDxfId="293"/>
    <tableColumn id="12" xr3:uid="{63B7643C-B71B-4F75-B941-E84BE173CC9A}" name="Bottom [m]" dataDxfId="292"/>
    <tableColumn id="1" xr3:uid="{0CF10764-8502-40DE-A7D1-8C4A349A8579}" name="Mass [kg]" dataDxfId="291"/>
    <tableColumn id="3" xr3:uid="{6AD7EABF-97C4-4AEA-B0AC-DE90F01EB468}" name="Diameter [m]" dataDxfId="290"/>
    <tableColumn id="4" xr3:uid="{BFB95885-457B-4D4B-89F6-AA13FDEA9F79}" name="Orientation [°]" dataDxfId="289"/>
    <tableColumn id="5" xr3:uid="{9B1D150A-1A8C-4C66-AB77-616A58B247DE}" name="Distance Axis to Axis" dataDxfId="288"/>
    <tableColumn id="6" xr3:uid="{DB6D9C23-B49D-42B3-8F2A-AC0E2EF73BFC}" name="Gap between surfaces" dataDxfId="287"/>
    <tableColumn id="10" xr3:uid="{728CC840-0A89-4FB8-9043-F90088D45FD9}" name="Surface roughness [m]" dataDxfId="28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285" dataDxfId="284">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283"/>
    <tableColumn id="2" xr3:uid="{75FB6F15-9784-4F9D-9947-41C8E7DD1CC9}" name="Project ID" dataDxfId="282"/>
    <tableColumn id="3" xr3:uid="{DF3379D9-9371-4EDE-B715-A6A40C072275}" name="Phase" dataDxfId="281"/>
    <tableColumn id="4" xr3:uid="{B2F66CA1-64D8-49D4-A1DA-28FD14EC75C2}" name="Structure ID" dataDxfId="280"/>
    <tableColumn id="5" xr3:uid="{E0EC4989-22E7-49A3-8DAC-034A87568E19}" name="Author" dataDxfId="279"/>
    <tableColumn id="6" xr3:uid="{9873A46F-D488-4AA7-BC64-C1E65C65D808}" name="Water Depth [m]" dataDxfId="278"/>
    <tableColumn id="7" xr3:uid="{CD60E691-17C5-40B2-9E26-571B6CB0C11D}" name="Height Reference" dataDxfId="277"/>
    <tableColumn id="8" xr3:uid="{BE63F67B-A499-43CA-8496-D50515A1122F}" name="Comments" dataDxfId="276"/>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275" dataDxfId="274">
  <autoFilter ref="AQ13:AX14" xr:uid="{4C688CB2-0B79-4AE2-B2DC-6850E0999F22}"/>
  <tableColumns count="8">
    <tableColumn id="1" xr3:uid="{4F627CE6-59C4-4523-A98C-81FD64443B88}" name="Name" dataDxfId="273"/>
    <tableColumn id="2" xr3:uid="{19921618-20B3-46FF-937E-24E6775D797E}" name="Project ID" dataDxfId="272"/>
    <tableColumn id="3" xr3:uid="{B1F7CCA9-A1BD-4F05-9237-B6284F3056E5}" name="Phase" dataDxfId="271"/>
    <tableColumn id="4" xr3:uid="{D5F33D5B-370E-46F7-BB6A-B74EC6139333}" name="Structure ID" dataDxfId="270"/>
    <tableColumn id="5" xr3:uid="{A7DF7C25-D9CF-4ABB-B7CD-68DC60608B9A}" name="Author" dataDxfId="269"/>
    <tableColumn id="6" xr3:uid="{A1DB5BD8-96E9-4ECB-89FE-50CF6529DD7E}" name="Water Depth [m]" dataDxfId="268"/>
    <tableColumn id="7" xr3:uid="{2B99DBD7-0B0D-4BA1-87CB-C7AC621E6F3F}" name="Height Reference" dataDxfId="267"/>
    <tableColumn id="8" xr3:uid="{19FE9739-9ACA-485C-B665-39324EE0EC72}" name="Comments" dataDxfId="26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265" dataDxfId="264">
  <autoFilter ref="AQ18:AX19" xr:uid="{82B2E050-F7C0-4103-ACF7-1508C2548380}"/>
  <tableColumns count="8">
    <tableColumn id="10" xr3:uid="{CB736CE1-960A-48C8-BE2F-39474891F806}" name="Name" dataDxfId="263"/>
    <tableColumn id="2" xr3:uid="{4D521BF5-BEDD-467B-BCA6-F197DD205F5D}" name="Project ID" dataDxfId="262"/>
    <tableColumn id="3" xr3:uid="{0D0764F3-2EB6-4AFD-8BBF-4B2A213694FB}" name="Phase" dataDxfId="261"/>
    <tableColumn id="4" xr3:uid="{F735A36B-0E53-4B21-98AF-8098D165B7A4}" name="Structure ID" dataDxfId="260"/>
    <tableColumn id="5" xr3:uid="{DD6C5343-9FF0-4988-B7AD-68A2B196AE75}" name="Author" dataDxfId="259"/>
    <tableColumn id="6" xr3:uid="{593B4864-FEBF-42DA-A98D-9BD5E874FDA3}" name="Water Depth [m]" dataDxfId="258"/>
    <tableColumn id="7" xr3:uid="{AD918F6B-4A01-4D99-AEC7-AC9BF6550DE3}" name="Height Reference" dataDxfId="257"/>
    <tableColumn id="8" xr3:uid="{6A7BA4BB-16FD-4D7C-9237-4C0172BBB075}" name="Comments" dataDxfId="25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255" dataDxfId="254">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253"/>
    <tableColumn id="2" xr3:uid="{AA39DD39-8C8E-4F66-AA28-5EB59746565D}" name="Top [m]" dataDxfId="252"/>
    <tableColumn id="3" xr3:uid="{E2F479E9-17D9-4C2D-BF7C-2640F78B84E4}" name="Bottom [m]" dataDxfId="251"/>
    <tableColumn id="4" xr3:uid="{C69849FB-2BB9-4BF6-8192-78ED7173DD46}" name="D, top [m]" dataDxfId="250"/>
    <tableColumn id="5" xr3:uid="{837623EF-EE9F-47D2-AAAD-D903281C1D0A}" name="D, bottom [m]" dataDxfId="249"/>
    <tableColumn id="6" xr3:uid="{FDE46510-9BFE-418F-AE03-598BF29FF831}" name="t [mm]" dataDxfId="248"/>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5" totalsRowShown="0" headerRowDxfId="247" dataDxfId="246">
  <autoFilter ref="BB338:BJ345" xr:uid="{E1532FB8-4FA8-44E8-9D28-3535D0247613}"/>
  <tableColumns count="9">
    <tableColumn id="9" xr3:uid="{DDF4C359-0ED4-4157-B9B0-FFEC4F20A42C}" name="Name" dataDxfId="245"/>
    <tableColumn id="2" xr3:uid="{19BE9D85-AB85-4478-869F-084DC21BFD73}" name="Top [m]" dataDxfId="244"/>
    <tableColumn id="12" xr3:uid="{60D0BC20-AB8D-45D9-B128-1553A1D96305}" name="Bottom [m]" dataDxfId="243"/>
    <tableColumn id="3" xr3:uid="{662A2295-30AD-4A23-9CB2-ED339894A5E3}" name="Mass [kg]" dataDxfId="242"/>
    <tableColumn id="1" xr3:uid="{7BB91480-5314-4B92-B955-96A05520598B}" name="Diameter [m]" dataDxfId="241"/>
    <tableColumn id="4" xr3:uid="{288140B8-5B54-4E75-9449-01E8BB0785E7}" name="Orientation [°]" dataDxfId="240"/>
    <tableColumn id="5" xr3:uid="{04DC00AE-32C9-416C-ACBC-DEF2672988E5}" name="Distance Axis to Axis [m]" dataDxfId="239"/>
    <tableColumn id="6" xr3:uid="{55C6527D-0D27-4523-B175-D1F63F0DDCEC}" name="Gap between surfaces [m]" dataDxfId="238"/>
    <tableColumn id="7" xr3:uid="{0BEC8B77-AA74-4444-96C4-C6CFE771E16C}" name="Surface roughness [m]" dataDxfId="23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236" dataDxfId="235">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234"/>
    <tableColumn id="2" xr3:uid="{EC6A5746-7A0B-4DAB-8EBD-EDC20D766606}" name="Project ID" dataDxfId="233"/>
    <tableColumn id="3" xr3:uid="{2A15135F-98D6-4FBD-AE84-5EF0B52672ED}" name="Phase" dataDxfId="232"/>
    <tableColumn id="4" xr3:uid="{A7219BBA-68F7-4990-95D5-9B5A4EC218AA}" name="Structure ID" dataDxfId="231"/>
    <tableColumn id="5" xr3:uid="{ACC137C5-3CF1-40F4-952F-3B5BEC9A8ED2}" name="Author" dataDxfId="230"/>
    <tableColumn id="6" xr3:uid="{28B9B9E9-3ACF-4467-8F04-662CFC688071}" name="Water Depth [m]" dataDxfId="229"/>
    <tableColumn id="7" xr3:uid="{352B6A31-2237-4251-83A7-8BBEBAA34145}" name="Height Reference" dataDxfId="228"/>
    <tableColumn id="8" xr3:uid="{E5B30FA6-D94B-4AC3-882C-68878254E410}" name="Comments" dataDxfId="227"/>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226" dataDxfId="225">
  <autoFilter ref="BM12:BT13" xr:uid="{95B9336E-C6A5-4C93-9BED-34E5AF05FA6C}"/>
  <tableColumns count="8">
    <tableColumn id="1" xr3:uid="{BFA931EE-6FF8-44FC-AD54-32A5CF9115A2}" name="Name" dataDxfId="224"/>
    <tableColumn id="2" xr3:uid="{890F5896-05F5-47DB-B9DE-92FEF30867DB}" name="Project ID" dataDxfId="223"/>
    <tableColumn id="3" xr3:uid="{B37A2062-3A26-4ECC-B4E4-991B88E82CB2}" name="Phase" dataDxfId="222"/>
    <tableColumn id="4" xr3:uid="{C64DA219-F7AA-44CC-BC3D-62956AF84B2E}" name="Structure ID" dataDxfId="221"/>
    <tableColumn id="5" xr3:uid="{47235A3E-EBF6-486D-8ADC-74E88BA72554}" name="Author" dataDxfId="220"/>
    <tableColumn id="6" xr3:uid="{6F9496C9-78A5-48EB-ADDB-1E499513D04A}" name="Water Depth [m]" dataDxfId="219"/>
    <tableColumn id="7" xr3:uid="{377B6EFB-A6E2-452C-9D74-166D22A947E2}" name="Height Reference" dataDxfId="218"/>
    <tableColumn id="8" xr3:uid="{CCFF71E1-8925-43BC-8785-1A52849BE151}" name="Comments" dataDxfId="21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216" dataDxfId="215">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14"/>
    <tableColumn id="2" xr3:uid="{E8281684-BC71-4E35-8AE4-31AC648F4A83}" name="Top [m]" dataDxfId="213"/>
    <tableColumn id="3" xr3:uid="{6B784D87-E7E2-4CF9-935B-9C0C8FC2DBC2}" name="Bottom [m]" dataDxfId="212"/>
    <tableColumn id="4" xr3:uid="{96A3790F-0CF8-4CB5-8340-C0A20382D4FC}" name="D, top [m]" dataDxfId="211"/>
    <tableColumn id="5" xr3:uid="{222474F9-E0FB-441A-81D5-07306740C4B2}" name="D, bottom [m]" dataDxfId="210"/>
    <tableColumn id="6" xr3:uid="{541ECBE1-3529-43CA-B9AD-3DE9306D1235}" name="t [mm]" dataDxfId="20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208">
  <autoFilter ref="BT18:CB25" xr:uid="{6CC2DE03-626B-408F-BF0C-226561799664}"/>
  <tableColumns count="9">
    <tableColumn id="9" xr3:uid="{C4C238D0-5357-48AB-969A-BE97844E5B70}" name="Name" dataDxfId="207"/>
    <tableColumn id="2" xr3:uid="{75F4D18E-F4BE-42B7-BB68-BF337C8DBA12}" name="Top [m]" dataDxfId="206"/>
    <tableColumn id="12" xr3:uid="{7C08C228-C676-4F90-9088-C9A3D6E72EB7}" name="Bottom [m]" dataDxfId="205"/>
    <tableColumn id="3" xr3:uid="{935DDAA6-49E6-45F6-B4AC-FCE8DF0B0A4D}" name="Mass [kg]" dataDxfId="204"/>
    <tableColumn id="1" xr3:uid="{E1D9BE0D-D944-4F2C-BAFF-1BA4FBB69ECE}" name="Diameter [m]" dataDxfId="203"/>
    <tableColumn id="4" xr3:uid="{A5E1EAFC-3DD4-4294-8717-665AE71BEDA8}" name="Orientation [°]" dataDxfId="202"/>
    <tableColumn id="5" xr3:uid="{5CE5C6CE-44B0-4B32-B390-246BAF490F6A}" name="Distance Axis to Axis" dataDxfId="201"/>
    <tableColumn id="6" xr3:uid="{CBE21F9B-8BA2-4737-8F56-34AD78C68BC3}" name="Gap between surfaces" dataDxfId="200"/>
    <tableColumn id="7" xr3:uid="{18326CB3-EF8F-4E97-ADA5-82B71868B5B1}" name="Surface roughness [m]" dataDxfId="19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198">
  <autoFilter ref="EA12:EI19" xr:uid="{6273375F-28C8-4A14-A545-8B988B5C9E65}"/>
  <tableColumns count="9">
    <tableColumn id="1" xr3:uid="{C3AE8FB7-66D2-47E1-8AA6-F0260BDFFCB8}" name="Identifier" dataDxfId="197"/>
    <tableColumn id="2" xr3:uid="{5F848737-A14E-44D6-9231-85AB48A55526}" name="Power [MW]" dataDxfId="196"/>
    <tableColumn id="3" xr3:uid="{2C93533D-1E27-4EB2-B7E6-3A19FEC55632}" name="Rotor Diameter [m]" dataDxfId="195"/>
    <tableColumn id="4" xr3:uid="{9D1780E5-E668-4D12-AF46-0A1DF433FA8A}" name="Mass of RNA [kg]" dataDxfId="194"/>
    <tableColumn id="5" xr3:uid="{1CA8A517-990E-4959-826C-118C5EC0C261}" name="Inertia of RNA fore-aft @COG [kg m^2]" dataDxfId="193"/>
    <tableColumn id="6" xr3:uid="{9FFE4A1F-E32A-49E7-8031-A24CF653CD8C}" name="Inertia of RNA side-side @COG [kg m^2]" dataDxfId="192"/>
    <tableColumn id="8" xr3:uid="{C481EB76-DD37-4979-8B5D-F3C81E38423E}" name="vertical offset TT to HH [m] " dataDxfId="191"/>
    <tableColumn id="7" xr3:uid="{3BD257A8-5786-4E03-8F1F-6116921828A3}" name="vertical offset TT_COG [m]" dataDxfId="190"/>
    <tableColumn id="9" xr3:uid="{A74BD603-BB70-4B62-BE72-E692B1275ED2}" name="comment" dataDxfId="18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403" totalsRowShown="0" headerRowDxfId="188" dataDxfId="187">
  <autoFilter ref="CC338:CH403" xr:uid="{6624AC03-091B-4440-AE35-46757D89154C}"/>
  <sortState xmlns:xlrd2="http://schemas.microsoft.com/office/spreadsheetml/2017/richdata2" ref="CC339:CM363">
    <sortCondition ref="CC338:CC363"/>
  </sortState>
  <tableColumns count="6">
    <tableColumn id="1" xr3:uid="{4712795E-488A-48E6-9477-0C98BE5C778B}" name="Section" dataDxfId="186"/>
    <tableColumn id="2" xr3:uid="{AF3B0F66-A97E-469B-BB2C-92E08B9852BC}" name="Top [m]" dataDxfId="185"/>
    <tableColumn id="3" xr3:uid="{EC9C8893-C993-4BCE-BD9D-E7180486ABFE}" name="Bottom [m]" dataDxfId="184"/>
    <tableColumn id="4" xr3:uid="{ED8DD31F-6E20-4C5F-BC92-0B6DB7A1B362}" name="D, top [m]" dataDxfId="183"/>
    <tableColumn id="5" xr3:uid="{2B890B63-A561-40A7-9FBB-7B8D47FD2656}" name="D, bottom [m]" dataDxfId="182"/>
    <tableColumn id="6" xr3:uid="{F255FA0B-5DF3-4FA4-A7BD-E6FEACC8E738}" name="t [mm]" dataDxfId="181"/>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86" totalsRowShown="0" headerRowDxfId="180" dataDxfId="179">
  <autoFilter ref="CN338:CV386" xr:uid="{053322B7-F3E5-4935-832F-DFBC92EF3AA2}"/>
  <tableColumns count="9">
    <tableColumn id="9" xr3:uid="{AB7A3BD0-E047-4B9B-B321-179F40ECC452}" name="Name" dataDxfId="178"/>
    <tableColumn id="2" xr3:uid="{3AED4E5F-8B5F-4607-A3FD-EEAB134CA7C8}" name="Top [m]" dataDxfId="177"/>
    <tableColumn id="12" xr3:uid="{84257648-6597-4C8A-AD5A-3D3D0B07220D}" name="Bottom [m]" dataDxfId="176"/>
    <tableColumn id="3" xr3:uid="{20FDA9C3-BF70-4D85-A870-C8B7ADD0F944}" name="Mass [kg]" dataDxfId="175"/>
    <tableColumn id="1" xr3:uid="{A1DA6B57-09C6-4BA3-8C6D-34B4DE0BC8C4}" name="Diameter [m]" dataDxfId="174"/>
    <tableColumn id="4" xr3:uid="{7B401936-3842-4626-8801-F37D73E9C6DF}" name="Orientation [°]" dataDxfId="173"/>
    <tableColumn id="5" xr3:uid="{3E808003-5E60-482F-ABF1-D2D73158ED75}" name="Distance Axis to Axis [m]" dataDxfId="172"/>
    <tableColumn id="6" xr3:uid="{AA2B16CF-21CA-4B65-91DB-2046C745D885}" name="Gap between surfaces [m]" dataDxfId="171"/>
    <tableColumn id="7" xr3:uid="{269E9AEB-7728-4497-93C0-92D0DDE32F7B}" name="Surface roughness [m]" dataDxfId="170"/>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8" totalsRowShown="0" headerRowDxfId="169" dataDxfId="168">
  <autoFilter ref="CC27:CJ58" xr:uid="{9E39EC90-AC52-4EC1-B4CF-9799F74991BE}"/>
  <sortState xmlns:xlrd2="http://schemas.microsoft.com/office/spreadsheetml/2017/richdata2" ref="CC28:CG29">
    <sortCondition descending="1" ref="CE27:CE29"/>
  </sortState>
  <tableColumns count="8">
    <tableColumn id="1" xr3:uid="{30A99A19-40E5-433E-929D-3A4779ACB1CE}" name="Name" dataDxfId="167"/>
    <tableColumn id="2" xr3:uid="{B126DBC5-55C1-442E-B96B-933B020A9CD4}" name="Project ID" dataDxfId="166"/>
    <tableColumn id="3" xr3:uid="{348D5BC0-8868-4781-8DF0-2E04B537B73E}" name="Phase" dataDxfId="165"/>
    <tableColumn id="4" xr3:uid="{056B06E5-26E8-494B-83AF-1C87FB2162FC}" name="Structure ID" dataDxfId="164"/>
    <tableColumn id="5" xr3:uid="{EF179F4C-6CE0-4E71-9486-F0E6D0E71C4C}" name="Author" dataDxfId="163"/>
    <tableColumn id="6" xr3:uid="{2FDCFB50-700F-4830-AD68-13F9C0B1CC31}" name="Water Depth [m]" dataDxfId="162"/>
    <tableColumn id="7" xr3:uid="{DE9B320D-8967-4FD8-BAE1-C291FB3ED005}" name="Height Reference" dataDxfId="161"/>
    <tableColumn id="8" xr3:uid="{F3B1D1F4-B5F0-41CE-A016-0A556B19BA4F}" name="Comments" dataDxfId="16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159" dataDxfId="158">
  <autoFilter ref="CX12:DE13" xr:uid="{636DA4FD-EDFB-4F12-A89B-84FBA35E7AC5}"/>
  <tableColumns count="8">
    <tableColumn id="1" xr3:uid="{E34E574E-744D-4554-AD98-E3D18572D674}" name="Name" dataDxfId="157"/>
    <tableColumn id="2" xr3:uid="{E411370A-1A97-44E5-BD18-89879F80115C}" name="Project ID" dataDxfId="156"/>
    <tableColumn id="3" xr3:uid="{F8DB145A-5EEF-4C6B-8F9D-B588A17D3C5D}" name="Phase" dataDxfId="155"/>
    <tableColumn id="4" xr3:uid="{43BB9CC2-4974-4122-BCFD-6271174F98E0}" name="Structure ID" dataDxfId="154"/>
    <tableColumn id="5" xr3:uid="{1E3D4F3B-C73C-4C7A-9F63-2C7CEB367AA8}" name="Author" dataDxfId="153"/>
    <tableColumn id="6" xr3:uid="{CF6F63D6-FC41-4D2D-B310-0191259847FF}" name="Water Depth [m]" dataDxfId="152"/>
    <tableColumn id="7" xr3:uid="{50321489-A2C4-4A01-B8EA-6B294362F8E1}" name="Height Reference" dataDxfId="151"/>
    <tableColumn id="8" xr3:uid="{06A4F591-EE1D-409E-A39C-00884C167657}" name="Comments"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149" dataDxfId="148">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147"/>
    <tableColumn id="2" xr3:uid="{BB1ACF23-16B7-4C47-80B0-893A33C698A9}" name="Top [m]" dataDxfId="146"/>
    <tableColumn id="3" xr3:uid="{D5324E74-51EE-432A-847E-5AE29B7CA4D7}" name="Bottom [m]" dataDxfId="145"/>
    <tableColumn id="4" xr3:uid="{FFBDC83C-AA98-41F1-91F3-EE469D2DD36A}" name="D, top [m]" dataDxfId="144"/>
    <tableColumn id="5" xr3:uid="{B936FF01-5C34-41FB-BD9D-F28D153F9BDF}" name="D, bottom [m]" dataDxfId="143"/>
    <tableColumn id="6" xr3:uid="{19D1010E-9125-43B6-B42C-67FA9586EDA8}" name="t [mm]" dataDxfId="1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141">
  <autoFilter ref="DE18:DM66" xr:uid="{12F79D89-930A-4420-97C7-60370F1121DC}"/>
  <tableColumns count="9">
    <tableColumn id="9" xr3:uid="{5BB60229-57C8-489B-8AD5-280AB6D93E54}" name="Name" dataDxfId="140"/>
    <tableColumn id="2" xr3:uid="{EAC19ED0-15BB-4F2F-B297-347769AEDA92}" name="Top [m]" dataDxfId="139"/>
    <tableColumn id="12" xr3:uid="{47A7AF06-EC9F-427D-8F50-53F82DB050A6}" name="Bottom [m]" dataDxfId="138"/>
    <tableColumn id="3" xr3:uid="{50700484-30B3-4605-8578-AD4FBA12A5B2}" name="Mass [kg]" dataDxfId="137"/>
    <tableColumn id="1" xr3:uid="{E557ADD3-D28A-4C96-B6FA-AF6D98691265}" name="Diameter [m]" dataDxfId="136"/>
    <tableColumn id="4" xr3:uid="{E8468086-16DA-4063-B0B5-DAC02A29244C}" name="Orientation [°]" dataDxfId="135"/>
    <tableColumn id="5" xr3:uid="{62B06F09-4543-4DBA-8F55-1F54D6CC331B}" name="Distance Axis to Axis" dataDxfId="134"/>
    <tableColumn id="6" xr3:uid="{FC078448-A491-4E57-AF88-7DC574214818}" name="Gap between surfaces" dataDxfId="133"/>
    <tableColumn id="7" xr3:uid="{C7E82548-94F1-43F3-BD70-20A3E76E01FF}" name="Surface roughness [m]" dataDxfId="13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131" dataDxfId="129" headerRowBorderDxfId="130" tableBorderDxfId="128">
  <autoFilter ref="DP337:DX344" xr:uid="{25902508-4CE0-4A3E-B393-EABB076E5067}"/>
  <tableColumns count="9">
    <tableColumn id="1" xr3:uid="{9AAE1BAC-6413-45AA-8F9A-CA13CBCAD201}" name="Name" dataDxfId="127"/>
    <tableColumn id="2" xr3:uid="{3752FAA6-8F43-4A1F-BDEE-07A53859F1E7}" name="Power [MW]" dataDxfId="126"/>
    <tableColumn id="10" xr3:uid="{458667F5-0408-492D-B92E-A3D3C270519C}" name="Rotor Diameter [m]" dataDxfId="125"/>
    <tableColumn id="3" xr3:uid="{7DB2ACAF-6D53-482F-8CEF-8073695D2184}" name="Mass of RNA [kg]" dataDxfId="124"/>
    <tableColumn id="4" xr3:uid="{AD0550DD-2078-47BE-8718-A80100547BC6}" name="Inertia of RNA fore-aft @COG [kg m^2]" dataDxfId="123"/>
    <tableColumn id="5" xr3:uid="{FE2F1CB5-7238-43D1-BD0E-870267602329}" name="Inertia of RNA side-side @COG [kg m^2]" dataDxfId="122"/>
    <tableColumn id="6" xr3:uid="{A8B68FE9-4E32-421F-B38A-D43A617ACB98}" name="Vertical Offset TT to HH [m] " dataDxfId="121"/>
    <tableColumn id="7" xr3:uid="{37A681FC-3A2A-4D32-AA7F-00F65FE7DB9F}" name="Vertical Offset TT_COG [m]" dataDxfId="120"/>
    <tableColumn id="8" xr3:uid="{F94ECCEB-31E8-4416-B7C7-95B8A86CF8EF}" name="comment" dataDxfId="119"/>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118" dataDxfId="117">
  <autoFilter ref="CC13:CJ14" xr:uid="{397229C1-1F12-4CBF-B6B4-CB03E2E3BFA9}"/>
  <tableColumns count="8">
    <tableColumn id="8" xr3:uid="{E63A535F-BCB0-44B8-8F04-578B46D6E770}" name="Name" dataDxfId="116"/>
    <tableColumn id="1" xr3:uid="{B9957457-BDC3-4CF1-9176-6CA78312100C}" name="Project ID" dataDxfId="115"/>
    <tableColumn id="2" xr3:uid="{80468BCA-98DD-4134-986A-E851A347BC30}" name="Phase" dataDxfId="114"/>
    <tableColumn id="3" xr3:uid="{67E3806B-7891-47B8-A1BB-6F885C398898}" name="Structure ID" dataDxfId="113"/>
    <tableColumn id="4" xr3:uid="{6C238ADE-02B5-4280-8D9D-D6D61829E1C8}" name="Author" dataDxfId="112"/>
    <tableColumn id="5" xr3:uid="{BBE37E48-DDDB-4337-B479-B53F958EE83B}" name="Water Depth [m]" dataDxfId="111"/>
    <tableColumn id="6" xr3:uid="{EF4EC37F-00E8-4ECB-96FE-474EA9113144}" name="Height Reference" dataDxfId="110"/>
    <tableColumn id="7" xr3:uid="{99A6AD24-F860-4BEC-8C44-6586D7FD3AD4}" name="Comments" dataDxfId="109"/>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108" dataDxfId="107">
  <autoFilter ref="CC18:CJ19" xr:uid="{C0874040-C2DB-43F6-B287-C9435510382F}"/>
  <tableColumns count="8">
    <tableColumn id="8" xr3:uid="{66E27245-2779-4BA5-A76B-62FAEF1B8D83}" name="Name" dataDxfId="106"/>
    <tableColumn id="1" xr3:uid="{F05D82B9-A3A9-4B5D-8F4C-F5F2E3C3CCCB}" name="Project ID" dataDxfId="105"/>
    <tableColumn id="2" xr3:uid="{26B1AA90-9284-4437-9662-5EE258D1BF02}" name="Phase" dataDxfId="104"/>
    <tableColumn id="3" xr3:uid="{C387B0A8-DD1F-4CAA-A2A0-0CB14896F5A5}" name="Structure ID" dataDxfId="103"/>
    <tableColumn id="4" xr3:uid="{BDB95725-7649-45A0-98F4-7A9E987A142F}" name="Author" dataDxfId="102"/>
    <tableColumn id="5" xr3:uid="{3C66E869-D7F2-4755-910A-43BD60F14BA7}" name="Water Depth [m]" dataDxfId="101"/>
    <tableColumn id="6" xr3:uid="{55C1D2E1-F2F1-4A64-9076-8A4F4366F33A}" name="Height Reference" dataDxfId="100"/>
    <tableColumn id="7" xr3:uid="{793CE583-F8F6-49BF-B270-75E722DF596A}" name="Comments" dataDxfId="99"/>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98" dataDxfId="97" tableBorderDxfId="96">
  <autoFilter ref="E338:J361" xr:uid="{8C6B3FC0-1BD6-4A53-9BCC-6F21909936FF}"/>
  <tableColumns count="6">
    <tableColumn id="1" xr3:uid="{93E6C475-E906-47F4-895E-BB8FEC5D196C}" name="Section" dataDxfId="95"/>
    <tableColumn id="2" xr3:uid="{F365250E-8807-49DB-A92E-12831DDC431B}" name="Top [m]" dataDxfId="94"/>
    <tableColumn id="3" xr3:uid="{70453889-B21B-46D1-94BD-F9F58E37C2DA}" name="Bottom [m]" dataDxfId="93"/>
    <tableColumn id="4" xr3:uid="{B48DEBD8-2A8F-497D-9273-8A4257D8A088}" name="D, top [m]" dataDxfId="92"/>
    <tableColumn id="5" xr3:uid="{DBC38A51-649D-4280-8091-E65D87A3771F}" name="D, bottom [m]" dataDxfId="91"/>
    <tableColumn id="6" xr3:uid="{567AC8D1-7E81-4983-B81B-140F34486BEC}" name="t [mm]" dataDxfId="90"/>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88" dataDxfId="87">
  <autoFilter ref="D6:K98" xr:uid="{6964430C-2D65-45C4-817F-08653037EDFC}"/>
  <tableColumns count="8">
    <tableColumn id="1" xr3:uid="{1C924510-54DB-4186-8521-598E5FD7BF93}" name="Section" totalsRowLabel="Ergebnis" dataDxfId="86" totalsRowDxfId="85"/>
    <tableColumn id="2" xr3:uid="{29F8F207-72DF-4027-A39E-C3D956F79382}" name="Affiliation" dataDxfId="84" totalsRowDxfId="83"/>
    <tableColumn id="3" xr3:uid="{F1A86E12-282B-4FE8-A989-9056549BE251}" name="local Section" dataDxfId="82" totalsRowDxfId="81"/>
    <tableColumn id="4" xr3:uid="{1F0B5480-90D3-4DBF-AAEC-010EB8A46507}" name="Top [m]" dataDxfId="80" totalsRowDxfId="79"/>
    <tableColumn id="5" xr3:uid="{2F9EEEB1-AE18-4058-A215-9A6EAD23E6F0}" name="Bottom [m]" dataDxfId="78" totalsRowDxfId="77"/>
    <tableColumn id="6" xr3:uid="{CAF3E9FD-22BF-4C53-97D3-15DEA70C9DE2}" name="D, top [m]" dataDxfId="76" totalsRowDxfId="75"/>
    <tableColumn id="7" xr3:uid="{EE4449DD-273C-4967-8180-25E33E65F937}" name="D, bottom [m]" dataDxfId="74" totalsRowDxfId="73"/>
    <tableColumn id="8" xr3:uid="{E06D75BA-2195-4DA0-AB09-E9EF471B8154}" name="t [mm]" dataDxfId="72" totalsRowDxfId="7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70" dataDxfId="69">
  <autoFilter ref="Q6:Z64" xr:uid="{99775F4D-8879-4247-BCBB-9E55004F5FE5}"/>
  <tableColumns count="10">
    <tableColumn id="8" xr3:uid="{4222E379-EA2F-436F-A27E-F66347A2B7A2}" name="Affiliation" dataDxfId="68"/>
    <tableColumn id="1" xr3:uid="{00244646-90F3-4DDD-AB6B-0373781AFF60}" name="Name" dataDxfId="67"/>
    <tableColumn id="2" xr3:uid="{6305BA78-EC7F-4D5E-A143-DF4E3CB9A56C}" name="Top [m]" dataDxfId="66"/>
    <tableColumn id="3" xr3:uid="{156C5A02-52CD-48BE-87D5-E9BF8F935E99}" name="Bottom [m]" dataDxfId="65"/>
    <tableColumn id="4" xr3:uid="{BA986155-703C-4151-964B-7F7638569588}" name="Mass [kg]" dataDxfId="64"/>
    <tableColumn id="5" xr3:uid="{5FB39ED9-35A0-4964-ADC5-B9008F43FCB7}" name="Diameter [m]" dataDxfId="63"/>
    <tableColumn id="6" xr3:uid="{094B0EAF-8736-4B85-A464-028FE0E10FAC}" name="Orientation [°]" dataDxfId="62"/>
    <tableColumn id="7" xr3:uid="{F864D980-FF18-446E-8D28-70D3CBCA43E9}" name="Distance Axis to Axis [m]" dataDxfId="61"/>
    <tableColumn id="9" xr3:uid="{FD2E8D1C-F275-49BC-BD8B-D63D6205E6DF}" name="Gap between surfaces [m]" dataDxfId="60"/>
    <tableColumn id="10" xr3:uid="{DFEB932C-31A8-42AF-A99C-78CC47E5676D}" name="Surface roughness [m]" dataDxfId="5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58" dataDxfId="56" headerRowBorderDxfId="57" tableBorderDxfId="55" totalsRowBorderDxfId="54" dataCellStyle="Normal">
  <autoFilter ref="AB26:AG28" xr:uid="{A1E86920-59C8-4A34-A4FA-D52D35DC047E}"/>
  <tableColumns count="6">
    <tableColumn id="1" xr3:uid="{D7BA5792-F27A-42AB-84A6-1A5C5073E624}" name="Affiliation" dataDxfId="53" dataCellStyle="Normal"/>
    <tableColumn id="3" xr3:uid="{F299E913-54CD-48A0-BB41-0880A93754FE}" name="Top [m]" dataDxfId="52" dataCellStyle="Normal"/>
    <tableColumn id="4" xr3:uid="{3FE7280C-AE16-43A5-98C5-AC81567063F8}" name="Bottom [m]" dataDxfId="51" dataCellStyle="Normal"/>
    <tableColumn id="5" xr3:uid="{494E1F17-E9F7-4B30-BF2F-0D837AD6C9EB}" name="D, top [m]" dataDxfId="50" dataCellStyle="Normal"/>
    <tableColumn id="6" xr3:uid="{9D18588B-23C1-495C-A81D-3BA5AF2F1DDD}" name="D, bottom [m]" dataDxfId="49" dataCellStyle="Normal"/>
    <tableColumn id="7" xr3:uid="{C3BA2567-9ACF-4834-A3FA-9599A0D98796}" name="t [mm]" dataDxfId="48"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47" headerRowBorderDxfId="46" tableBorderDxfId="45">
  <autoFilter ref="AB22:AE23" xr:uid="{CD52EECF-AB78-4C57-8765-66AA1058C0CF}"/>
  <tableColumns count="4">
    <tableColumn id="1" xr3:uid="{035BC3C9-B7CD-47B5-94D2-F8D64A04FD6C}" name="Affiliation" dataDxfId="44"/>
    <tableColumn id="2" xr3:uid="{9093341A-644E-4005-A4B0-0B05612EE421}" name="Elevation [m]" dataDxfId="43"/>
    <tableColumn id="3" xr3:uid="{71FE16E7-7251-4F14-B28B-4C6055F6AED1}" name="Mass [t]" dataDxfId="42"/>
    <tableColumn id="4" xr3:uid="{87F4221A-61DF-4C79-A116-8098A7C6FAAE}" name="comment" dataDxfId="41"/>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40" dataDxfId="39">
  <autoFilter ref="AD14:AH18" xr:uid="{8D334D84-754D-4685-9A4A-6A66B2E4FFB9}"/>
  <tableColumns count="5">
    <tableColumn id="1" xr3:uid="{DB673771-BB6D-4B68-81A2-B0DFC2758DC6}" name="Top [m]" dataDxfId="38"/>
    <tableColumn id="2" xr3:uid="{88DBAEFE-0CE9-43B7-BBD5-30E29A54DD0E}" name="Bottom [m]" dataDxfId="37"/>
    <tableColumn id="3" xr3:uid="{88F4E89D-F5DC-463C-AE91-5C5F8B82A591}" name="Marine Growth [mm]" dataDxfId="36"/>
    <tableColumn id="4" xr3:uid="{ABEE5949-3D04-400D-9A95-F3EBF7837C0E}" name="Density  [kg/m^3]" dataDxfId="35"/>
    <tableColumn id="5" xr3:uid="{F538BE21-E07F-43DA-9EA7-D7658B55572F}" name="Surface Roughness [m]" dataDxfId="34"/>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3" dataDxfId="31" headerRowBorderDxfId="32" tableBorderDxfId="30" totalsRowBorderDxfId="29">
  <autoFilter ref="AB8:AJ9" xr:uid="{72CE8A2A-6760-4548-BB1E-BCA204D8C1BA}"/>
  <tableColumns count="9">
    <tableColumn id="1" xr3:uid="{46A5A21B-3002-456C-8AD9-5ECB42AC421F}" name="Name" dataDxfId="28"/>
    <tableColumn id="2" xr3:uid="{F5B4AC32-29FD-42F7-91EC-62CC42FCE0D7}" name="Power [MW]" dataDxfId="27"/>
    <tableColumn id="3" xr3:uid="{F6A77E93-EA0B-4A7B-91D9-D14361BC8B1A}" name="Rotor Diameter [m]" dataDxfId="26"/>
    <tableColumn id="4" xr3:uid="{324F57B3-0BB2-4A0A-864F-C4E295BA1417}" name="Mass of RNA [kg]" dataDxfId="25"/>
    <tableColumn id="5" xr3:uid="{498958C1-FF10-460A-950F-D28B6D477E67}" name="Inertia of RNA fore-aft @COG [kg m^2]" dataDxfId="24"/>
    <tableColumn id="8" xr3:uid="{234964DC-3BFC-4170-9D6A-7B3DBC67A11F}" name="Inertia of RNA side-side @COG [kg m^2]" dataDxfId="23"/>
    <tableColumn id="6" xr3:uid="{9A250389-A125-48C0-9709-4FC870698E51}" name="Vertical Offset TT to HH [m]" dataDxfId="22"/>
    <tableColumn id="7" xr3:uid="{7481D65D-D15B-4189-850C-213AFF247093}" name="Vertical Offset TT_COG [m]" dataDxfId="21"/>
    <tableColumn id="9" xr3:uid="{DC025F26-D4D4-42D6-A0AC-A10FD5B08484}" name="comment" dataDxfId="2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9" dataDxfId="18">
  <autoFilter ref="A5:C11" xr:uid="{C35E7AB2-603F-4F8E-A683-CC2DB9E03260}"/>
  <tableColumns count="3">
    <tableColumn id="1" xr3:uid="{249E4AC0-B025-41CE-B64B-B1C47A8B108A}" name="Parameter" dataDxfId="17" totalsRowDxfId="16"/>
    <tableColumn id="2" xr3:uid="{96957327-E448-409A-A132-2F66C10F1B05}" name="Value" dataDxfId="15" totalsRowDxfId="14"/>
    <tableColumn id="3" xr3:uid="{9BA3C973-0D4E-4458-9364-B9F23256E516}" name="Unit" dataDxfId="13" totalsRowDxfId="1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1" dataDxfId="10">
  <autoFilter ref="A28:C36" xr:uid="{AE7797A4-FD72-46EC-AF51-C7FF0F3EB792}"/>
  <tableColumns count="3">
    <tableColumn id="1" xr3:uid="{BDB642AE-B9A4-45CB-BF41-7BEF68FFEDAB}" name="Structure" dataDxfId="9"/>
    <tableColumn id="2" xr3:uid="{6E51D16D-6FD1-4E9F-B93C-11B153F5BAB1}" name="Mass [t]" dataDxfId="8"/>
    <tableColumn id="3" xr3:uid="{7B4AFB51-C380-4E40-AA9A-07A3C0BB6BB2}" name="Unit" dataDxfId="7"/>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6" tableBorderDxfId="5">
  <autoFilter ref="A40:B44" xr:uid="{5419C822-5D9E-463E-B4A7-260252AD6015}"/>
  <tableColumns count="2">
    <tableColumn id="1" xr3:uid="{F6FA1935-F0E5-4F62-8A4D-4FE7BA111787}" name="Component"/>
    <tableColumn id="2" xr3:uid="{E8E41672-2680-44C2-A52A-44DCFAA10B38}" name="Name" dataDxfId="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531" dataDxfId="530">
  <autoFilter ref="AT14:AW23" xr:uid="{D00F4F6D-0F31-4182-BC4A-31C745F7BBA9}"/>
  <tableColumns count="4">
    <tableColumn id="1" xr3:uid="{3E7E42D1-2471-409C-AC2F-75B5A8095375}" name="Parameter" dataDxfId="529"/>
    <tableColumn id="4" xr3:uid="{99EC9FE1-9CC9-4583-9D9D-230249F64D0F}" name="comment" dataDxfId="528"/>
    <tableColumn id="3" xr3:uid="{871A325F-4286-41C3-A6A6-BD4642988E4A}" name="Unit" dataDxfId="527"/>
    <tableColumn id="2" xr3:uid="{6C705FCB-5D10-4250-9912-E9DAC119643B}" name="Value" dataDxfId="526"/>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BA159" totalsRowShown="0" headerRowDxfId="525" dataDxfId="524">
  <autoFilter ref="AT119:BA159" xr:uid="{DD5BEA98-0119-401B-967D-E2418A69409F}"/>
  <tableColumns count="8">
    <tableColumn id="1" xr3:uid="{97054DFB-C884-4592-A429-AE944BB481C1}" name="Project Settings" dataDxfId="523"/>
    <tableColumn id="2" xr3:uid="{D2524D40-326E-4E58-8211-5A59AA750999}" name="comment" dataDxfId="522"/>
    <tableColumn id="3" xr3:uid="{5729FDF9-BAD0-415C-A40D-BF2246A4F377}" name="unit" dataDxfId="521"/>
    <tableColumn id="4" xr3:uid="{686729AC-CA49-4A8F-B589-C61A976CF0C8}" name="default" dataDxfId="520"/>
    <tableColumn id="5" xr3:uid="{2D48B1BC-F42E-4ED4-BDD9-F16DCBDA7A56}" name="FLS_reloading_init" dataDxfId="519"/>
    <tableColumn id="6" xr3:uid="{47976C81-3076-4AD9-83B3-0AF7F44977C9}" name="FLS_reloading_loaded" dataDxfId="518"/>
    <tableColumn id="7" xr3:uid="{457ED2DA-A454-45C5-9E48-321B5190418C}" name="ULS_static_red_init" dataDxfId="517"/>
    <tableColumn id="8" xr3:uid="{DE3DF2F0-FD9C-455D-A131-6F02B8D91259}" name="ULS_static_red_loaded" dataDxfId="51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515" dataDxfId="513" headerRowBorderDxfId="514">
  <autoFilter ref="F13:P22" xr:uid="{71E9ED97-D6B3-4021-B4A0-767262A463AF}"/>
  <tableColumns count="11">
    <tableColumn id="3" xr3:uid="{FEC1B86F-C35E-46DA-A7B6-958218640B32}" name="Use For" dataDxfId="512"/>
    <tableColumn id="12" xr3:uid="{C2A89023-9057-4005-B5BC-7177CA0916E4}" name="Affiliation" dataDxfId="511"/>
    <tableColumn id="8" xr3:uid="{DA5288F4-A6D2-4654-91EF-5216E3A5D06D}" name="Name" dataDxfId="510"/>
    <tableColumn id="1" xr3:uid="{BCF04A15-F7A1-4B02-B968-2B77E93E65C8}" name="Top [m]" dataDxfId="509"/>
    <tableColumn id="2" xr3:uid="{7285DDF2-50C0-437F-A508-26E337365FD6}" name="Bottom [m]" dataDxfId="508"/>
    <tableColumn id="6" xr3:uid="{FF72EB0E-B8A4-4A02-BB1C-1EDDA8FDE8B6}" name="Mass [kg]" dataDxfId="507"/>
    <tableColumn id="4" xr3:uid="{C529D6EA-DB28-489B-9417-E4E43DA45BC2}" name="Diameter [m]" dataDxfId="506"/>
    <tableColumn id="7" xr3:uid="{187EAF26-0053-462C-A746-F4CFDD4FEA26}" name="Orientation [°]" dataDxfId="505"/>
    <tableColumn id="9" xr3:uid="{083E9AAE-21E0-4DD4-92EE-C339CE2D1002}" name="Distance Axis to Axis [m]" dataDxfId="504"/>
    <tableColumn id="13" xr3:uid="{21BE8926-C21A-4E38-9100-554AFA0FA93B}" name="Gap between surfaces [m]" dataDxfId="503"/>
    <tableColumn id="10" xr3:uid="{5E743F44-ADBC-4FED-9125-954BB70B4AA2}" name="Surface roughness [m]" dataDxfId="50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501" dataDxfId="500">
  <autoFilter ref="U173:AC277" xr:uid="{FE356BDF-F7DD-4DF8-8A03-F552C7434686}"/>
  <tableColumns count="9">
    <tableColumn id="1" xr3:uid="{6D2CD887-573B-48AA-98AD-9996FADDC923}" name="Node [-]" dataDxfId="499"/>
    <tableColumn id="2" xr3:uid="{EC70247F-3373-4C15-8E7F-4D2A86B1DE62}" name="Elevation [m]" dataDxfId="498"/>
    <tableColumn id="3" xr3:uid="{083E87E4-CECB-495A-A83F-130B2C844AFE}" name="Local x [m]" dataDxfId="497"/>
    <tableColumn id="4" xr3:uid="{7C868A91-68C1-4A51-B109-53217D6E2AA3}" name="Local y [m]" dataDxfId="496"/>
    <tableColumn id="5" xr3:uid="{86FF08B6-8D4D-4CCD-919D-2EE5F2A56883}" name="Point mass [m]" dataDxfId="495"/>
    <tableColumn id="8" xr3:uid="{D422C604-82A4-4AAE-9FBD-40F6A80A7906}" name="Foundation" dataDxfId="494"/>
    <tableColumn id="6" xr3:uid="{6C286BEE-E8E7-481A-94E7-8A10C03F2B0D}" name="New Node?" dataDxfId="493"/>
    <tableColumn id="9" xr3:uid="{58F26FFD-CDB9-4FAF-BC67-3CCFFD5764A5}" name="Below Seabed?" dataDxfId="492"/>
    <tableColumn id="11" xr3:uid="{18D4C98E-1F06-496E-9B90-0908586BB5D9}" name="comment" dataDxfId="49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490" dataDxfId="489">
  <autoFilter ref="AF173:AO379" xr:uid="{08A0827C-AEB7-4AC5-AC1C-3A9EEE71E512}"/>
  <tableColumns count="10">
    <tableColumn id="1" xr3:uid="{EE8CEEDE-C7F8-49BC-B1C1-62256D68B1F7}" name="Affiliation" dataDxfId="488"/>
    <tableColumn id="2" xr3:uid="{B5C9A065-2A24-4663-A78E-AB359C1B07B6}" name="Member [-]" dataDxfId="487"/>
    <tableColumn id="3" xr3:uid="{6737F7E4-75EA-4406-A7BA-6FC70240743C}" name="Node [-]" dataDxfId="486"/>
    <tableColumn id="4" xr3:uid="{89E5BBF6-3045-4D1E-BBF3-FCAE237AEF1F}" name="Diameter [m]" dataDxfId="485"/>
    <tableColumn id="5" xr3:uid="{6F3CFA72-85FE-4FA1-98D1-C26E66E5227F}" name="Wall thickness [mm]" dataDxfId="484"/>
    <tableColumn id="6" xr3:uid="{6F8DAE76-3BDE-41F7-B41C-569866CCAC01}" name="cd [-]" dataDxfId="483"/>
    <tableColumn id="7" xr3:uid="{38F26F02-A7D4-4714-AB52-DE027CA3C685}" name="cm [-]" dataDxfId="482"/>
    <tableColumn id="8" xr3:uid="{AF03C275-EBB0-4E9C-B3AD-4A9D80A81FED}" name="Marine growth [mm]" dataDxfId="481"/>
    <tableColumn id="9" xr3:uid="{05F492D6-D126-434F-93C6-A121F0788998}" name="Density [kg*m^-3]" dataDxfId="480"/>
    <tableColumn id="10" xr3:uid="{0530F484-7CF4-4A9A-9354-6550550F5D09}" name="Material [-]" dataDxfId="479"/>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478" dataDxfId="477">
  <autoFilter ref="U14:X15" xr:uid="{75D83FCB-684E-49B9-8C8E-EEC425D5900E}"/>
  <tableColumns count="4">
    <tableColumn id="1" xr3:uid="{CB78C727-D5DC-4CA2-BA49-B008160D7D1F}" name="Material" dataDxfId="476"/>
    <tableColumn id="2" xr3:uid="{065FA7D2-18F9-4AC6-BB89-D8104A6F0927}" name="Density" dataDxfId="475"/>
    <tableColumn id="3" xr3:uid="{5D3B327E-2F90-44C2-802D-F2908776C407}" name="Young's Mod. [Pa]" dataDxfId="474"/>
    <tableColumn id="4" xr3:uid="{4882E81A-F94D-4030-BB50-4BFCD860A46F}" name="Shear Mod [Pa]" dataDxfId="47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472" dataDxfId="471">
  <autoFilter ref="U7:W11" xr:uid="{9AD5B26A-0D09-403C-8B9E-50F7200A653D}"/>
  <tableColumns count="3">
    <tableColumn id="1" xr3:uid="{C235FE96-286A-42FA-8098-E93B2B3C8E5E}" name="Parameter" dataDxfId="470"/>
    <tableColumn id="2" xr3:uid="{BD11FF44-1500-4157-941D-41DC78A2A481}" name="Value" dataDxfId="469"/>
    <tableColumn id="3" xr3:uid="{7E4FAC9B-4485-4A2B-BEC6-3BC57CC7FF8C}" name="comment" dataDxfId="468"/>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467" dataDxfId="466">
  <autoFilter ref="AT31:AZ36" xr:uid="{D6C78C0C-8A85-4D2B-92F4-6729B858FAB2}"/>
  <tableColumns count="7">
    <tableColumn id="1" xr3:uid="{05F85C1C-1EED-44A4-A8D4-CF77B2148625}" name="Stiffness" dataDxfId="465"/>
    <tableColumn id="2" xr3:uid="{0B997292-B387-4FA1-B22D-DEBADEB8F969}" name="LC1_FLS_reloading_initial" dataDxfId="464"/>
    <tableColumn id="3" xr3:uid="{6301AC23-3343-46AB-81AA-3A1DDDC46BAC}" name="LC1_FLS_reloading_loaded" dataDxfId="463"/>
    <tableColumn id="7" xr3:uid="{6302C8AA-23A9-43DF-BD36-E2E4B5ED6DAD}" name="LC1_ULS_static" dataDxfId="462"/>
    <tableColumn id="8" xr3:uid="{D8FD348A-57DA-4E5A-BBBE-0D945817FFB8}" name="LC1_ULS_static.red_initial" dataDxfId="461"/>
    <tableColumn id="9" xr3:uid="{3F1EA0C4-11AE-48CD-BCC6-65B2233C75CF}" name="LC1_ULS_static.red_loaded" dataDxfId="460"/>
    <tableColumn id="10" xr3:uid="{5ECD574D-BE96-424F-9C62-684253F937AE}" name="LC1_ULS_cyclic" dataDxfId="45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458" dataDxfId="457">
  <autoFilter ref="U150:AA153" xr:uid="{536D1D01-89C1-4C94-A26C-FBFB46C62350}"/>
  <tableColumns count="7">
    <tableColumn id="1" xr3:uid="{1A5DBD54-67F4-4CE2-8D94-A9850A645C75}" name="Stiffness" dataDxfId="456"/>
    <tableColumn id="2" xr3:uid="{253C0E4D-38B0-41E2-949B-1886D7D550F1}" name="LC1_FLS_reloading_initial" dataDxfId="455"/>
    <tableColumn id="3" xr3:uid="{3997FCF5-7538-456C-857E-6A8DD20ABC92}" name="LC1_FLS_reloading_loaded" dataDxfId="454"/>
    <tableColumn id="7" xr3:uid="{FB26D1A0-3BE5-40ED-B400-38D259D0731C}" name="LC1_ULS_static" dataDxfId="453"/>
    <tableColumn id="8" xr3:uid="{A7CF01F1-A68D-4626-AEE0-0644BF97849E}" name="LC1_ULS_static.red_initial" dataDxfId="452"/>
    <tableColumn id="9" xr3:uid="{A6979E51-5994-44D9-B6E3-4EB7BCDCC7D8}" name="LC1_ULS_static.red_loaded" dataDxfId="451"/>
    <tableColumn id="10" xr3:uid="{1E0E243F-C201-4AF5-BE9B-6214067A713C}" name="LC1_ULS_cyclic" dataDxfId="450"/>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449" dataDxfId="448">
  <autoFilter ref="AT210:BA213" xr:uid="{CE097239-F3F7-4D9F-B256-AEAD4C8B035A}"/>
  <tableColumns count="8">
    <tableColumn id="1" xr3:uid="{CDB1E951-EBD2-4515-99D6-8D4630289E87}" name="config Nr." dataDxfId="447"/>
    <tableColumn id="2" xr3:uid="{4E8FE4DB-4D36-4D8F-B590-3775D8B8D1A4}" name="config" dataDxfId="446"/>
    <tableColumn id="3" xr3:uid="{468C0BCF-F2DF-448A-BCAB-F2FABA44C18D}" name="f order 1 [Hz]" dataDxfId="445"/>
    <tableColumn id="4" xr3:uid="{B4F48874-9D8D-4C54-99B8-AA749EC8A1A3}" name="alpha order 1 [%]" dataDxfId="444"/>
    <tableColumn id="5" xr3:uid="{D4149604-C845-4A22-A873-AF98ABF2F4A5}" name="f order 2 [Hz]" dataDxfId="443"/>
    <tableColumn id="6" xr3:uid="{D6C9E202-7388-4E8F-A3FC-06FCD5E63B9E}" name="alpha order 2 [%]" dataDxfId="442"/>
    <tableColumn id="7" xr3:uid="{9527B0F2-B90B-40B3-972C-5583AA812222}" name="f order 3 [Hz]" dataDxfId="441"/>
    <tableColumn id="8" xr3:uid="{E7D563A7-8B1F-44C8-80D7-5C2AC7D3927F}" name="alpha order 3 [%]" dataDxfId="440"/>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439" dataDxfId="438">
  <autoFilter ref="AT46:AW64" xr:uid="{6804B929-2F17-4559-B6A1-1CC7A53618D5}"/>
  <tableColumns count="4">
    <tableColumn id="1" xr3:uid="{3DEEFAE5-4045-4C99-82F7-9E736A1D8EEB}" name="Config Name" dataDxfId="437"/>
    <tableColumn id="5" xr3:uid="{264D34CD-8083-4FFB-8EA3-20A5EF3CACEE}" name="%SN_slope" dataDxfId="436"/>
    <tableColumn id="6" xr3:uid="{95DE8BD2-2C6C-42AD-A0CC-366B83137EBD}" name="%design_life" dataDxfId="435"/>
    <tableColumn id="2" xr3:uid="{9E538182-22CB-4844-A179-55C3F33E3FD5}" name="%maxEFcalc" dataDxfId="434"/>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4:B27" headerRowDxfId="433" dataDxfId="432">
  <autoFilter ref="A24:B27" xr:uid="{BDDC93EC-49E0-4533-BD11-976E17BA991C}"/>
  <tableColumns count="2">
    <tableColumn id="1" xr3:uid="{C05E22C3-476B-4C73-B1F2-BC1E25015018}" name="Parameter" dataDxfId="431" totalsRowDxfId="430"/>
    <tableColumn id="2" xr3:uid="{B2BDF62B-464A-4A10-9A51-D7E4EBA95066}" name="Value" dataDxfId="429" totalsRowDxfId="428"/>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427" dataDxfId="425" headerRowBorderDxfId="426" tableBorderDxfId="424">
  <autoFilter ref="AT40:AV43" xr:uid="{4F1168CC-574E-47E9-9760-028ADA24CCFE}"/>
  <tableColumns count="3">
    <tableColumn id="1" xr3:uid="{22D2CB9D-3B6F-4E02-8E48-566315497B38}" name="Parameter" dataDxfId="423"/>
    <tableColumn id="2" xr3:uid="{B8007B12-08EC-4E44-A712-752B7BA72CFF}" name="Value" dataDxfId="422"/>
    <tableColumn id="3" xr3:uid="{567481E6-AF24-41B5-96B4-43A0220E0AC2}" name="Description" dataDxfId="421"/>
  </tableColumns>
  <tableStyleInfo name="JBO_Design"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26198E1-52B7-4588-9817-9B7E26F13800}" name="JBOOSTReloaded_PARAMETER" displayName="JBOOSTReloaded_PARAMETER" ref="CD14:CG17" totalsRowShown="0" headerRowDxfId="420" dataDxfId="419">
  <autoFilter ref="CD14:CG17" xr:uid="{126198E1-52B7-4588-9817-9B7E26F13800}"/>
  <tableColumns count="4">
    <tableColumn id="1" xr3:uid="{2B298B8A-1C44-4DB8-8590-8FBE8DE76265}" name="Parameter" dataDxfId="418"/>
    <tableColumn id="4" xr3:uid="{AA2D90C9-A3CE-4447-A8EF-28EE8721E0E2}" name="comment" dataDxfId="417"/>
    <tableColumn id="3" xr3:uid="{06326892-399A-454A-8A0D-E3E530D49947}" name="Unit" dataDxfId="416"/>
    <tableColumn id="2" xr3:uid="{EAB2D2CF-AD81-47BC-A64A-2EFA756CC803}" name="Value" dataDxfId="415"/>
  </tableColumns>
  <tableStyleInfo name="JBO_Design"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ED89A64-111E-464E-B8AE-73BD74AEC41D}" name="JBOOSTReloaded_PROJECT" displayName="JBOOSTReloaded_PROJECT" ref="CD119:CK132" totalsRowShown="0" headerRowDxfId="414" dataDxfId="413">
  <autoFilter ref="CD119:CK132" xr:uid="{0ED89A64-111E-464E-B8AE-73BD74AEC41D}"/>
  <tableColumns count="8">
    <tableColumn id="1" xr3:uid="{EFF2EB31-736B-4F96-80B1-FEBD5141F86A}" name="Project Settings" dataDxfId="412"/>
    <tableColumn id="2" xr3:uid="{957FE332-A4C8-4252-B711-8F23ABF8EFD4}" name="comment" dataDxfId="411"/>
    <tableColumn id="3" xr3:uid="{B1610602-5670-461A-A61B-F8B531E15F5F}" name="unit" dataDxfId="410"/>
    <tableColumn id="4" xr3:uid="{B8602375-3654-4522-8CA5-F54AC2ABE1E2}" name="default" dataDxfId="409"/>
    <tableColumn id="53" xr3:uid="{4719652D-A63B-4255-A1F3-D33CFEFA78B8}" name="FLS_reloading_init" dataDxfId="3"/>
    <tableColumn id="54" xr3:uid="{2E2FFF93-D5D4-4EA9-B16C-ED8DB064C1E1}" name="FLS_reloading_loaded" dataDxfId="2"/>
    <tableColumn id="55" xr3:uid="{A86E1511-D98E-4715-8C96-098F8B268FD5}" name="ULS_static_red_init" dataDxfId="1"/>
    <tableColumn id="56" xr3:uid="{BA290F82-0439-48DD-9BC8-205DE5485C81}" name="ULS_static_red_loaded" dataDxfId="0"/>
  </tableColumns>
  <tableStyleInfo name="JBO_Design"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09D77E6-192D-4475-9390-B2A6E652BAFD}" name="JBOOSTReloaded_soil_stiffness" displayName="JBOOSTReloaded_soil_stiffness" ref="CD31:CJ36" totalsRowShown="0" headerRowDxfId="408" dataDxfId="407">
  <autoFilter ref="CD31:CJ36" xr:uid="{209D77E6-192D-4475-9390-B2A6E652BAFD}"/>
  <tableColumns count="7">
    <tableColumn id="1" xr3:uid="{2302EC9E-5C8C-4599-AAEC-A107BA960A22}" name="Stiffness" dataDxfId="406"/>
    <tableColumn id="2" xr3:uid="{438DA60F-4CE8-4BCC-822E-9B3E27050568}" name="LC1_FLS_reloading_initial" dataDxfId="405"/>
    <tableColumn id="3" xr3:uid="{325B39A1-C26B-4CDE-803C-900005032F9A}" name="LC1_FLS_reloading_loaded" dataDxfId="404"/>
    <tableColumn id="7" xr3:uid="{0001FE15-143B-48EF-86B8-E31E337B8890}" name="LC1_ULS_static" dataDxfId="403"/>
    <tableColumn id="8" xr3:uid="{F0582BA7-B733-4035-B020-9128746C20FA}" name="LC1_ULS_static.red_initial" dataDxfId="402"/>
    <tableColumn id="9" xr3:uid="{643FE74F-B6D5-461E-B972-5307AA496718}" name="LC1_ULS_static.red_loaded" dataDxfId="401"/>
    <tableColumn id="10" xr3:uid="{5802EA6D-BD07-4BBC-A44F-CE88E1571C1B}" name="LC1_ULS_cyclic" dataDxfId="400"/>
  </tableColumns>
  <tableStyleInfo name="JBO_Design"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D42AD0C-2FE9-427C-9A21-3665B901E1AA}" name="JBOOSTReloaded_GROUPING" displayName="JBOOSTReloaded_GROUPING" ref="CD46:CF52" totalsRowShown="0" headerRowDxfId="399" dataDxfId="398">
  <autoFilter ref="CD46:CF52" xr:uid="{BD42AD0C-2FE9-427C-9A21-3665B901E1AA}"/>
  <tableColumns count="3">
    <tableColumn id="1" xr3:uid="{79C6B55A-0842-41AA-93F7-2F78B2695F18}" name="Config Name" dataDxfId="397"/>
    <tableColumn id="5" xr3:uid="{A60A7EC4-0F21-41F8-87DC-EE177866D9BD}" name="%water_level" dataDxfId="396"/>
    <tableColumn id="6" xr3:uid="{D6FBBF88-F43C-4E7C-8A8C-266EAD20B765}" name="%deflection_MP" dataDxfId="395"/>
  </tableColumns>
  <tableStyleInfo name="JBO_Design"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A6A4C16F-F8CE-423A-B76A-32FE917F64A5}" name="JBOOSTReloaded_GROUPING_PARAMETERS" displayName="JBOOSTReloaded_GROUPING_PARAMETERS" ref="CD40:CF43" totalsRowShown="0" headerRowDxfId="394" dataDxfId="392" headerRowBorderDxfId="393" tableBorderDxfId="391">
  <autoFilter ref="CD40:CF43" xr:uid="{A6A4C16F-F8CE-423A-B76A-32FE917F64A5}"/>
  <tableColumns count="3">
    <tableColumn id="1" xr3:uid="{EABA398E-069A-4922-A722-5201394D96CF}" name="Parameter" dataDxfId="390"/>
    <tableColumn id="2" xr3:uid="{B29E8533-446D-4AB2-A42C-7A19191FBC31}" name="Value" dataDxfId="389"/>
    <tableColumn id="3" xr3:uid="{C0BA7340-579B-4C67-817B-DB4CB104C146}" name="Description" dataDxfId="38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ctrlProp" Target="../ctrlProps/ctrlProp96.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ctrlProp" Target="../ctrlProps/ctrlProp99.xml"/><Relationship Id="rId47" Type="http://schemas.openxmlformats.org/officeDocument/2006/relationships/table" Target="../tables/table37.xml"/><Relationship Id="rId50" Type="http://schemas.openxmlformats.org/officeDocument/2006/relationships/table" Target="../tables/table40.xml"/><Relationship Id="rId55" Type="http://schemas.openxmlformats.org/officeDocument/2006/relationships/table" Target="../tables/table45.xml"/><Relationship Id="rId63" Type="http://schemas.openxmlformats.org/officeDocument/2006/relationships/table" Target="../tables/table53.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ctrlProp" Target="../ctrlProps/ctrlProp94.xml"/><Relationship Id="rId40" Type="http://schemas.openxmlformats.org/officeDocument/2006/relationships/ctrlProp" Target="../ctrlProps/ctrlProp97.xml"/><Relationship Id="rId45" Type="http://schemas.openxmlformats.org/officeDocument/2006/relationships/ctrlProp" Target="../ctrlProps/ctrlProp102.xml"/><Relationship Id="rId53" Type="http://schemas.openxmlformats.org/officeDocument/2006/relationships/table" Target="../tables/table43.xml"/><Relationship Id="rId58" Type="http://schemas.openxmlformats.org/officeDocument/2006/relationships/table" Target="../tables/table48.xml"/><Relationship Id="rId5" Type="http://schemas.openxmlformats.org/officeDocument/2006/relationships/ctrlProp" Target="../ctrlProps/ctrlProp62.xml"/><Relationship Id="rId61" Type="http://schemas.openxmlformats.org/officeDocument/2006/relationships/table" Target="../tables/table51.xml"/><Relationship Id="rId19" Type="http://schemas.openxmlformats.org/officeDocument/2006/relationships/ctrlProp" Target="../ctrlProps/ctrlProp7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ctrlProp" Target="../ctrlProps/ctrlProp100.xml"/><Relationship Id="rId48" Type="http://schemas.openxmlformats.org/officeDocument/2006/relationships/table" Target="../tables/table38.xml"/><Relationship Id="rId56" Type="http://schemas.openxmlformats.org/officeDocument/2006/relationships/table" Target="../tables/table46.xml"/><Relationship Id="rId64" Type="http://schemas.openxmlformats.org/officeDocument/2006/relationships/table" Target="../tables/table54.xml"/><Relationship Id="rId8" Type="http://schemas.openxmlformats.org/officeDocument/2006/relationships/ctrlProp" Target="../ctrlProps/ctrlProp65.xml"/><Relationship Id="rId51" Type="http://schemas.openxmlformats.org/officeDocument/2006/relationships/table" Target="../tables/table41.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ctrlProp" Target="../ctrlProps/ctrlProp95.xml"/><Relationship Id="rId46" Type="http://schemas.openxmlformats.org/officeDocument/2006/relationships/ctrlProp" Target="../ctrlProps/ctrlProp103.xml"/><Relationship Id="rId59" Type="http://schemas.openxmlformats.org/officeDocument/2006/relationships/table" Target="../tables/table49.xml"/><Relationship Id="rId20" Type="http://schemas.openxmlformats.org/officeDocument/2006/relationships/ctrlProp" Target="../ctrlProps/ctrlProp77.xml"/><Relationship Id="rId41" Type="http://schemas.openxmlformats.org/officeDocument/2006/relationships/ctrlProp" Target="../ctrlProps/ctrlProp98.xml"/><Relationship Id="rId54" Type="http://schemas.openxmlformats.org/officeDocument/2006/relationships/table" Target="../tables/table44.xml"/><Relationship Id="rId62" Type="http://schemas.openxmlformats.org/officeDocument/2006/relationships/table" Target="../tables/table52.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39.xml"/><Relationship Id="rId57" Type="http://schemas.openxmlformats.org/officeDocument/2006/relationships/table" Target="../tables/table47.xml"/><Relationship Id="rId10" Type="http://schemas.openxmlformats.org/officeDocument/2006/relationships/ctrlProp" Target="../ctrlProps/ctrlProp67.xml"/><Relationship Id="rId31" Type="http://schemas.openxmlformats.org/officeDocument/2006/relationships/ctrlProp" Target="../ctrlProps/ctrlProp88.xml"/><Relationship Id="rId44" Type="http://schemas.openxmlformats.org/officeDocument/2006/relationships/ctrlProp" Target="../ctrlProps/ctrlProp101.xml"/><Relationship Id="rId52" Type="http://schemas.openxmlformats.org/officeDocument/2006/relationships/table" Target="../tables/table42.xml"/><Relationship Id="rId60" Type="http://schemas.openxmlformats.org/officeDocument/2006/relationships/table" Target="../tables/table50.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abSelected="1" zoomScale="85" zoomScaleNormal="85" workbookViewId="0">
      <selection activeCell="D13" sqref="D1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47" t="s">
        <v>210</v>
      </c>
      <c r="C4" s="248" t="s">
        <v>211</v>
      </c>
      <c r="D4" s="249" t="s">
        <v>209</v>
      </c>
      <c r="E4" s="62"/>
    </row>
    <row r="5" spans="2:5" ht="18.75">
      <c r="B5" s="252" t="s">
        <v>237</v>
      </c>
      <c r="C5" s="68" t="s">
        <v>256</v>
      </c>
      <c r="D5" s="253" t="s">
        <v>238</v>
      </c>
      <c r="E5" s="55"/>
    </row>
    <row r="6" spans="2:5" ht="18.75">
      <c r="B6" s="252" t="s">
        <v>255</v>
      </c>
      <c r="C6" s="68" t="s">
        <v>257</v>
      </c>
      <c r="D6" s="253" t="s">
        <v>258</v>
      </c>
      <c r="E6" s="55"/>
    </row>
    <row r="7" spans="2:5" ht="18.75">
      <c r="B7" s="252" t="s">
        <v>259</v>
      </c>
      <c r="C7" s="68" t="s">
        <v>260</v>
      </c>
      <c r="D7" s="253" t="s">
        <v>261</v>
      </c>
      <c r="E7" s="55"/>
    </row>
    <row r="8" spans="2:5" ht="18.75">
      <c r="B8" s="252" t="s">
        <v>304</v>
      </c>
      <c r="C8" s="68" t="s">
        <v>291</v>
      </c>
      <c r="D8" s="253" t="s">
        <v>292</v>
      </c>
      <c r="E8" s="55"/>
    </row>
    <row r="9" spans="2:5" ht="18.75">
      <c r="B9" s="252" t="s">
        <v>303</v>
      </c>
      <c r="C9" s="68" t="s">
        <v>305</v>
      </c>
      <c r="D9" s="253" t="s">
        <v>306</v>
      </c>
      <c r="E9" s="55"/>
    </row>
    <row r="10" spans="2:5" ht="18.75">
      <c r="B10" s="252" t="s">
        <v>323</v>
      </c>
      <c r="C10" s="68" t="s">
        <v>324</v>
      </c>
      <c r="D10" s="253" t="s">
        <v>325</v>
      </c>
      <c r="E10" s="55"/>
    </row>
    <row r="11" spans="2:5" ht="18.75">
      <c r="B11" s="252" t="s">
        <v>501</v>
      </c>
      <c r="C11" s="68" t="s">
        <v>502</v>
      </c>
      <c r="D11" s="253" t="s">
        <v>503</v>
      </c>
      <c r="E11" s="55"/>
    </row>
    <row r="12" spans="2:5" ht="18.75">
      <c r="B12" s="252" t="s">
        <v>499</v>
      </c>
      <c r="C12" s="68" t="s">
        <v>500</v>
      </c>
      <c r="D12" s="253" t="s">
        <v>504</v>
      </c>
      <c r="E12" s="55"/>
    </row>
    <row r="13" spans="2:5" ht="18.75">
      <c r="B13" s="252" t="s">
        <v>505</v>
      </c>
      <c r="C13" s="68" t="s">
        <v>506</v>
      </c>
      <c r="D13" s="253" t="s">
        <v>507</v>
      </c>
      <c r="E13" s="55"/>
    </row>
    <row r="14" spans="2:5" ht="18.75">
      <c r="B14" s="252" t="s">
        <v>527</v>
      </c>
      <c r="C14" s="68" t="s">
        <v>528</v>
      </c>
      <c r="D14" s="253" t="s">
        <v>529</v>
      </c>
      <c r="E14" s="55"/>
    </row>
    <row r="15" spans="2:5" ht="18.75">
      <c r="B15" s="252" t="s">
        <v>597</v>
      </c>
      <c r="C15" s="68" t="s">
        <v>598</v>
      </c>
      <c r="D15" s="253" t="s">
        <v>599</v>
      </c>
      <c r="E15" s="55"/>
    </row>
    <row r="16" spans="2:5" ht="18.75">
      <c r="B16" s="252" t="s">
        <v>603</v>
      </c>
      <c r="C16" s="253" t="s">
        <v>604</v>
      </c>
      <c r="D16" s="253" t="s">
        <v>605</v>
      </c>
      <c r="E16" s="253"/>
    </row>
    <row r="17" spans="2:5" ht="18.75">
      <c r="B17" s="252" t="s">
        <v>714</v>
      </c>
      <c r="C17" s="68" t="s">
        <v>715</v>
      </c>
      <c r="D17" s="253" t="s">
        <v>716</v>
      </c>
      <c r="E17" s="55"/>
    </row>
    <row r="18" spans="2:5" ht="18.75">
      <c r="B18" s="252" t="s">
        <v>940</v>
      </c>
      <c r="C18" s="68" t="s">
        <v>941</v>
      </c>
      <c r="D18" s="253" t="s">
        <v>960</v>
      </c>
      <c r="E18" s="55"/>
    </row>
    <row r="19" spans="2:5" ht="18.75">
      <c r="B19" s="360" t="s">
        <v>1034</v>
      </c>
      <c r="C19" s="66" t="s">
        <v>1035</v>
      </c>
      <c r="D19" s="361" t="s">
        <v>1036</v>
      </c>
      <c r="E19" s="55"/>
    </row>
    <row r="20" spans="2:5" ht="15.75" thickBot="1">
      <c r="B20" s="225"/>
      <c r="C20" s="64"/>
      <c r="D20" s="226"/>
      <c r="E20" s="65"/>
    </row>
    <row r="23" spans="2:5" ht="15.6" customHeight="1">
      <c r="B23" s="85" t="s">
        <v>182</v>
      </c>
    </row>
    <row r="24" spans="2:5" ht="15.75" thickBot="1"/>
    <row r="25" spans="2:5" ht="18.75">
      <c r="B25" s="176" t="s">
        <v>161</v>
      </c>
      <c r="C25" s="174" t="s">
        <v>327</v>
      </c>
      <c r="D25" s="178" t="s">
        <v>153</v>
      </c>
      <c r="E25" s="62"/>
    </row>
    <row r="26" spans="2:5" ht="15.75" thickBot="1">
      <c r="B26" s="177"/>
      <c r="C26" s="54"/>
      <c r="E26" s="55"/>
    </row>
    <row r="27" spans="2:5" ht="18.75">
      <c r="B27" s="176" t="s">
        <v>157</v>
      </c>
      <c r="C27" s="174" t="s">
        <v>328</v>
      </c>
      <c r="D27" s="178" t="s">
        <v>154</v>
      </c>
      <c r="E27" s="62"/>
    </row>
    <row r="28" spans="2:5">
      <c r="B28" s="67"/>
      <c r="C28" s="170" t="s">
        <v>158</v>
      </c>
      <c r="E28" s="55"/>
    </row>
    <row r="29" spans="2:5">
      <c r="B29" s="67"/>
      <c r="C29" s="175" t="s">
        <v>329</v>
      </c>
      <c r="D29" s="56" t="s">
        <v>155</v>
      </c>
      <c r="E29" s="55"/>
    </row>
    <row r="30" spans="2:5" ht="12" customHeight="1">
      <c r="B30" s="67"/>
      <c r="C30" s="54"/>
      <c r="E30" s="55"/>
    </row>
    <row r="31" spans="2:5" ht="15.75" thickBot="1">
      <c r="B31" s="67"/>
      <c r="C31" s="54"/>
      <c r="D31" t="s">
        <v>160</v>
      </c>
      <c r="E31" s="55"/>
    </row>
    <row r="32" spans="2:5" ht="19.5" thickBot="1">
      <c r="B32" s="176" t="s">
        <v>200</v>
      </c>
      <c r="C32" s="174" t="s">
        <v>191</v>
      </c>
      <c r="D32" s="61" t="b">
        <v>0</v>
      </c>
      <c r="E32" s="62" t="s">
        <v>192</v>
      </c>
    </row>
    <row r="33" spans="2:5" ht="18.75">
      <c r="B33" s="273"/>
      <c r="C33" s="175" t="s">
        <v>339</v>
      </c>
      <c r="D33" t="b">
        <v>0</v>
      </c>
      <c r="E33" s="62" t="s">
        <v>340</v>
      </c>
    </row>
    <row r="34" spans="2:5">
      <c r="B34" s="67"/>
      <c r="C34" s="175" t="s">
        <v>156</v>
      </c>
      <c r="D34" s="179" t="s">
        <v>240</v>
      </c>
      <c r="E34" s="55" t="s">
        <v>203</v>
      </c>
    </row>
    <row r="35" spans="2:5" ht="15.75" thickBot="1">
      <c r="B35" s="177"/>
      <c r="C35" s="185" t="s">
        <v>189</v>
      </c>
      <c r="D35" s="180" t="s">
        <v>239</v>
      </c>
      <c r="E35" s="65" t="s">
        <v>212</v>
      </c>
    </row>
    <row r="36" spans="2:5" ht="18.75">
      <c r="B36" s="176"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586</v>
      </c>
      <c r="E46" s="55"/>
    </row>
    <row r="47" spans="2:5">
      <c r="B47" s="67"/>
      <c r="C47" s="54"/>
      <c r="D47" t="s">
        <v>587</v>
      </c>
      <c r="E47" s="55"/>
    </row>
    <row r="48" spans="2:5">
      <c r="B48" s="67"/>
      <c r="C48" s="54"/>
      <c r="D48" t="s">
        <v>199</v>
      </c>
      <c r="E48" s="55"/>
    </row>
    <row r="49" spans="2:5" ht="15.75" thickBot="1">
      <c r="B49" s="177"/>
      <c r="C49" s="54"/>
      <c r="E49" s="55"/>
    </row>
    <row r="50" spans="2:5" ht="18.75">
      <c r="B50" s="176" t="s">
        <v>201</v>
      </c>
      <c r="C50" s="174"/>
      <c r="D50" s="61" t="s">
        <v>202</v>
      </c>
      <c r="E50" s="62"/>
    </row>
    <row r="51" spans="2:5" ht="191.45" customHeight="1">
      <c r="B51" s="67"/>
      <c r="C51" s="175"/>
      <c r="E51" s="55"/>
    </row>
    <row r="52" spans="2:5" ht="15.75" thickBot="1">
      <c r="B52" s="177"/>
      <c r="C52" s="185"/>
      <c r="D52" s="64"/>
      <c r="E52" s="65"/>
    </row>
    <row r="56" spans="2:5" ht="21">
      <c r="B56" s="85" t="s">
        <v>190</v>
      </c>
    </row>
    <row r="57" spans="2:5" ht="15.75" thickBot="1"/>
    <row r="58" spans="2:5" ht="217.15" customHeight="1" thickBot="1">
      <c r="B58" s="186" t="s">
        <v>193</v>
      </c>
      <c r="C58" s="60"/>
      <c r="D58" s="61"/>
      <c r="E58" s="62"/>
    </row>
    <row r="59" spans="2:5" ht="18.75">
      <c r="B59" s="101" t="s">
        <v>183</v>
      </c>
      <c r="C59" s="60"/>
      <c r="D59" s="61"/>
      <c r="E59" s="62"/>
    </row>
    <row r="60" spans="2:5">
      <c r="B60" s="102"/>
      <c r="C60" s="181" t="s">
        <v>178</v>
      </c>
      <c r="E60" s="55"/>
    </row>
    <row r="61" spans="2:5">
      <c r="B61" s="102"/>
      <c r="C61" s="182"/>
      <c r="E61" s="55"/>
    </row>
    <row r="62" spans="2:5">
      <c r="B62" s="102"/>
      <c r="C62" s="183" t="s">
        <v>179</v>
      </c>
      <c r="E62" s="55"/>
    </row>
    <row r="63" spans="2:5">
      <c r="B63" s="102"/>
      <c r="C63" s="325" t="s">
        <v>179</v>
      </c>
      <c r="E63" s="55"/>
    </row>
    <row r="64" spans="2:5">
      <c r="B64" s="102"/>
      <c r="C64" s="182"/>
      <c r="E64" s="55"/>
    </row>
    <row r="65" spans="2:5">
      <c r="B65" s="102"/>
      <c r="C65" s="184" t="s">
        <v>187</v>
      </c>
      <c r="E65" s="55"/>
    </row>
    <row r="66" spans="2:5" ht="15.75" thickBot="1">
      <c r="B66" s="103"/>
      <c r="C66" s="63"/>
      <c r="D66" s="64"/>
      <c r="E66" s="65"/>
    </row>
    <row r="69" spans="2:5" ht="18.75">
      <c r="B69" s="327" t="s">
        <v>366</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9" t="s">
        <v>39</v>
      </c>
      <c r="C4" s="410"/>
      <c r="D4" s="411"/>
      <c r="E4" s="40"/>
      <c r="F4" s="412" t="s">
        <v>23</v>
      </c>
      <c r="G4" s="413"/>
      <c r="H4" s="413"/>
      <c r="I4" s="414"/>
      <c r="J4" s="40"/>
      <c r="K4" s="415" t="s">
        <v>40</v>
      </c>
      <c r="L4" s="416"/>
      <c r="M4" s="41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55" zoomScaleNormal="55" workbookViewId="0">
      <selection activeCell="I20" sqref="I20"/>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38"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4"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38"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197" t="s">
        <v>330</v>
      </c>
      <c r="K1"/>
      <c r="P1" s="53"/>
      <c r="AQ1" s="316" t="s">
        <v>331</v>
      </c>
      <c r="AR1" s="317"/>
      <c r="AS1" s="317"/>
      <c r="AT1" s="317"/>
      <c r="AU1" s="317"/>
      <c r="AV1" s="318"/>
      <c r="AW1" s="61"/>
      <c r="AX1" s="114"/>
      <c r="AY1" s="114"/>
      <c r="AZ1" s="61"/>
      <c r="BA1" s="61"/>
      <c r="BB1" s="242"/>
      <c r="BC1" s="138"/>
      <c r="BD1" s="138"/>
      <c r="BE1" s="138"/>
      <c r="BF1" s="138"/>
      <c r="BG1" s="138"/>
      <c r="BH1" s="138"/>
      <c r="BI1" s="138"/>
      <c r="BJ1" s="138"/>
      <c r="BK1" s="62"/>
      <c r="CC1" s="323" t="s">
        <v>332</v>
      </c>
      <c r="CD1" s="317"/>
      <c r="CE1" s="317"/>
      <c r="CF1" s="317"/>
      <c r="CG1" s="317"/>
      <c r="CH1" s="318"/>
      <c r="CI1" s="138"/>
      <c r="CJ1" s="138"/>
      <c r="CK1" s="138"/>
      <c r="CL1" s="138"/>
      <c r="CM1" s="138"/>
      <c r="CN1" s="242"/>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2"/>
      <c r="Q2" s="138"/>
      <c r="R2" s="138"/>
      <c r="S2" s="138"/>
      <c r="T2" s="138"/>
      <c r="U2" s="138"/>
      <c r="V2" s="138"/>
      <c r="W2" s="138"/>
      <c r="X2" s="138"/>
      <c r="Y2" s="62"/>
      <c r="AP2" s="61"/>
      <c r="AQ2" s="200"/>
      <c r="AR2" s="124"/>
      <c r="AS2" s="124"/>
      <c r="AT2" s="124"/>
      <c r="AU2" s="124"/>
      <c r="AV2" s="125"/>
      <c r="AW2" s="79"/>
      <c r="AX2" s="57"/>
      <c r="AY2" s="98"/>
      <c r="AZ2" s="60"/>
      <c r="BA2" s="61"/>
      <c r="BB2" s="242"/>
      <c r="BC2" s="138"/>
      <c r="BD2" s="138"/>
      <c r="BE2" s="138"/>
      <c r="BF2" s="138"/>
      <c r="BG2" s="138"/>
      <c r="BH2" s="138"/>
      <c r="BI2" s="138"/>
      <c r="BJ2" s="138"/>
      <c r="BK2" s="62"/>
      <c r="CC2" s="123"/>
      <c r="CD2" s="124"/>
      <c r="CE2" s="124"/>
      <c r="CF2" s="124"/>
      <c r="CG2" s="124"/>
      <c r="CH2" s="125"/>
      <c r="CI2" s="163"/>
      <c r="CJ2" s="163"/>
      <c r="CK2" s="163"/>
      <c r="CL2" s="164"/>
      <c r="CM2" s="138"/>
      <c r="CN2" s="242"/>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198" t="s">
        <v>48</v>
      </c>
      <c r="F3" s="126"/>
      <c r="G3" s="126"/>
      <c r="H3" s="126"/>
      <c r="I3" s="126"/>
      <c r="J3" s="127"/>
      <c r="K3" s="57"/>
      <c r="L3" s="57"/>
      <c r="M3" s="57"/>
      <c r="N3" s="54"/>
      <c r="P3" s="53"/>
      <c r="AQ3" s="201" t="s">
        <v>60</v>
      </c>
      <c r="AR3" s="126"/>
      <c r="AS3" s="126"/>
      <c r="AT3" s="126"/>
      <c r="AU3" s="126"/>
      <c r="AV3" s="127"/>
      <c r="AW3" s="57"/>
      <c r="AX3" s="57"/>
      <c r="AY3" s="57"/>
      <c r="AZ3" s="54"/>
      <c r="BJ3" s="49"/>
      <c r="CC3" s="330" t="s">
        <v>50</v>
      </c>
      <c r="CD3" s="126"/>
      <c r="CE3" s="126"/>
      <c r="CF3" s="126"/>
      <c r="CG3" s="126"/>
      <c r="CH3" s="127"/>
      <c r="CI3" s="130"/>
      <c r="CJ3" s="130"/>
      <c r="CK3" s="130"/>
      <c r="CL3" s="77"/>
      <c r="CN3" s="53"/>
      <c r="DP3" s="201"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2"/>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3"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35"/>
      <c r="AQ6" s="232"/>
      <c r="AR6" s="76" t="s">
        <v>126</v>
      </c>
      <c r="AS6" s="72"/>
      <c r="AT6" s="72"/>
      <c r="AU6" s="72"/>
      <c r="AV6" s="72"/>
      <c r="AW6" s="72"/>
      <c r="AX6" s="62"/>
      <c r="AZ6" s="54"/>
      <c r="BB6" s="335"/>
      <c r="BJ6" s="49"/>
      <c r="CC6" s="140"/>
      <c r="CD6" s="76" t="s">
        <v>126</v>
      </c>
      <c r="CE6" s="72"/>
      <c r="CF6" s="72"/>
      <c r="CG6" s="72"/>
      <c r="CH6" s="72"/>
      <c r="CI6" s="222"/>
      <c r="CJ6" s="165"/>
      <c r="CL6" s="77"/>
      <c r="CN6" s="335"/>
      <c r="DP6" s="140"/>
      <c r="DQ6" s="76" t="s">
        <v>126</v>
      </c>
      <c r="DR6" s="76"/>
      <c r="DS6" s="72"/>
      <c r="DT6" s="149"/>
      <c r="DU6" s="149"/>
      <c r="DV6" s="72"/>
      <c r="DW6" s="92"/>
    </row>
    <row r="7" spans="1:139" ht="18" customHeight="1" thickBot="1">
      <c r="A7" s="254"/>
      <c r="B7" s="291"/>
      <c r="C7" s="291"/>
      <c r="D7" s="292"/>
      <c r="E7" s="313"/>
      <c r="F7" s="314" t="s">
        <v>517</v>
      </c>
      <c r="G7" s="152"/>
      <c r="H7" s="152"/>
      <c r="I7" s="152"/>
      <c r="J7" s="152"/>
      <c r="K7" s="152"/>
      <c r="L7" s="152"/>
      <c r="M7" s="152"/>
      <c r="N7" s="54"/>
      <c r="P7" s="53"/>
      <c r="AQ7" s="233"/>
      <c r="AR7" s="314" t="s">
        <v>508</v>
      </c>
      <c r="AS7" s="152"/>
      <c r="AT7" s="152"/>
      <c r="AU7" s="152"/>
      <c r="AV7" s="152"/>
      <c r="AW7" s="152"/>
      <c r="AX7" s="315"/>
      <c r="AZ7" s="54"/>
      <c r="BJ7" s="49"/>
      <c r="CC7" s="141"/>
      <c r="CD7" s="324" t="s">
        <v>513</v>
      </c>
      <c r="CE7" s="152"/>
      <c r="CF7" s="152"/>
      <c r="CG7" s="152"/>
      <c r="CH7" s="152"/>
      <c r="CI7" s="223"/>
      <c r="CJ7" s="153"/>
      <c r="CL7" s="77"/>
      <c r="CN7" s="53"/>
      <c r="DP7" s="142"/>
      <c r="DQ7" s="246" t="s">
        <v>526</v>
      </c>
      <c r="DR7" s="156"/>
      <c r="DS7" s="157"/>
      <c r="DT7" s="158"/>
      <c r="DU7" s="158"/>
      <c r="DV7" s="157"/>
      <c r="DW7" s="159"/>
    </row>
    <row r="8" spans="1:139" ht="18" customHeight="1">
      <c r="A8" s="254"/>
      <c r="B8" s="291"/>
      <c r="C8" s="291"/>
      <c r="D8" s="292"/>
      <c r="E8" s="420" t="s">
        <v>172</v>
      </c>
      <c r="G8" s="73"/>
      <c r="H8" s="73"/>
      <c r="I8" s="73"/>
      <c r="J8" s="73"/>
      <c r="K8" s="73"/>
      <c r="L8" s="73"/>
      <c r="M8" s="73"/>
      <c r="N8" s="54"/>
      <c r="P8" s="53"/>
      <c r="AQ8" s="418" t="s">
        <v>172</v>
      </c>
      <c r="AR8" s="73"/>
      <c r="AS8" s="73"/>
      <c r="AT8" s="73"/>
      <c r="AU8" s="73"/>
      <c r="AV8" s="73"/>
      <c r="AW8" s="73"/>
      <c r="AX8" s="55"/>
      <c r="AZ8" s="54"/>
      <c r="BJ8" s="49"/>
      <c r="CC8" s="422" t="s">
        <v>172</v>
      </c>
      <c r="CD8" s="73"/>
      <c r="CE8" s="73"/>
      <c r="CF8" s="73"/>
      <c r="CG8" s="73"/>
      <c r="CH8" s="73"/>
      <c r="CI8" s="220"/>
      <c r="CL8" s="77"/>
      <c r="CN8" s="53"/>
      <c r="DQ8" s="73"/>
      <c r="DR8" s="73"/>
      <c r="DS8" s="73"/>
      <c r="DT8" s="155"/>
      <c r="DU8" s="155"/>
      <c r="DV8" s="73"/>
      <c r="DW8" s="73"/>
    </row>
    <row r="9" spans="1:139" ht="18" customHeight="1" thickBot="1">
      <c r="A9" s="254"/>
      <c r="B9" s="291"/>
      <c r="C9" s="291"/>
      <c r="D9" s="292"/>
      <c r="E9" s="421"/>
      <c r="F9" s="74"/>
      <c r="G9" s="74"/>
      <c r="H9" s="74"/>
      <c r="I9" s="326"/>
      <c r="J9" s="74"/>
      <c r="K9" s="74"/>
      <c r="L9" s="74"/>
      <c r="M9" s="74"/>
      <c r="N9" s="54"/>
      <c r="P9" s="53"/>
      <c r="AQ9" s="419"/>
      <c r="AR9" s="326"/>
      <c r="AS9" s="74"/>
      <c r="AT9" s="74"/>
      <c r="AU9" s="74"/>
      <c r="AV9" s="74"/>
      <c r="AW9" s="74"/>
      <c r="AX9" s="65"/>
      <c r="AZ9" s="54"/>
      <c r="BJ9" s="49"/>
      <c r="CC9" s="423"/>
      <c r="CD9" s="74"/>
      <c r="CE9" s="64"/>
      <c r="CF9" s="74"/>
      <c r="CG9" s="74"/>
      <c r="CH9" s="74"/>
      <c r="CI9" s="224"/>
      <c r="CJ9" s="165"/>
      <c r="CL9" s="77"/>
      <c r="CN9" s="53"/>
      <c r="DQ9" s="73"/>
      <c r="DR9" s="73"/>
      <c r="DS9" s="73"/>
      <c r="DT9" s="155"/>
      <c r="DU9" s="155"/>
      <c r="DV9" s="73"/>
      <c r="DW9" s="73"/>
    </row>
    <row r="10" spans="1:139" ht="18" customHeight="1">
      <c r="A10" s="254"/>
      <c r="B10" s="291"/>
      <c r="C10" s="291"/>
      <c r="D10" s="292"/>
      <c r="F10"/>
      <c r="G10"/>
      <c r="H10"/>
      <c r="J10"/>
      <c r="K10"/>
      <c r="N10" s="54"/>
      <c r="P10" s="53"/>
      <c r="AQ10" s="94"/>
      <c r="AR10"/>
      <c r="AS10"/>
      <c r="AT10"/>
      <c r="AU10"/>
      <c r="AV10"/>
      <c r="AW10"/>
      <c r="AZ10" s="54"/>
      <c r="BJ10" s="49"/>
      <c r="CC10" s="54"/>
      <c r="CF10"/>
      <c r="CG10"/>
      <c r="CH10"/>
      <c r="CI10" s="49"/>
      <c r="CL10" s="77"/>
      <c r="CN10" s="53"/>
    </row>
    <row r="11" spans="1:139" ht="18" customHeight="1">
      <c r="A11" s="254"/>
      <c r="B11" s="291"/>
      <c r="C11" s="291"/>
      <c r="D11" s="292"/>
      <c r="E11" s="85" t="s">
        <v>130</v>
      </c>
      <c r="F11"/>
      <c r="G11" s="245"/>
      <c r="H11"/>
      <c r="I11"/>
      <c r="K11"/>
      <c r="N11" s="54"/>
      <c r="P11" s="53"/>
      <c r="AQ11" s="337" t="s">
        <v>130</v>
      </c>
      <c r="AS11"/>
      <c r="AT11"/>
      <c r="AU11"/>
      <c r="AV11"/>
      <c r="AW11"/>
      <c r="AZ11" s="54"/>
      <c r="BJ11" s="49"/>
      <c r="CC11" s="83" t="s">
        <v>130</v>
      </c>
      <c r="CD11"/>
      <c r="CE11"/>
      <c r="CF11"/>
      <c r="CG11"/>
      <c r="CH11"/>
      <c r="CI11" s="49"/>
      <c r="CL11" s="77"/>
      <c r="CN11" s="53"/>
    </row>
    <row r="12" spans="1:139" ht="18" customHeight="1">
      <c r="A12" s="254"/>
      <c r="B12" s="291"/>
      <c r="C12" s="291"/>
      <c r="D12" s="292"/>
      <c r="E12" s="339" t="s">
        <v>372</v>
      </c>
      <c r="F12" s="341" t="s">
        <v>370</v>
      </c>
      <c r="G12" s="342" t="s">
        <v>373</v>
      </c>
      <c r="H12" s="342" t="s">
        <v>406</v>
      </c>
      <c r="I12"/>
      <c r="J12" s="340" t="s">
        <v>496</v>
      </c>
      <c r="K12" s="342" t="s">
        <v>371</v>
      </c>
      <c r="N12" s="54"/>
      <c r="P12" s="53"/>
      <c r="Z12" t="s">
        <v>52</v>
      </c>
      <c r="AA12" t="s">
        <v>51</v>
      </c>
      <c r="AB12" t="s">
        <v>54</v>
      </c>
      <c r="AC12" t="s">
        <v>89</v>
      </c>
      <c r="AD12" t="s">
        <v>85</v>
      </c>
      <c r="AE12" t="s">
        <v>90</v>
      </c>
      <c r="AF12" t="s">
        <v>363</v>
      </c>
      <c r="AG12" t="s">
        <v>365</v>
      </c>
      <c r="AQ12" s="343" t="s">
        <v>372</v>
      </c>
      <c r="AR12" s="344" t="s">
        <v>370</v>
      </c>
      <c r="AS12" s="342" t="s">
        <v>373</v>
      </c>
      <c r="AT12" s="342" t="s">
        <v>455</v>
      </c>
      <c r="AV12" s="359" t="s">
        <v>602</v>
      </c>
      <c r="AW12" s="359" t="s">
        <v>602</v>
      </c>
      <c r="AX12" s="53"/>
      <c r="AZ12" s="54"/>
      <c r="BJ12" s="49"/>
      <c r="BM12" s="310" t="s">
        <v>123</v>
      </c>
      <c r="BN12" s="49" t="s">
        <v>53</v>
      </c>
      <c r="BO12" s="49" t="s">
        <v>51</v>
      </c>
      <c r="BP12" s="49" t="s">
        <v>54</v>
      </c>
      <c r="BQ12" s="50" t="s">
        <v>364</v>
      </c>
      <c r="BR12" s="49" t="s">
        <v>89</v>
      </c>
      <c r="BS12" s="49" t="s">
        <v>85</v>
      </c>
      <c r="BT12" s="49" t="s">
        <v>90</v>
      </c>
      <c r="CC12" s="343" t="s">
        <v>372</v>
      </c>
      <c r="CD12" s="344" t="s">
        <v>370</v>
      </c>
      <c r="CE12" s="342" t="s">
        <v>373</v>
      </c>
      <c r="CF12" s="342" t="s">
        <v>469</v>
      </c>
      <c r="CG12" s="53"/>
      <c r="CH12" s="358" t="s">
        <v>602</v>
      </c>
      <c r="CI12" s="342" t="s">
        <v>602</v>
      </c>
      <c r="CJ12" s="53"/>
      <c r="CL12" s="77"/>
      <c r="CN12" s="53"/>
      <c r="CX12" s="325" t="s">
        <v>123</v>
      </c>
      <c r="CY12" s="49" t="s">
        <v>53</v>
      </c>
      <c r="CZ12" s="49" t="s">
        <v>51</v>
      </c>
      <c r="DA12" s="49" t="s">
        <v>54</v>
      </c>
      <c r="DB12" s="50" t="s">
        <v>364</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54"/>
      <c r="B13" s="291"/>
      <c r="C13" s="291"/>
      <c r="D13" s="291"/>
      <c r="E13" s="310" t="s">
        <v>123</v>
      </c>
      <c r="F13" s="49" t="s">
        <v>53</v>
      </c>
      <c r="G13" s="49" t="s">
        <v>51</v>
      </c>
      <c r="H13" s="49" t="s">
        <v>54</v>
      </c>
      <c r="I13" s="50" t="s">
        <v>364</v>
      </c>
      <c r="J13" s="49" t="s">
        <v>89</v>
      </c>
      <c r="K13" s="50" t="s">
        <v>85</v>
      </c>
      <c r="L13" s="49" t="s">
        <v>90</v>
      </c>
      <c r="M13" s="49"/>
      <c r="N13" s="54"/>
      <c r="P13" s="53"/>
      <c r="Z13" t="s">
        <v>400</v>
      </c>
      <c r="AA13" t="s">
        <v>314</v>
      </c>
      <c r="AB13" t="s">
        <v>362</v>
      </c>
      <c r="AC13" t="s">
        <v>375</v>
      </c>
      <c r="AD13" t="s">
        <v>369</v>
      </c>
      <c r="AE13">
        <v>45.43</v>
      </c>
      <c r="AF13" t="s">
        <v>46</v>
      </c>
      <c r="AG13" t="s">
        <v>315</v>
      </c>
      <c r="AQ13" s="310" t="s">
        <v>123</v>
      </c>
      <c r="AR13" s="49" t="s">
        <v>53</v>
      </c>
      <c r="AS13" s="49" t="s">
        <v>51</v>
      </c>
      <c r="AT13" s="49" t="s">
        <v>54</v>
      </c>
      <c r="AU13" s="50" t="s">
        <v>364</v>
      </c>
      <c r="AV13" s="311" t="s">
        <v>89</v>
      </c>
      <c r="AW13" s="311" t="s">
        <v>85</v>
      </c>
      <c r="AX13" s="49" t="s">
        <v>90</v>
      </c>
      <c r="AZ13" s="54"/>
      <c r="BJ13" s="49"/>
      <c r="BM13" t="s">
        <v>451</v>
      </c>
      <c r="BN13" t="s">
        <v>314</v>
      </c>
      <c r="BO13" t="s">
        <v>362</v>
      </c>
      <c r="BP13" t="s">
        <v>375</v>
      </c>
      <c r="BQ13" t="s">
        <v>369</v>
      </c>
      <c r="BT13" t="s">
        <v>315</v>
      </c>
      <c r="CC13" s="354" t="s">
        <v>123</v>
      </c>
      <c r="CD13" s="49" t="s">
        <v>53</v>
      </c>
      <c r="CE13" s="49" t="s">
        <v>51</v>
      </c>
      <c r="CF13" s="49" t="s">
        <v>54</v>
      </c>
      <c r="CG13" s="50" t="s">
        <v>364</v>
      </c>
      <c r="CH13" s="349" t="s">
        <v>89</v>
      </c>
      <c r="CI13" s="349" t="s">
        <v>85</v>
      </c>
      <c r="CJ13" s="49" t="s">
        <v>90</v>
      </c>
      <c r="CL13" s="77"/>
      <c r="CN13" s="53"/>
      <c r="CX13" t="s">
        <v>488</v>
      </c>
      <c r="CY13" t="s">
        <v>314</v>
      </c>
      <c r="CZ13" t="s">
        <v>396</v>
      </c>
      <c r="DA13" t="s">
        <v>487</v>
      </c>
      <c r="DB13" t="s">
        <v>369</v>
      </c>
      <c r="DE13" s="401" t="s">
        <v>486</v>
      </c>
      <c r="EA13" s="49" t="s">
        <v>316</v>
      </c>
      <c r="EB13" s="49">
        <v>15.5</v>
      </c>
      <c r="EC13">
        <v>236</v>
      </c>
      <c r="ED13">
        <v>818495</v>
      </c>
      <c r="EE13" s="49">
        <v>175850000</v>
      </c>
      <c r="EF13" s="49">
        <v>315280000</v>
      </c>
      <c r="EG13" s="49">
        <v>5.17</v>
      </c>
      <c r="EH13">
        <v>4.6100000000000003</v>
      </c>
      <c r="EI13" t="s">
        <v>317</v>
      </c>
    </row>
    <row r="14" spans="1:139" ht="18" customHeight="1">
      <c r="A14" s="254"/>
      <c r="B14" s="291"/>
      <c r="C14" s="291"/>
      <c r="D14" s="291"/>
      <c r="E14" s="346" t="s">
        <v>400</v>
      </c>
      <c r="F14" s="51" t="s">
        <v>314</v>
      </c>
      <c r="G14" s="51" t="s">
        <v>362</v>
      </c>
      <c r="H14" s="49" t="s">
        <v>375</v>
      </c>
      <c r="I14" s="50" t="s">
        <v>369</v>
      </c>
      <c r="J14" s="51">
        <v>45.43</v>
      </c>
      <c r="K14" s="49" t="s">
        <v>46</v>
      </c>
      <c r="L14" s="53" t="s">
        <v>315</v>
      </c>
      <c r="M14" s="329"/>
      <c r="N14" s="54"/>
      <c r="P14" s="53"/>
      <c r="Z14" s="58"/>
      <c r="AA14" s="58"/>
      <c r="AB14" s="58"/>
      <c r="AC14" s="58"/>
      <c r="AD14" s="58"/>
      <c r="AE14" s="58"/>
      <c r="AQ14" s="53" t="s">
        <v>451</v>
      </c>
      <c r="AR14" s="49" t="s">
        <v>314</v>
      </c>
      <c r="AS14" s="49" t="s">
        <v>362</v>
      </c>
      <c r="AT14" s="49" t="s">
        <v>375</v>
      </c>
      <c r="AU14" s="49" t="s">
        <v>369</v>
      </c>
      <c r="AV14" s="51"/>
      <c r="AW14" s="49"/>
      <c r="AX14" s="49" t="s">
        <v>315</v>
      </c>
      <c r="AZ14" s="54"/>
      <c r="BJ14" s="49"/>
      <c r="BM14" s="58"/>
      <c r="BN14" s="58"/>
      <c r="BO14" s="58"/>
      <c r="BP14" s="58"/>
      <c r="BQ14" s="58"/>
      <c r="BR14" s="58"/>
      <c r="CC14" s="346" t="s">
        <v>488</v>
      </c>
      <c r="CD14" s="51" t="s">
        <v>314</v>
      </c>
      <c r="CE14" s="51" t="s">
        <v>396</v>
      </c>
      <c r="CF14" s="51" t="s">
        <v>487</v>
      </c>
      <c r="CG14" s="51" t="s">
        <v>369</v>
      </c>
      <c r="CI14" s="49"/>
      <c r="CJ14" s="400" t="s">
        <v>486</v>
      </c>
      <c r="CL14" s="77"/>
      <c r="CN14" s="53"/>
      <c r="CX14" s="58"/>
      <c r="CY14" s="58"/>
      <c r="CZ14" s="58"/>
      <c r="DA14" s="58"/>
      <c r="DB14" s="58"/>
      <c r="DC14" s="58"/>
      <c r="EA14" s="49" t="s">
        <v>318</v>
      </c>
      <c r="EB14" s="49">
        <v>15</v>
      </c>
      <c r="EC14">
        <v>236</v>
      </c>
      <c r="ED14">
        <v>828950</v>
      </c>
      <c r="EE14" s="49">
        <v>205000000</v>
      </c>
      <c r="EF14" s="49">
        <v>369000000</v>
      </c>
      <c r="EG14" s="49">
        <v>4.2</v>
      </c>
      <c r="EH14">
        <v>3.26</v>
      </c>
      <c r="EI14" t="s">
        <v>319</v>
      </c>
    </row>
    <row r="15" spans="1:139" ht="18" customHeight="1">
      <c r="A15" s="254"/>
      <c r="B15" s="291"/>
      <c r="C15" s="291"/>
      <c r="D15" s="291"/>
      <c r="E15" s="346"/>
      <c r="H15" s="49"/>
      <c r="I15" s="50"/>
      <c r="K15" s="49"/>
      <c r="L15" s="53"/>
      <c r="N15" s="54"/>
      <c r="P15" s="53"/>
      <c r="AQ15" s="217"/>
      <c r="AR15"/>
      <c r="AS15"/>
      <c r="AT15"/>
      <c r="AU15"/>
      <c r="AV15"/>
      <c r="AW15"/>
      <c r="AZ15" s="54"/>
      <c r="BJ15" s="49"/>
      <c r="CC15" s="355"/>
      <c r="CI15" s="49"/>
      <c r="CL15" s="77"/>
      <c r="CN15" s="53"/>
      <c r="EA15" s="49" t="s">
        <v>320</v>
      </c>
      <c r="EB15" s="49">
        <v>21.5</v>
      </c>
      <c r="EC15">
        <v>276</v>
      </c>
      <c r="ED15">
        <v>1394251</v>
      </c>
      <c r="EE15" s="49">
        <v>382420000</v>
      </c>
      <c r="EF15" s="49">
        <v>639730000</v>
      </c>
      <c r="EG15" s="49">
        <v>6.46</v>
      </c>
      <c r="EH15">
        <v>5.74</v>
      </c>
      <c r="EI15" t="s">
        <v>321</v>
      </c>
    </row>
    <row r="16" spans="1:139" ht="18" customHeight="1">
      <c r="A16" s="254"/>
      <c r="B16" s="291"/>
      <c r="C16" s="291"/>
      <c r="D16" s="291"/>
      <c r="E16" s="308"/>
      <c r="K16"/>
      <c r="N16" s="54"/>
      <c r="P16" s="53"/>
      <c r="Z16" s="56" t="s">
        <v>49</v>
      </c>
      <c r="AW16"/>
      <c r="AZ16" s="54"/>
      <c r="BJ16" s="49"/>
      <c r="BM16" s="56" t="s">
        <v>49</v>
      </c>
      <c r="CC16" s="50"/>
      <c r="CI16" s="49"/>
      <c r="CL16" s="77"/>
      <c r="CN16" s="53"/>
      <c r="CX16" s="56" t="s">
        <v>49</v>
      </c>
      <c r="EA16" s="49" t="s">
        <v>337</v>
      </c>
      <c r="EB16" s="49">
        <v>15.5</v>
      </c>
      <c r="EC16">
        <v>236</v>
      </c>
      <c r="ED16">
        <v>819000</v>
      </c>
      <c r="EE16" s="49">
        <v>179900000</v>
      </c>
      <c r="EF16" s="49">
        <v>323200000</v>
      </c>
      <c r="EG16" s="49">
        <v>5.17</v>
      </c>
      <c r="EH16">
        <v>4.62</v>
      </c>
      <c r="EI16" t="s">
        <v>338</v>
      </c>
    </row>
    <row r="17" spans="1:146" ht="18" customHeight="1">
      <c r="A17" s="254"/>
      <c r="B17" s="291"/>
      <c r="C17" s="291"/>
      <c r="D17" s="291"/>
      <c r="E17" s="85" t="s">
        <v>188</v>
      </c>
      <c r="F17"/>
      <c r="G17"/>
      <c r="H17"/>
      <c r="I17"/>
      <c r="J17"/>
      <c r="K17"/>
      <c r="N17" s="54"/>
      <c r="P17" s="53"/>
      <c r="AQ17" s="337" t="s">
        <v>131</v>
      </c>
      <c r="AR17"/>
      <c r="AS17"/>
      <c r="AT17"/>
      <c r="AU17"/>
      <c r="AV17"/>
      <c r="AW17"/>
      <c r="AZ17" s="54"/>
      <c r="BJ17" s="49"/>
      <c r="CC17" s="85" t="s">
        <v>131</v>
      </c>
      <c r="CD17"/>
      <c r="CE17"/>
      <c r="CF17"/>
      <c r="CG17"/>
      <c r="CH17"/>
      <c r="CI17" s="49"/>
      <c r="CL17" s="77"/>
      <c r="CN17" s="53"/>
      <c r="EA17" s="49" t="s">
        <v>541</v>
      </c>
      <c r="EB17" s="49">
        <v>15</v>
      </c>
      <c r="EC17">
        <v>236</v>
      </c>
      <c r="ED17">
        <v>828980</v>
      </c>
      <c r="EE17" s="49">
        <v>213000000</v>
      </c>
      <c r="EF17" s="49">
        <v>366000000</v>
      </c>
      <c r="EG17" s="49">
        <v>4.1900000000000004</v>
      </c>
      <c r="EH17">
        <v>3.12</v>
      </c>
      <c r="EI17" t="s">
        <v>542</v>
      </c>
    </row>
    <row r="18" spans="1:146" ht="18" customHeight="1">
      <c r="A18" s="293"/>
      <c r="B18" s="291"/>
      <c r="C18" s="291"/>
      <c r="D18" s="291"/>
      <c r="E18" s="312" t="s">
        <v>123</v>
      </c>
      <c r="F18" s="49" t="s">
        <v>53</v>
      </c>
      <c r="G18" s="49" t="s">
        <v>51</v>
      </c>
      <c r="H18" s="49" t="s">
        <v>54</v>
      </c>
      <c r="I18" s="311" t="s">
        <v>364</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0" t="s">
        <v>123</v>
      </c>
      <c r="AR18" s="49" t="s">
        <v>53</v>
      </c>
      <c r="AS18" s="49" t="s">
        <v>51</v>
      </c>
      <c r="AT18" s="49" t="s">
        <v>54</v>
      </c>
      <c r="AU18" s="311" t="s">
        <v>364</v>
      </c>
      <c r="AV18" s="311" t="s">
        <v>89</v>
      </c>
      <c r="AW18" s="311"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54" t="s">
        <v>123</v>
      </c>
      <c r="CD18" s="49" t="s">
        <v>53</v>
      </c>
      <c r="CE18" s="49" t="s">
        <v>51</v>
      </c>
      <c r="CF18" s="49" t="s">
        <v>54</v>
      </c>
      <c r="CG18" s="349" t="s">
        <v>364</v>
      </c>
      <c r="CH18" s="349" t="s">
        <v>89</v>
      </c>
      <c r="CI18" s="349"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9" t="s">
        <v>593</v>
      </c>
      <c r="EB18" s="49">
        <v>15.5</v>
      </c>
      <c r="EC18">
        <v>236</v>
      </c>
      <c r="ED18">
        <v>819418</v>
      </c>
      <c r="EE18" s="49">
        <v>179000000</v>
      </c>
      <c r="EF18" s="49">
        <v>321000000</v>
      </c>
      <c r="EG18" s="49">
        <v>5.17</v>
      </c>
      <c r="EH18">
        <v>4.6100000000000003</v>
      </c>
      <c r="EI18" t="s">
        <v>594</v>
      </c>
    </row>
    <row r="19" spans="1:146" ht="18" customHeight="1">
      <c r="A19" s="291"/>
      <c r="B19" s="291"/>
      <c r="C19" s="291"/>
      <c r="D19" s="291"/>
      <c r="E19" s="346"/>
      <c r="H19" s="49"/>
      <c r="I19" s="50"/>
      <c r="K19" s="49"/>
      <c r="L19" s="53"/>
      <c r="M19" s="50"/>
      <c r="N19" s="54"/>
      <c r="P19" s="53"/>
      <c r="Z19" s="345">
        <v>1</v>
      </c>
      <c r="AA19" s="90">
        <v>5.6</v>
      </c>
      <c r="AB19" s="90">
        <v>1.6</v>
      </c>
      <c r="AC19" s="90">
        <v>7.5</v>
      </c>
      <c r="AD19" s="90">
        <v>7.5</v>
      </c>
      <c r="AE19" s="91">
        <v>108</v>
      </c>
      <c r="AG19" t="s">
        <v>942</v>
      </c>
      <c r="AH19">
        <v>5.6</v>
      </c>
      <c r="AI19">
        <v>5.6</v>
      </c>
      <c r="AJ19">
        <v>60000</v>
      </c>
      <c r="AQ19" s="53"/>
      <c r="AR19" s="49"/>
      <c r="AS19" s="49"/>
      <c r="AT19" s="49"/>
      <c r="AU19" s="49"/>
      <c r="AV19" s="49"/>
      <c r="AW19" s="49"/>
      <c r="AX19" s="49"/>
      <c r="AY19" s="165"/>
      <c r="AZ19" s="54"/>
      <c r="BJ19" s="49"/>
      <c r="BM19">
        <v>1</v>
      </c>
      <c r="BN19">
        <v>20.9</v>
      </c>
      <c r="BO19">
        <v>17.5</v>
      </c>
      <c r="BP19">
        <v>7.5</v>
      </c>
      <c r="BQ19">
        <v>7.5</v>
      </c>
      <c r="BR19">
        <v>86</v>
      </c>
      <c r="BT19" t="s">
        <v>966</v>
      </c>
      <c r="BU19">
        <v>20.900000000000002</v>
      </c>
      <c r="BV19">
        <v>20.900000000000002</v>
      </c>
      <c r="BW19">
        <v>28000</v>
      </c>
      <c r="CC19" s="346"/>
      <c r="CI19" s="49"/>
      <c r="CL19" s="77"/>
      <c r="CN19" s="53"/>
      <c r="CX19">
        <v>1</v>
      </c>
      <c r="CY19">
        <v>161.46999999999997</v>
      </c>
      <c r="CZ19">
        <v>161.20599999999996</v>
      </c>
      <c r="DA19">
        <v>6.5</v>
      </c>
      <c r="DB19">
        <v>6.5</v>
      </c>
      <c r="DC19">
        <v>46</v>
      </c>
      <c r="DE19" t="s">
        <v>949</v>
      </c>
      <c r="DF19">
        <v>161.33799999999999</v>
      </c>
      <c r="DG19">
        <v>161.33799999999999</v>
      </c>
      <c r="DH19">
        <v>6061</v>
      </c>
      <c r="EA19" s="49" t="s">
        <v>595</v>
      </c>
      <c r="EB19" s="49">
        <v>15.5</v>
      </c>
      <c r="EC19">
        <v>236</v>
      </c>
      <c r="ED19">
        <v>819418</v>
      </c>
      <c r="EE19" s="49">
        <v>179000000</v>
      </c>
      <c r="EF19" s="49">
        <v>321000000</v>
      </c>
      <c r="EG19">
        <v>5.17</v>
      </c>
      <c r="EH19">
        <v>4.6100000000000003</v>
      </c>
      <c r="EI19" t="s">
        <v>596</v>
      </c>
    </row>
    <row r="20" spans="1:146" ht="18" customHeight="1" thickBot="1">
      <c r="A20" s="291"/>
      <c r="B20" s="291"/>
      <c r="C20" s="291"/>
      <c r="D20" s="291"/>
      <c r="E20" s="309"/>
      <c r="F20" s="307"/>
      <c r="K20"/>
      <c r="N20" s="54"/>
      <c r="P20" s="53"/>
      <c r="Z20" s="345">
        <v>2</v>
      </c>
      <c r="AA20" s="90">
        <v>1.6</v>
      </c>
      <c r="AB20" s="90">
        <v>-2.2999999999999998</v>
      </c>
      <c r="AC20" s="90">
        <v>7.5</v>
      </c>
      <c r="AD20" s="90">
        <v>7.5</v>
      </c>
      <c r="AE20" s="91">
        <v>100</v>
      </c>
      <c r="AG20" t="s">
        <v>943</v>
      </c>
      <c r="AH20">
        <v>4.2</v>
      </c>
      <c r="AI20">
        <v>4.2</v>
      </c>
      <c r="AJ20">
        <v>9000</v>
      </c>
      <c r="AW20" s="49"/>
      <c r="AX20" s="49"/>
      <c r="AZ20" s="54"/>
      <c r="BJ20" s="49"/>
      <c r="BM20">
        <v>2</v>
      </c>
      <c r="BN20" s="93">
        <v>17.5</v>
      </c>
      <c r="BO20" s="93">
        <v>13.5</v>
      </c>
      <c r="BP20">
        <v>7.5</v>
      </c>
      <c r="BQ20">
        <v>7.5</v>
      </c>
      <c r="BR20">
        <v>86</v>
      </c>
      <c r="BT20" t="s">
        <v>944</v>
      </c>
      <c r="BU20">
        <v>20.100000000000001</v>
      </c>
      <c r="BV20">
        <v>20.100000000000001</v>
      </c>
      <c r="BW20">
        <v>20000</v>
      </c>
      <c r="CC20" s="355"/>
      <c r="CI20" s="49"/>
      <c r="CL20" s="77"/>
      <c r="CN20" s="53"/>
      <c r="CX20">
        <v>2</v>
      </c>
      <c r="CY20" s="93">
        <v>161.20599999999996</v>
      </c>
      <c r="CZ20" s="93">
        <v>158.30599999999995</v>
      </c>
      <c r="DA20">
        <v>6.5</v>
      </c>
      <c r="DB20">
        <v>6.5</v>
      </c>
      <c r="DC20">
        <v>46</v>
      </c>
      <c r="DE20" t="s">
        <v>967</v>
      </c>
      <c r="DF20">
        <v>160.22499999999999</v>
      </c>
      <c r="DG20">
        <v>160.22499999999999</v>
      </c>
      <c r="DH20">
        <v>1428</v>
      </c>
      <c r="EA20" s="49"/>
      <c r="EB20" s="49"/>
      <c r="EE20" s="49"/>
      <c r="EF20" s="49"/>
    </row>
    <row r="21" spans="1:146" ht="18" customHeight="1" thickBot="1">
      <c r="A21" s="78"/>
      <c r="B21" s="106"/>
      <c r="C21" s="78"/>
      <c r="D21" s="79"/>
      <c r="E21" s="85" t="s">
        <v>132</v>
      </c>
      <c r="F21"/>
      <c r="K21"/>
      <c r="N21" s="54"/>
      <c r="P21" s="53"/>
      <c r="Z21" s="345">
        <v>3</v>
      </c>
      <c r="AA21" s="90">
        <v>-2.2999999999999998</v>
      </c>
      <c r="AB21" s="90">
        <v>-6.2</v>
      </c>
      <c r="AC21" s="90">
        <v>7.5</v>
      </c>
      <c r="AD21" s="90">
        <v>7.5</v>
      </c>
      <c r="AE21" s="91">
        <v>99</v>
      </c>
      <c r="AG21" t="s">
        <v>727</v>
      </c>
      <c r="AH21">
        <v>2</v>
      </c>
      <c r="AI21">
        <v>2</v>
      </c>
      <c r="AJ21">
        <v>80000</v>
      </c>
      <c r="AQ21" s="203" t="s">
        <v>764</v>
      </c>
      <c r="AW21" s="49"/>
      <c r="AX21" s="49"/>
      <c r="AZ21" s="54"/>
      <c r="BJ21" s="49"/>
      <c r="BM21">
        <v>3</v>
      </c>
      <c r="BN21" s="93">
        <v>13.5</v>
      </c>
      <c r="BO21" s="93">
        <v>9.5</v>
      </c>
      <c r="BP21">
        <v>7.5</v>
      </c>
      <c r="BQ21">
        <v>7.5</v>
      </c>
      <c r="BR21">
        <v>93</v>
      </c>
      <c r="BT21" t="s">
        <v>945</v>
      </c>
      <c r="BU21">
        <v>19.5</v>
      </c>
      <c r="BV21">
        <v>19.5</v>
      </c>
      <c r="BW21">
        <v>5000</v>
      </c>
      <c r="CC21" s="85" t="s">
        <v>132</v>
      </c>
      <c r="CD21"/>
      <c r="CI21" s="49"/>
      <c r="CL21" s="77"/>
      <c r="CN21" s="53"/>
      <c r="CX21">
        <v>3</v>
      </c>
      <c r="CY21" s="93">
        <v>158.30599999999995</v>
      </c>
      <c r="CZ21" s="93">
        <v>157.01099999999997</v>
      </c>
      <c r="DA21">
        <v>6.5</v>
      </c>
      <c r="DB21">
        <v>6.5</v>
      </c>
      <c r="DC21">
        <v>46</v>
      </c>
      <c r="DE21" t="s">
        <v>968</v>
      </c>
      <c r="DF21">
        <v>159.51300000000001</v>
      </c>
      <c r="DG21">
        <v>159.51300000000001</v>
      </c>
      <c r="DH21">
        <v>12008</v>
      </c>
      <c r="DP21" s="83" t="s">
        <v>170</v>
      </c>
      <c r="EA21" s="49"/>
      <c r="EB21" s="49"/>
      <c r="EE21" s="49"/>
      <c r="EF21" s="49"/>
    </row>
    <row r="22" spans="1:146" ht="18" customHeight="1">
      <c r="B22" s="98"/>
      <c r="C22" s="67"/>
      <c r="E22" s="79"/>
      <c r="F22" s="88"/>
      <c r="G22"/>
      <c r="H22" s="71"/>
      <c r="I22"/>
      <c r="J22"/>
      <c r="K22"/>
      <c r="N22" s="54"/>
      <c r="P22" s="53"/>
      <c r="Z22" s="345">
        <v>4</v>
      </c>
      <c r="AA22" s="90">
        <v>-6.2</v>
      </c>
      <c r="AB22" s="90">
        <v>-10.1</v>
      </c>
      <c r="AC22" s="90">
        <v>7.5</v>
      </c>
      <c r="AD22" s="90">
        <v>7.8282999999999996</v>
      </c>
      <c r="AE22" s="91">
        <v>99</v>
      </c>
      <c r="AQ22" s="374"/>
      <c r="AR22" s="375" t="s">
        <v>127</v>
      </c>
      <c r="AT22" s="373"/>
      <c r="AW22" s="49"/>
      <c r="AX22" s="49"/>
      <c r="AZ22" s="54"/>
      <c r="BJ22" s="49"/>
      <c r="BM22">
        <v>4</v>
      </c>
      <c r="BN22" s="93">
        <v>9.5</v>
      </c>
      <c r="BO22" s="93">
        <v>5.6</v>
      </c>
      <c r="BP22">
        <v>7.5</v>
      </c>
      <c r="BQ22">
        <v>7.5</v>
      </c>
      <c r="BR22">
        <v>100</v>
      </c>
      <c r="BT22" t="s">
        <v>946</v>
      </c>
      <c r="BU22">
        <v>14</v>
      </c>
      <c r="BV22">
        <v>14</v>
      </c>
      <c r="BW22">
        <v>5000</v>
      </c>
      <c r="CC22" s="78"/>
      <c r="CD22" s="88" t="s">
        <v>127</v>
      </c>
      <c r="CE22"/>
      <c r="CF22"/>
      <c r="CG22"/>
      <c r="CH22"/>
      <c r="CI22" s="49"/>
      <c r="CL22" s="77"/>
      <c r="CN22" s="53"/>
      <c r="CX22">
        <v>4</v>
      </c>
      <c r="CY22" s="93">
        <v>157.01099999999997</v>
      </c>
      <c r="CZ22" s="93">
        <v>154.07099999999997</v>
      </c>
      <c r="DA22">
        <v>6.5</v>
      </c>
      <c r="DB22">
        <v>6.5</v>
      </c>
      <c r="DC22">
        <v>46</v>
      </c>
      <c r="DE22" t="s">
        <v>969</v>
      </c>
      <c r="DF22">
        <v>159.15600000000001</v>
      </c>
      <c r="DG22">
        <v>159.15600000000001</v>
      </c>
      <c r="DH22">
        <v>17996</v>
      </c>
      <c r="EA22" s="49"/>
      <c r="EB22" s="49"/>
      <c r="EE22" s="49"/>
      <c r="EF22" s="49"/>
    </row>
    <row r="23" spans="1:146" ht="18" customHeight="1" thickBot="1">
      <c r="A23" s="216" t="b">
        <v>0</v>
      </c>
      <c r="B23" s="272" t="b">
        <v>1</v>
      </c>
      <c r="C23" s="110" t="b">
        <v>0</v>
      </c>
      <c r="D23" s="111" t="b">
        <v>0</v>
      </c>
      <c r="E23" s="82"/>
      <c r="F23" s="154"/>
      <c r="G23"/>
      <c r="H23"/>
      <c r="I23"/>
      <c r="J23"/>
      <c r="K23"/>
      <c r="N23" s="54"/>
      <c r="P23" s="53"/>
      <c r="Q23" s="49" t="str">
        <f>IFERROR((#REF!+#REF!)/(2*#REF!/1000),"")</f>
        <v/>
      </c>
      <c r="Z23" s="345">
        <v>5</v>
      </c>
      <c r="AA23" s="90">
        <v>-10.1</v>
      </c>
      <c r="AB23" s="90">
        <v>-14</v>
      </c>
      <c r="AC23" s="90">
        <v>7.8282999999999996</v>
      </c>
      <c r="AD23" s="90">
        <v>8.1565999999999992</v>
      </c>
      <c r="AE23" s="91">
        <v>107</v>
      </c>
      <c r="AQ23" s="376"/>
      <c r="AR23" s="377"/>
      <c r="AW23" s="49"/>
      <c r="AX23" s="49"/>
      <c r="AZ23" s="54"/>
      <c r="BC23" s="49" t="str">
        <f>IFERROR((TP_DATA[[#This Row],[D, bottom '[m']]]+#REF!)/(2*#REF!/1000),"")</f>
        <v/>
      </c>
      <c r="BJ23" s="49"/>
      <c r="BN23" s="93"/>
      <c r="BO23" s="93"/>
      <c r="BT23" t="s">
        <v>947</v>
      </c>
      <c r="BU23">
        <v>11</v>
      </c>
      <c r="BV23">
        <v>11</v>
      </c>
      <c r="BW23">
        <v>1</v>
      </c>
      <c r="CC23" s="177"/>
      <c r="CD23" s="154"/>
      <c r="CE23"/>
      <c r="CF23"/>
      <c r="CG23"/>
      <c r="CH23"/>
      <c r="CI23" s="49"/>
      <c r="CL23" s="77"/>
      <c r="CN23" s="53"/>
      <c r="CO23" s="49" t="str">
        <f>IFERROR((TOWER_DATA[[#This Row],[D, bottom '[m']]]+#REF!)/(2*#REF!/1000),"")</f>
        <v/>
      </c>
      <c r="CX23">
        <v>5</v>
      </c>
      <c r="CY23" s="93">
        <v>154.07099999999997</v>
      </c>
      <c r="CZ23" s="93">
        <v>151.13099999999997</v>
      </c>
      <c r="DA23">
        <v>6.4859999999999998</v>
      </c>
      <c r="DB23">
        <v>6.4859999999999998</v>
      </c>
      <c r="DC23">
        <v>32</v>
      </c>
      <c r="DE23" t="s">
        <v>968</v>
      </c>
      <c r="DF23">
        <v>155.87299999999999</v>
      </c>
      <c r="DG23">
        <v>155.87299999999999</v>
      </c>
      <c r="DH23">
        <v>12209</v>
      </c>
      <c r="EA23" s="218"/>
      <c r="EB23" s="218"/>
      <c r="EC23" s="58"/>
      <c r="ED23" s="58"/>
      <c r="EE23" s="218"/>
      <c r="EF23" s="218"/>
      <c r="EG23" s="58"/>
      <c r="EH23" s="58"/>
      <c r="EI23" s="58"/>
    </row>
    <row r="24" spans="1:146" ht="18" customHeight="1" thickBot="1">
      <c r="A24" s="216"/>
      <c r="B24" s="272"/>
      <c r="C24" s="110" t="b">
        <v>0</v>
      </c>
      <c r="D24" s="111"/>
      <c r="G24"/>
      <c r="H24"/>
      <c r="I24"/>
      <c r="J24"/>
      <c r="K24"/>
      <c r="N24" s="54"/>
      <c r="P24" s="53"/>
      <c r="Q24" s="49" t="str">
        <f>IFERROR((#REF!+#REF!)/(2*#REF!/1000),"")</f>
        <v/>
      </c>
      <c r="Z24" s="345">
        <v>6</v>
      </c>
      <c r="AA24" s="90">
        <v>-14</v>
      </c>
      <c r="AB24" s="90">
        <v>-17.899999999999999</v>
      </c>
      <c r="AC24" s="90">
        <v>8.1565999999999992</v>
      </c>
      <c r="AD24" s="90">
        <v>8.4847999999999999</v>
      </c>
      <c r="AE24" s="91">
        <v>96</v>
      </c>
      <c r="AS24"/>
      <c r="AT24"/>
      <c r="AU24"/>
      <c r="AV24"/>
      <c r="AW24"/>
      <c r="AZ24" s="54"/>
      <c r="BC24" s="49" t="str">
        <f>IFERROR((TP_DATA[[#This Row],[D, bottom '[m']]]+#REF!)/(2*#REF!/1000),"")</f>
        <v/>
      </c>
      <c r="BJ24" s="49"/>
      <c r="BN24" s="93"/>
      <c r="BO24" s="93"/>
      <c r="BT24" t="s">
        <v>948</v>
      </c>
      <c r="BU24">
        <v>6.1</v>
      </c>
      <c r="BV24">
        <v>6.1</v>
      </c>
      <c r="BW24">
        <v>200</v>
      </c>
      <c r="CE24"/>
      <c r="CF24"/>
      <c r="CG24"/>
      <c r="CH24"/>
      <c r="CI24" s="49"/>
      <c r="CL24" s="77"/>
      <c r="CN24" s="53"/>
      <c r="CO24" s="49" t="str">
        <f>IFERROR((TOWER_DATA[[#This Row],[D, bottom '[m']]]+#REF!)/(2*#REF!/1000),"")</f>
        <v/>
      </c>
      <c r="CX24">
        <v>6</v>
      </c>
      <c r="CY24" s="93">
        <v>151.13099999999997</v>
      </c>
      <c r="CZ24" s="93">
        <v>148.57099999999997</v>
      </c>
      <c r="DA24">
        <v>6.4779999999999998</v>
      </c>
      <c r="DB24">
        <v>6.4779999999999998</v>
      </c>
      <c r="DC24">
        <v>24</v>
      </c>
      <c r="DE24" t="s">
        <v>969</v>
      </c>
      <c r="DF24">
        <v>155.51599999999999</v>
      </c>
      <c r="DG24">
        <v>155.51599999999999</v>
      </c>
      <c r="DH24">
        <v>17996</v>
      </c>
      <c r="EA24" s="218"/>
      <c r="EB24" s="218"/>
      <c r="EC24" s="58"/>
      <c r="ED24" s="58"/>
      <c r="EE24" s="218"/>
      <c r="EF24" s="218"/>
      <c r="EG24" s="58"/>
      <c r="EH24" s="58"/>
      <c r="EI24" s="58"/>
    </row>
    <row r="25" spans="1:146" ht="21.6" customHeight="1">
      <c r="A25" s="289"/>
      <c r="B25" s="290"/>
      <c r="C25" s="79"/>
      <c r="D25" s="106"/>
      <c r="K25"/>
      <c r="N25" s="54"/>
      <c r="P25" s="53"/>
      <c r="Q25" s="49" t="str">
        <f>IFERROR((#REF!+#REF!)/(2*#REF!/1000),"")</f>
        <v/>
      </c>
      <c r="Z25" s="345">
        <v>7</v>
      </c>
      <c r="AA25" s="90">
        <v>-17.899999999999999</v>
      </c>
      <c r="AB25" s="90">
        <v>-21.8</v>
      </c>
      <c r="AC25" s="90">
        <v>8.4847999999999999</v>
      </c>
      <c r="AD25" s="90">
        <v>8.8131000000000004</v>
      </c>
      <c r="AE25" s="91">
        <v>92</v>
      </c>
      <c r="AW25"/>
      <c r="AZ25" s="54"/>
      <c r="BC25" s="49" t="str">
        <f>IFERROR((TP_DATA[[#This Row],[D, bottom '[m']]]+#REF!)/(2*#REF!/1000),"")</f>
        <v/>
      </c>
      <c r="BJ25" s="49"/>
      <c r="BN25" s="93"/>
      <c r="BO25" s="93"/>
      <c r="BT25" t="s">
        <v>942</v>
      </c>
      <c r="BU25">
        <v>5.6</v>
      </c>
      <c r="BV25">
        <v>5.6</v>
      </c>
      <c r="BW25">
        <v>60000</v>
      </c>
      <c r="CI25" s="49"/>
      <c r="CL25" s="77"/>
      <c r="CN25" s="53"/>
      <c r="CO25" s="49" t="str">
        <f>IFERROR((TOWER_DATA[[#This Row],[D, bottom '[m']]]+#REF!)/(2*#REF!/1000),"")</f>
        <v/>
      </c>
      <c r="CX25">
        <v>7</v>
      </c>
      <c r="CY25" s="93">
        <v>148.57099999999997</v>
      </c>
      <c r="CZ25" s="93">
        <v>146.00999999999996</v>
      </c>
      <c r="DA25">
        <v>6.4843999999999999</v>
      </c>
      <c r="DB25">
        <v>6.4843999999999999</v>
      </c>
      <c r="DC25">
        <v>30.4</v>
      </c>
      <c r="DE25" t="s">
        <v>970</v>
      </c>
      <c r="DF25">
        <v>153.22</v>
      </c>
      <c r="DG25">
        <v>153.22</v>
      </c>
      <c r="DH25">
        <v>1440</v>
      </c>
      <c r="EA25" s="218"/>
      <c r="EB25" s="218"/>
      <c r="EC25" s="58"/>
      <c r="ED25" s="58"/>
      <c r="EE25" s="218"/>
      <c r="EF25" s="218"/>
      <c r="EG25" s="58"/>
      <c r="EH25" s="58"/>
      <c r="EI25" s="58"/>
    </row>
    <row r="26" spans="1:146" ht="26.25" customHeight="1" thickBot="1">
      <c r="A26" s="216"/>
      <c r="B26" s="287"/>
      <c r="E26" s="199" t="s">
        <v>207</v>
      </c>
      <c r="K26"/>
      <c r="N26" s="63"/>
      <c r="O26" s="64"/>
      <c r="P26" s="336"/>
      <c r="Q26" s="139" t="str">
        <f>IFERROR((#REF!+#REF!)/(2*#REF!/1000),"")</f>
        <v/>
      </c>
      <c r="R26" s="139"/>
      <c r="S26" s="139"/>
      <c r="T26" s="139"/>
      <c r="U26" s="139"/>
      <c r="V26" s="139"/>
      <c r="W26" s="139"/>
      <c r="X26" s="139"/>
      <c r="Y26" s="65"/>
      <c r="Z26" s="345">
        <v>8</v>
      </c>
      <c r="AA26" s="90">
        <v>-21.8</v>
      </c>
      <c r="AB26" s="90">
        <v>-25.7</v>
      </c>
      <c r="AC26" s="90">
        <v>8.8131000000000004</v>
      </c>
      <c r="AD26" s="90">
        <v>9.1414000000000009</v>
      </c>
      <c r="AE26" s="91">
        <v>92</v>
      </c>
      <c r="AQ26" s="84" t="s">
        <v>133</v>
      </c>
      <c r="AW26"/>
      <c r="AZ26" s="63"/>
      <c r="BA26" s="64"/>
      <c r="BB26" s="336"/>
      <c r="BC26" s="139" t="str">
        <f>IFERROR((TP_DATA[[#This Row],[D, bottom '[m']]]+#REF!)/(2*#REF!/1000),"")</f>
        <v/>
      </c>
      <c r="BD26" s="139"/>
      <c r="BE26" s="139"/>
      <c r="BF26" s="139"/>
      <c r="BG26" s="139"/>
      <c r="BH26" s="139"/>
      <c r="BI26" s="139"/>
      <c r="BJ26" s="139"/>
      <c r="BK26" s="65"/>
      <c r="BN26" s="93"/>
      <c r="BO26" s="93"/>
      <c r="CC26" s="84" t="s">
        <v>133</v>
      </c>
      <c r="CI26" s="49"/>
      <c r="CL26" s="166"/>
      <c r="CM26" s="139"/>
      <c r="CN26" s="336"/>
      <c r="CO26" s="139" t="str">
        <f>IFERROR((TOWER_DATA[[#This Row],[D, bottom '[m']]]+#REF!)/(2*#REF!/1000),"")</f>
        <v/>
      </c>
      <c r="CP26" s="139"/>
      <c r="CQ26" s="139"/>
      <c r="CR26" s="139"/>
      <c r="CS26" s="139"/>
      <c r="CT26" s="139"/>
      <c r="CU26" s="139"/>
      <c r="CV26" s="139"/>
      <c r="CW26" s="64"/>
      <c r="CX26">
        <v>8</v>
      </c>
      <c r="CY26" s="93">
        <v>146.00999999999996</v>
      </c>
      <c r="CZ26" s="93">
        <v>143.41499999999996</v>
      </c>
      <c r="DA26">
        <v>6.4856999999999996</v>
      </c>
      <c r="DB26">
        <v>6.5</v>
      </c>
      <c r="DC26">
        <v>31.7</v>
      </c>
      <c r="DE26" t="s">
        <v>971</v>
      </c>
      <c r="DF26">
        <v>152.37</v>
      </c>
      <c r="DG26">
        <v>152.37</v>
      </c>
      <c r="DH26">
        <v>2836</v>
      </c>
      <c r="EA26" s="218"/>
      <c r="EB26" s="218"/>
      <c r="EC26" s="58"/>
      <c r="ED26" s="58"/>
      <c r="EE26" s="218"/>
      <c r="EF26" s="218"/>
      <c r="EG26" s="58"/>
      <c r="EH26" s="58"/>
      <c r="EI26" s="58"/>
    </row>
    <row r="27" spans="1:146" s="209" customFormat="1" ht="18" customHeight="1" outlineLevel="1">
      <c r="A27" s="207"/>
      <c r="B27" s="288"/>
      <c r="C27" s="288"/>
      <c r="D27" s="208"/>
      <c r="E27" s="320" t="s">
        <v>123</v>
      </c>
      <c r="F27" s="312" t="s">
        <v>53</v>
      </c>
      <c r="G27" s="312" t="s">
        <v>51</v>
      </c>
      <c r="H27" s="312" t="s">
        <v>54</v>
      </c>
      <c r="I27" s="311" t="s">
        <v>364</v>
      </c>
      <c r="J27" s="312" t="s">
        <v>89</v>
      </c>
      <c r="K27" s="312" t="s">
        <v>85</v>
      </c>
      <c r="L27" s="312" t="s">
        <v>90</v>
      </c>
      <c r="M27" s="49"/>
      <c r="Q27" s="187" t="str">
        <f>IFERROR((#REF!+#REF!)/(2*#REF!/1000),"")</f>
        <v/>
      </c>
      <c r="R27" s="187"/>
      <c r="S27" s="187"/>
      <c r="T27" s="187"/>
      <c r="U27" s="187"/>
      <c r="V27" s="187"/>
      <c r="W27" s="187"/>
      <c r="X27" s="187"/>
      <c r="Y27" s="210"/>
      <c r="Z27" s="345">
        <v>9</v>
      </c>
      <c r="AA27" s="90">
        <v>-25.7</v>
      </c>
      <c r="AB27" s="90">
        <v>-29.6</v>
      </c>
      <c r="AC27" s="90">
        <v>9.1414000000000009</v>
      </c>
      <c r="AD27" s="90">
        <v>9.4696999999999996</v>
      </c>
      <c r="AE27" s="91">
        <v>92</v>
      </c>
      <c r="AQ27" s="319" t="s">
        <v>123</v>
      </c>
      <c r="AR27" s="312" t="s">
        <v>53</v>
      </c>
      <c r="AS27" s="312" t="s">
        <v>51</v>
      </c>
      <c r="AT27" s="312" t="s">
        <v>54</v>
      </c>
      <c r="AU27" s="311" t="s">
        <v>364</v>
      </c>
      <c r="AV27" s="312" t="s">
        <v>89</v>
      </c>
      <c r="AW27" s="312" t="s">
        <v>85</v>
      </c>
      <c r="AX27" s="312" t="s">
        <v>90</v>
      </c>
      <c r="BC27" s="187" t="str">
        <f>IFERROR((TP_DATA[[#This Row],[D, bottom '[m']]]+#REF!)/(2*#REF!/1000),"")</f>
        <v/>
      </c>
      <c r="BD27" s="187"/>
      <c r="BE27" s="187"/>
      <c r="BF27" s="187"/>
      <c r="BG27" s="187"/>
      <c r="BH27" s="187"/>
      <c r="BI27" s="187"/>
      <c r="BJ27" s="187"/>
      <c r="BK27" s="210"/>
      <c r="BN27" s="211"/>
      <c r="BO27" s="211"/>
      <c r="CC27" s="350" t="s">
        <v>123</v>
      </c>
      <c r="CD27" s="351" t="s">
        <v>53</v>
      </c>
      <c r="CE27" s="351" t="s">
        <v>51</v>
      </c>
      <c r="CF27" s="351" t="s">
        <v>54</v>
      </c>
      <c r="CG27" s="349" t="s">
        <v>364</v>
      </c>
      <c r="CH27" s="351" t="s">
        <v>89</v>
      </c>
      <c r="CI27" s="351" t="s">
        <v>85</v>
      </c>
      <c r="CJ27" s="351" t="s">
        <v>90</v>
      </c>
      <c r="CK27" s="328"/>
      <c r="CO27" s="187" t="str">
        <f>IFERROR((TOWER_DATA[[#This Row],[D, bottom '[m']]]+#REF!)/(2*#REF!/1000),"")</f>
        <v/>
      </c>
      <c r="CP27" s="187"/>
      <c r="CQ27" s="187"/>
      <c r="CR27" s="187"/>
      <c r="CS27" s="187"/>
      <c r="CT27" s="187"/>
      <c r="CU27" s="187"/>
      <c r="CV27" s="187"/>
      <c r="CX27" s="209">
        <v>9</v>
      </c>
      <c r="CY27" s="211">
        <v>143.41499999999996</v>
      </c>
      <c r="CZ27" s="211">
        <v>143.26999999999995</v>
      </c>
      <c r="DA27" s="209">
        <v>6.5</v>
      </c>
      <c r="DB27" s="209">
        <v>6.5</v>
      </c>
      <c r="DC27" s="209">
        <v>31.7</v>
      </c>
      <c r="DE27" s="209" t="s">
        <v>972</v>
      </c>
      <c r="DF27" s="209">
        <v>152.37</v>
      </c>
      <c r="DG27" s="209">
        <v>152.37</v>
      </c>
      <c r="DH27" s="209">
        <v>773</v>
      </c>
      <c r="DP27" s="205"/>
      <c r="DT27" s="212"/>
      <c r="DU27" s="212"/>
      <c r="DZ27" s="210"/>
      <c r="EA27" s="49"/>
      <c r="EB27" s="49"/>
      <c r="EE27" s="49"/>
      <c r="EF27" s="49"/>
      <c r="EP27" s="210"/>
    </row>
    <row r="28" spans="1:146" s="209" customFormat="1" ht="18" customHeight="1" outlineLevel="1">
      <c r="A28" s="207"/>
      <c r="B28" s="288"/>
      <c r="C28" s="288"/>
      <c r="D28" s="208"/>
      <c r="E28" s="209" t="s">
        <v>740</v>
      </c>
      <c r="F28" s="187" t="s">
        <v>394</v>
      </c>
      <c r="G28" s="209" t="s">
        <v>719</v>
      </c>
      <c r="H28" s="209" t="s">
        <v>720</v>
      </c>
      <c r="I28" s="209" t="s">
        <v>721</v>
      </c>
      <c r="J28" s="211">
        <v>40.47</v>
      </c>
      <c r="K28" s="209" t="s">
        <v>46</v>
      </c>
      <c r="L28" s="209" t="s">
        <v>722</v>
      </c>
      <c r="Q28" s="187" t="str">
        <f>IFERROR((#REF!+#REF!)/(2*#REF!/1000),"")</f>
        <v/>
      </c>
      <c r="R28" s="187"/>
      <c r="S28" s="187"/>
      <c r="T28" s="187"/>
      <c r="U28" s="187"/>
      <c r="V28" s="187"/>
      <c r="W28" s="187"/>
      <c r="X28" s="187"/>
      <c r="Y28" s="210"/>
      <c r="Z28" s="345">
        <v>10</v>
      </c>
      <c r="AA28" s="90">
        <v>-29.6</v>
      </c>
      <c r="AB28" s="90">
        <v>-33.5</v>
      </c>
      <c r="AC28" s="90">
        <v>9.4696999999999996</v>
      </c>
      <c r="AD28" s="90">
        <v>9.8000000000000007</v>
      </c>
      <c r="AE28" s="91">
        <v>92</v>
      </c>
      <c r="AQ28" s="205" t="s">
        <v>718</v>
      </c>
      <c r="AR28" s="209" t="s">
        <v>394</v>
      </c>
      <c r="AS28" s="209" t="s">
        <v>719</v>
      </c>
      <c r="AT28" s="209" t="s">
        <v>720</v>
      </c>
      <c r="AU28" s="209" t="s">
        <v>721</v>
      </c>
      <c r="AW28" s="209" t="s">
        <v>46</v>
      </c>
      <c r="AX28" s="209" t="s">
        <v>758</v>
      </c>
      <c r="BC28" s="187" t="str">
        <f>IFERROR((TP_DATA[[#This Row],[D, bottom '[m']]]+#REF!)/(2*#REF!/1000),"")</f>
        <v/>
      </c>
      <c r="BD28" s="187"/>
      <c r="BE28" s="187"/>
      <c r="BF28" s="187"/>
      <c r="BG28" s="187"/>
      <c r="BH28" s="187"/>
      <c r="BI28" s="187"/>
      <c r="BJ28" s="187"/>
      <c r="BK28" s="210"/>
      <c r="BN28" s="211"/>
      <c r="BO28" s="211"/>
      <c r="CC28" s="54" t="s">
        <v>484</v>
      </c>
      <c r="CD28" s="51" t="s">
        <v>394</v>
      </c>
      <c r="CE28" s="49" t="s">
        <v>436</v>
      </c>
      <c r="CF28" s="53" t="s">
        <v>483</v>
      </c>
      <c r="CG28" s="49" t="s">
        <v>369</v>
      </c>
      <c r="CH28" s="187"/>
      <c r="CI28" s="187"/>
      <c r="CJ28" s="348" t="s">
        <v>395</v>
      </c>
      <c r="CK28" s="49"/>
      <c r="CO28" s="187" t="str">
        <f>IFERROR((TOWER_DATA[[#This Row],[D, bottom '[m']]]+#REF!)/(2*#REF!/1000),"")</f>
        <v/>
      </c>
      <c r="CP28" s="187"/>
      <c r="CQ28" s="187"/>
      <c r="CR28" s="187"/>
      <c r="CS28" s="187"/>
      <c r="CT28" s="187"/>
      <c r="CU28" s="187"/>
      <c r="CV28" s="187"/>
      <c r="CX28" s="209">
        <v>10</v>
      </c>
      <c r="CY28" s="211">
        <v>143.26999999999995</v>
      </c>
      <c r="CZ28" s="211">
        <v>143.12499999999994</v>
      </c>
      <c r="DA28" s="209">
        <v>6.5</v>
      </c>
      <c r="DB28" s="209">
        <v>6.5</v>
      </c>
      <c r="DC28" s="209">
        <v>31.7</v>
      </c>
      <c r="DE28" s="209" t="s">
        <v>973</v>
      </c>
      <c r="DF28" s="209">
        <v>152.37</v>
      </c>
      <c r="DG28" s="209">
        <v>152.37</v>
      </c>
      <c r="DH28" s="209">
        <v>2104</v>
      </c>
      <c r="DN28" s="213"/>
      <c r="DP28" s="205"/>
      <c r="DT28" s="212"/>
      <c r="DU28" s="212"/>
      <c r="DZ28" s="210"/>
      <c r="EA28" s="209" t="s">
        <v>206</v>
      </c>
      <c r="EB28" s="209">
        <v>13</v>
      </c>
      <c r="EC28" s="209">
        <v>240</v>
      </c>
      <c r="ED28" s="209">
        <v>1102065</v>
      </c>
      <c r="EE28" s="209">
        <v>276287200</v>
      </c>
      <c r="EF28" s="209">
        <v>276287200</v>
      </c>
      <c r="EG28" s="209">
        <v>3.4</v>
      </c>
      <c r="EH28" s="209">
        <v>3.4</v>
      </c>
      <c r="EI28" s="209" t="s">
        <v>96</v>
      </c>
      <c r="EP28" s="210"/>
    </row>
    <row r="29" spans="1:146" s="209" customFormat="1" ht="18" customHeight="1" outlineLevel="1">
      <c r="A29" s="207"/>
      <c r="B29" s="288"/>
      <c r="C29" s="288"/>
      <c r="D29" s="208"/>
      <c r="E29" s="209" t="s">
        <v>440</v>
      </c>
      <c r="F29" s="187" t="s">
        <v>394</v>
      </c>
      <c r="G29" s="209" t="s">
        <v>436</v>
      </c>
      <c r="H29" s="209" t="s">
        <v>437</v>
      </c>
      <c r="I29" s="209" t="s">
        <v>369</v>
      </c>
      <c r="J29" s="211">
        <v>40.5</v>
      </c>
      <c r="K29" s="209" t="s">
        <v>46</v>
      </c>
      <c r="L29" s="209" t="s">
        <v>439</v>
      </c>
      <c r="Q29" s="187" t="str">
        <f>IFERROR((#REF!+#REF!)/(2*#REF!/1000),"")</f>
        <v/>
      </c>
      <c r="R29" s="187"/>
      <c r="S29" s="187"/>
      <c r="T29" s="187"/>
      <c r="U29" s="187"/>
      <c r="V29" s="187"/>
      <c r="W29" s="187"/>
      <c r="X29" s="187"/>
      <c r="Y29" s="210"/>
      <c r="Z29" s="345">
        <v>11</v>
      </c>
      <c r="AA29" s="90">
        <v>-33.5</v>
      </c>
      <c r="AB29" s="90">
        <v>-36.799999999999997</v>
      </c>
      <c r="AC29" s="90">
        <v>9.8000000000000007</v>
      </c>
      <c r="AD29" s="90">
        <v>9.8000000000000007</v>
      </c>
      <c r="AE29" s="91">
        <v>92</v>
      </c>
      <c r="AQ29" s="205" t="s">
        <v>466</v>
      </c>
      <c r="AR29" s="209" t="s">
        <v>394</v>
      </c>
      <c r="AS29" s="209" t="s">
        <v>436</v>
      </c>
      <c r="AT29" s="209" t="s">
        <v>437</v>
      </c>
      <c r="AU29" s="209" t="s">
        <v>369</v>
      </c>
      <c r="AX29" s="209" t="s">
        <v>439</v>
      </c>
      <c r="BC29" s="187" t="str">
        <f>IFERROR((TP_DATA[[#This Row],[D, bottom '[m']]]+#REF!)/(2*#REF!/1000),"")</f>
        <v/>
      </c>
      <c r="BD29" s="187"/>
      <c r="BE29" s="187"/>
      <c r="BF29" s="187"/>
      <c r="BG29" s="187"/>
      <c r="BH29" s="187"/>
      <c r="BI29" s="187"/>
      <c r="BJ29" s="187"/>
      <c r="BK29" s="210"/>
      <c r="BN29" s="211"/>
      <c r="BO29" s="211"/>
      <c r="CC29" s="205" t="s">
        <v>490</v>
      </c>
      <c r="CD29" s="187" t="s">
        <v>314</v>
      </c>
      <c r="CE29" s="187" t="s">
        <v>396</v>
      </c>
      <c r="CF29" s="209" t="s">
        <v>489</v>
      </c>
      <c r="CG29" s="187" t="s">
        <v>369</v>
      </c>
      <c r="CH29" s="187"/>
      <c r="CI29" s="187"/>
      <c r="CJ29" s="321" t="s">
        <v>485</v>
      </c>
      <c r="CO29" s="187" t="str">
        <f>IFERROR((TOWER_DATA[[#This Row],[D, bottom '[m']]]+#REF!)/(2*#REF!/1000),"")</f>
        <v/>
      </c>
      <c r="CP29" s="187"/>
      <c r="CQ29" s="187"/>
      <c r="CR29" s="187"/>
      <c r="CS29" s="187"/>
      <c r="CT29" s="187"/>
      <c r="CU29" s="187"/>
      <c r="CV29" s="187"/>
      <c r="CX29" s="209">
        <v>11</v>
      </c>
      <c r="CY29" s="211">
        <v>143.12499999999994</v>
      </c>
      <c r="CZ29" s="211">
        <v>140.78799999999995</v>
      </c>
      <c r="DA29" s="209">
        <v>6.5</v>
      </c>
      <c r="DB29" s="209">
        <v>6.6261999999999999</v>
      </c>
      <c r="DC29" s="209">
        <v>31.7</v>
      </c>
      <c r="DE29" s="209" t="s">
        <v>974</v>
      </c>
      <c r="DF29" s="209">
        <v>152.233</v>
      </c>
      <c r="DG29" s="209">
        <v>152.233</v>
      </c>
      <c r="DH29" s="209">
        <v>910</v>
      </c>
      <c r="DN29" s="213"/>
      <c r="DP29" s="205"/>
      <c r="DT29" s="212"/>
      <c r="DU29" s="212"/>
      <c r="DZ29" s="210"/>
      <c r="EA29" s="209" t="s">
        <v>204</v>
      </c>
      <c r="EB29" s="209">
        <v>13</v>
      </c>
      <c r="EC29" s="209">
        <v>240</v>
      </c>
      <c r="ED29" s="209">
        <v>1102065</v>
      </c>
      <c r="EE29" s="209">
        <v>276287200</v>
      </c>
      <c r="EF29" s="209">
        <v>276287200</v>
      </c>
      <c r="EG29" s="209">
        <v>3.4</v>
      </c>
      <c r="EH29" s="209">
        <v>3.4</v>
      </c>
      <c r="EI29" s="209" t="s">
        <v>96</v>
      </c>
      <c r="EP29" s="210"/>
    </row>
    <row r="30" spans="1:146" s="209" customFormat="1" ht="18" customHeight="1" outlineLevel="1">
      <c r="A30" s="207"/>
      <c r="B30" s="288"/>
      <c r="C30" s="288"/>
      <c r="D30" s="208"/>
      <c r="E30" s="209" t="s">
        <v>442</v>
      </c>
      <c r="F30" s="187" t="s">
        <v>394</v>
      </c>
      <c r="G30" s="209" t="s">
        <v>436</v>
      </c>
      <c r="H30" s="209" t="s">
        <v>437</v>
      </c>
      <c r="I30" s="209" t="s">
        <v>369</v>
      </c>
      <c r="J30" s="211">
        <v>40.5</v>
      </c>
      <c r="K30" s="209" t="s">
        <v>46</v>
      </c>
      <c r="L30" s="209" t="s">
        <v>438</v>
      </c>
      <c r="Q30" s="187" t="str">
        <f>IFERROR((#REF!+#REF!)/(2*#REF!/1000),"")</f>
        <v/>
      </c>
      <c r="R30" s="187"/>
      <c r="S30" s="187"/>
      <c r="T30" s="187"/>
      <c r="U30" s="187"/>
      <c r="V30" s="187"/>
      <c r="W30" s="187"/>
      <c r="X30" s="187"/>
      <c r="Y30" s="210"/>
      <c r="Z30" s="345">
        <v>12</v>
      </c>
      <c r="AA30" s="90">
        <v>-36.799999999999997</v>
      </c>
      <c r="AB30" s="90">
        <v>-40.200000000000003</v>
      </c>
      <c r="AC30" s="90">
        <v>9.8000000000000007</v>
      </c>
      <c r="AD30" s="90">
        <v>9.8000000000000007</v>
      </c>
      <c r="AE30" s="91">
        <v>92</v>
      </c>
      <c r="AQ30" s="205" t="s">
        <v>464</v>
      </c>
      <c r="AR30" s="209" t="s">
        <v>394</v>
      </c>
      <c r="AS30" s="209" t="s">
        <v>436</v>
      </c>
      <c r="AT30" s="209" t="s">
        <v>437</v>
      </c>
      <c r="AU30" s="209" t="s">
        <v>369</v>
      </c>
      <c r="AX30" s="209" t="s">
        <v>438</v>
      </c>
      <c r="BC30" s="187" t="str">
        <f>IFERROR((TP_DATA[[#This Row],[D, bottom '[m']]]+#REF!)/(2*#REF!/1000),"")</f>
        <v/>
      </c>
      <c r="BD30" s="187"/>
      <c r="BE30" s="187"/>
      <c r="BF30" s="187"/>
      <c r="BG30" s="187"/>
      <c r="BH30" s="187"/>
      <c r="BI30" s="187"/>
      <c r="BJ30" s="187"/>
      <c r="BK30" s="210"/>
      <c r="BN30" s="211"/>
      <c r="BO30" s="211"/>
      <c r="CC30" s="205" t="s">
        <v>498</v>
      </c>
      <c r="CD30" s="187" t="s">
        <v>314</v>
      </c>
      <c r="CE30" s="187" t="s">
        <v>396</v>
      </c>
      <c r="CF30" s="209" t="s">
        <v>497</v>
      </c>
      <c r="CG30" s="187" t="s">
        <v>369</v>
      </c>
      <c r="CH30" s="187"/>
      <c r="CI30" s="187"/>
      <c r="CJ30" s="209" t="s">
        <v>468</v>
      </c>
      <c r="CO30" s="187" t="str">
        <f>IFERROR((TOWER_DATA[[#This Row],[D, bottom '[m']]]+#REF!)/(2*#REF!/1000),"")</f>
        <v/>
      </c>
      <c r="CP30" s="187"/>
      <c r="CQ30" s="187"/>
      <c r="CR30" s="187"/>
      <c r="CS30" s="187"/>
      <c r="CT30" s="187"/>
      <c r="CU30" s="187"/>
      <c r="CV30" s="187"/>
      <c r="CX30" s="209">
        <v>12</v>
      </c>
      <c r="CY30" s="211">
        <v>140.78799999999995</v>
      </c>
      <c r="CZ30" s="211">
        <v>138.48699999999997</v>
      </c>
      <c r="DA30" s="209">
        <v>6.6219999999999999</v>
      </c>
      <c r="DB30" s="209">
        <v>6.7462</v>
      </c>
      <c r="DC30" s="209">
        <v>27.5</v>
      </c>
      <c r="DE30" s="209" t="s">
        <v>975</v>
      </c>
      <c r="DF30" s="209">
        <v>151.07499999999999</v>
      </c>
      <c r="DG30" s="209">
        <v>151.07499999999999</v>
      </c>
      <c r="DH30" s="209">
        <v>5000</v>
      </c>
      <c r="DN30" s="213"/>
      <c r="DP30" s="205"/>
      <c r="DT30" s="212"/>
      <c r="DU30" s="212"/>
      <c r="DZ30" s="210"/>
      <c r="EA30" s="209" t="s">
        <v>205</v>
      </c>
      <c r="EB30" s="209">
        <v>13</v>
      </c>
      <c r="EC30" s="209">
        <v>240</v>
      </c>
      <c r="ED30" s="209">
        <v>1102065</v>
      </c>
      <c r="EE30" s="209">
        <v>276287200</v>
      </c>
      <c r="EF30" s="209">
        <v>276287200</v>
      </c>
      <c r="EG30" s="209">
        <v>3.4</v>
      </c>
      <c r="EH30" s="209">
        <v>3.4</v>
      </c>
      <c r="EI30" s="209" t="s">
        <v>96</v>
      </c>
      <c r="EP30" s="210"/>
    </row>
    <row r="31" spans="1:146" s="209" customFormat="1" ht="18" customHeight="1" outlineLevel="1">
      <c r="A31" s="207"/>
      <c r="B31" s="288"/>
      <c r="C31" s="288"/>
      <c r="D31" s="208"/>
      <c r="E31" s="209" t="s">
        <v>399</v>
      </c>
      <c r="F31" s="187" t="s">
        <v>314</v>
      </c>
      <c r="G31" s="209" t="s">
        <v>362</v>
      </c>
      <c r="H31" s="209" t="s">
        <v>374</v>
      </c>
      <c r="I31" s="209" t="s">
        <v>369</v>
      </c>
      <c r="J31" s="211">
        <v>43.47</v>
      </c>
      <c r="K31" s="209" t="s">
        <v>46</v>
      </c>
      <c r="L31" s="209" t="s">
        <v>315</v>
      </c>
      <c r="Q31" s="187" t="str">
        <f>IFERROR((#REF!+#REF!)/(2*#REF!/1000),"")</f>
        <v/>
      </c>
      <c r="R31" s="187"/>
      <c r="S31" s="187"/>
      <c r="T31" s="187"/>
      <c r="U31" s="187"/>
      <c r="V31" s="187"/>
      <c r="W31" s="187"/>
      <c r="X31" s="187"/>
      <c r="Y31" s="210"/>
      <c r="Z31" s="345">
        <v>13</v>
      </c>
      <c r="AA31" s="90">
        <v>-40.200000000000003</v>
      </c>
      <c r="AB31" s="90">
        <v>-43.8</v>
      </c>
      <c r="AC31" s="90">
        <v>9.8000000000000007</v>
      </c>
      <c r="AD31" s="90">
        <v>9.8000000000000007</v>
      </c>
      <c r="AE31" s="91">
        <v>101</v>
      </c>
      <c r="AQ31" s="205" t="s">
        <v>450</v>
      </c>
      <c r="AR31" s="209" t="s">
        <v>314</v>
      </c>
      <c r="AS31" s="209" t="s">
        <v>362</v>
      </c>
      <c r="AT31" s="209" t="s">
        <v>374</v>
      </c>
      <c r="AU31" s="209" t="s">
        <v>369</v>
      </c>
      <c r="AX31" s="209" t="s">
        <v>315</v>
      </c>
      <c r="BC31" s="187" t="str">
        <f>IFERROR((TP_DATA[[#This Row],[D, bottom '[m']]]+#REF!)/(2*#REF!/1000),"")</f>
        <v/>
      </c>
      <c r="BD31" s="187"/>
      <c r="BE31" s="187"/>
      <c r="BF31" s="187"/>
      <c r="BG31" s="187"/>
      <c r="BH31" s="187"/>
      <c r="BI31" s="187"/>
      <c r="BJ31" s="187"/>
      <c r="BK31" s="210"/>
      <c r="BN31" s="211"/>
      <c r="BO31" s="211"/>
      <c r="CC31" s="205" t="s">
        <v>493</v>
      </c>
      <c r="CD31" s="187" t="s">
        <v>314</v>
      </c>
      <c r="CE31" s="187" t="s">
        <v>396</v>
      </c>
      <c r="CF31" s="209" t="s">
        <v>492</v>
      </c>
      <c r="CG31" s="187" t="s">
        <v>369</v>
      </c>
      <c r="CH31" s="187"/>
      <c r="CI31" s="187"/>
      <c r="CJ31" s="209" t="s">
        <v>491</v>
      </c>
      <c r="CO31" s="187" t="str">
        <f>IFERROR((TOWER_DATA[[#This Row],[D, bottom '[m']]]+#REF!)/(2*#REF!/1000),"")</f>
        <v/>
      </c>
      <c r="CP31" s="187"/>
      <c r="CQ31" s="187"/>
      <c r="CR31" s="187"/>
      <c r="CS31" s="187"/>
      <c r="CT31" s="187"/>
      <c r="CU31" s="187"/>
      <c r="CV31" s="187"/>
      <c r="CX31" s="209">
        <v>13</v>
      </c>
      <c r="CY31" s="211">
        <v>138.48699999999997</v>
      </c>
      <c r="CZ31" s="211">
        <v>136.18499999999997</v>
      </c>
      <c r="DA31" s="209">
        <v>6.7465000000000002</v>
      </c>
      <c r="DB31" s="209">
        <v>6.8708</v>
      </c>
      <c r="DC31" s="209">
        <v>27.8</v>
      </c>
      <c r="DE31" s="209" t="s">
        <v>976</v>
      </c>
      <c r="DF31" s="209">
        <v>148.26999999999998</v>
      </c>
      <c r="DG31" s="209">
        <v>148.26999999999998</v>
      </c>
      <c r="DH31" s="209">
        <v>455</v>
      </c>
      <c r="DN31" s="213"/>
      <c r="DP31" s="205"/>
      <c r="DT31" s="212"/>
      <c r="DU31" s="212"/>
      <c r="DZ31" s="210"/>
      <c r="EP31" s="210"/>
    </row>
    <row r="32" spans="1:146" s="209" customFormat="1" ht="18" customHeight="1" outlineLevel="1">
      <c r="A32" s="207"/>
      <c r="B32" s="288"/>
      <c r="C32" s="288"/>
      <c r="D32" s="208"/>
      <c r="E32" s="209" t="s">
        <v>400</v>
      </c>
      <c r="F32" s="187" t="s">
        <v>314</v>
      </c>
      <c r="G32" s="209" t="s">
        <v>362</v>
      </c>
      <c r="H32" s="209" t="s">
        <v>375</v>
      </c>
      <c r="I32" s="209" t="s">
        <v>369</v>
      </c>
      <c r="J32" s="211">
        <v>45.43</v>
      </c>
      <c r="K32" s="209" t="s">
        <v>46</v>
      </c>
      <c r="L32" s="209" t="s">
        <v>315</v>
      </c>
      <c r="Q32" s="187" t="str">
        <f>IFERROR((#REF!+#REF!)/(2*#REF!/1000),"")</f>
        <v/>
      </c>
      <c r="R32" s="187"/>
      <c r="S32" s="187"/>
      <c r="T32" s="187"/>
      <c r="U32" s="187"/>
      <c r="V32" s="187"/>
      <c r="W32" s="187"/>
      <c r="X32" s="187"/>
      <c r="Y32" s="210"/>
      <c r="Z32" s="345">
        <v>14</v>
      </c>
      <c r="AA32" s="90">
        <v>-43.8</v>
      </c>
      <c r="AB32" s="90">
        <v>-47.8</v>
      </c>
      <c r="AC32" s="90">
        <v>9.8000000000000007</v>
      </c>
      <c r="AD32" s="90">
        <v>9.8000000000000007</v>
      </c>
      <c r="AE32" s="91">
        <v>92</v>
      </c>
      <c r="AQ32" s="205" t="s">
        <v>451</v>
      </c>
      <c r="AR32" s="209" t="s">
        <v>314</v>
      </c>
      <c r="AS32" s="209" t="s">
        <v>362</v>
      </c>
      <c r="AT32" s="209" t="s">
        <v>375</v>
      </c>
      <c r="AU32" s="209" t="s">
        <v>369</v>
      </c>
      <c r="AX32" s="209" t="s">
        <v>315</v>
      </c>
      <c r="BC32" s="187" t="str">
        <f>IFERROR((TP_DATA[[#This Row],[D, bottom '[m']]]+#REF!)/(2*#REF!/1000),"")</f>
        <v/>
      </c>
      <c r="BD32" s="187"/>
      <c r="BE32" s="187"/>
      <c r="BF32" s="187"/>
      <c r="BG32" s="187"/>
      <c r="BH32" s="187"/>
      <c r="BI32" s="187"/>
      <c r="BJ32" s="187"/>
      <c r="BK32" s="210"/>
      <c r="BN32" s="211"/>
      <c r="BO32" s="211"/>
      <c r="CC32" s="205" t="s">
        <v>488</v>
      </c>
      <c r="CD32" s="187" t="s">
        <v>314</v>
      </c>
      <c r="CE32" s="187" t="s">
        <v>396</v>
      </c>
      <c r="CF32" s="209" t="s">
        <v>487</v>
      </c>
      <c r="CG32" s="187" t="s">
        <v>369</v>
      </c>
      <c r="CH32" s="187"/>
      <c r="CI32" s="352"/>
      <c r="CJ32" s="209" t="s">
        <v>486</v>
      </c>
      <c r="CO32" s="187" t="str">
        <f>IFERROR((TOWER_DATA[[#This Row],[D, bottom '[m']]]+#REF!)/(2*#REF!/1000),"")</f>
        <v/>
      </c>
      <c r="CP32" s="187"/>
      <c r="CQ32" s="187"/>
      <c r="CR32" s="187"/>
      <c r="CS32" s="187"/>
      <c r="CT32" s="187"/>
      <c r="CU32" s="187"/>
      <c r="CV32" s="187"/>
      <c r="CX32" s="209">
        <v>14</v>
      </c>
      <c r="CY32" s="211">
        <v>136.18499999999997</v>
      </c>
      <c r="CZ32" s="211">
        <v>133.88299999999998</v>
      </c>
      <c r="DA32" s="209">
        <v>6.8711000000000002</v>
      </c>
      <c r="DB32" s="209">
        <v>6.9954000000000001</v>
      </c>
      <c r="DC32" s="209">
        <v>28.1</v>
      </c>
      <c r="DE32" s="209" t="s">
        <v>950</v>
      </c>
      <c r="DF32" s="209">
        <v>146.191</v>
      </c>
      <c r="DG32" s="209">
        <v>146.191</v>
      </c>
      <c r="DH32" s="209">
        <v>7201</v>
      </c>
      <c r="DN32" s="213"/>
      <c r="DP32" s="205"/>
      <c r="DT32" s="212"/>
      <c r="DU32" s="212"/>
      <c r="DZ32" s="210"/>
      <c r="EP32" s="210"/>
    </row>
    <row r="33" spans="1:146" s="209" customFormat="1" ht="18" customHeight="1" outlineLevel="1">
      <c r="A33" s="207"/>
      <c r="B33" s="288"/>
      <c r="C33" s="288"/>
      <c r="D33" s="208"/>
      <c r="E33" s="212" t="s">
        <v>402</v>
      </c>
      <c r="F33" s="250" t="s">
        <v>314</v>
      </c>
      <c r="G33" s="209" t="s">
        <v>401</v>
      </c>
      <c r="H33" s="211" t="s">
        <v>376</v>
      </c>
      <c r="I33" s="211" t="s">
        <v>369</v>
      </c>
      <c r="J33" s="211">
        <v>43.14</v>
      </c>
      <c r="K33" s="209" t="s">
        <v>46</v>
      </c>
      <c r="L33" s="209" t="s">
        <v>315</v>
      </c>
      <c r="Q33" s="334" t="str">
        <f>IFERROR((#REF!+#REF!)/(2*#REF!/1000),"")</f>
        <v/>
      </c>
      <c r="R33" s="187"/>
      <c r="S33" s="187"/>
      <c r="T33" s="187"/>
      <c r="U33" s="187"/>
      <c r="V33" s="187"/>
      <c r="W33" s="187"/>
      <c r="X33" s="187"/>
      <c r="Y33" s="210"/>
      <c r="Z33" s="345">
        <v>15</v>
      </c>
      <c r="AA33" s="90">
        <v>-47.8</v>
      </c>
      <c r="AB33" s="90">
        <v>-51.8</v>
      </c>
      <c r="AC33" s="90">
        <v>9.8000000000000007</v>
      </c>
      <c r="AD33" s="90">
        <v>9.8000000000000007</v>
      </c>
      <c r="AE33" s="91">
        <v>90</v>
      </c>
      <c r="AQ33" s="206" t="s">
        <v>453</v>
      </c>
      <c r="AR33" s="211" t="s">
        <v>314</v>
      </c>
      <c r="AS33" s="211" t="s">
        <v>401</v>
      </c>
      <c r="AT33" s="211" t="s">
        <v>452</v>
      </c>
      <c r="AU33" s="211" t="s">
        <v>369</v>
      </c>
      <c r="AV33" s="212"/>
      <c r="AX33" s="209" t="s">
        <v>315</v>
      </c>
      <c r="BC33" s="334" t="str">
        <f>IFERROR((TP_DATA[[#This Row],[D, bottom '[m']]]+#REF!)/(2*#REF!/1000),"")</f>
        <v/>
      </c>
      <c r="BD33" s="187"/>
      <c r="BE33" s="187"/>
      <c r="BF33" s="187"/>
      <c r="BG33" s="187"/>
      <c r="BH33" s="187"/>
      <c r="BI33" s="187"/>
      <c r="BJ33" s="187"/>
      <c r="BK33" s="210"/>
      <c r="BN33" s="211"/>
      <c r="BO33" s="211"/>
      <c r="CC33" s="206" t="s">
        <v>495</v>
      </c>
      <c r="CD33" s="250" t="s">
        <v>314</v>
      </c>
      <c r="CE33" s="250" t="s">
        <v>396</v>
      </c>
      <c r="CF33" s="211" t="s">
        <v>471</v>
      </c>
      <c r="CG33" s="250" t="s">
        <v>369</v>
      </c>
      <c r="CH33" s="353"/>
      <c r="CI33" s="352"/>
      <c r="CJ33" s="209" t="s">
        <v>494</v>
      </c>
      <c r="CO33" s="334" t="str">
        <f>IFERROR((TOWER_DATA[[#This Row],[D, bottom '[m']]]+#REF!)/(2*#REF!/1000),"")</f>
        <v/>
      </c>
      <c r="CP33" s="187"/>
      <c r="CQ33" s="187"/>
      <c r="CR33" s="187"/>
      <c r="CS33" s="187"/>
      <c r="CT33" s="187"/>
      <c r="CU33" s="187"/>
      <c r="CV33" s="187"/>
      <c r="CX33" s="209">
        <v>15</v>
      </c>
      <c r="CY33" s="211">
        <v>133.88299999999998</v>
      </c>
      <c r="CZ33" s="211">
        <v>131.58199999999999</v>
      </c>
      <c r="DA33" s="209">
        <v>6.9957000000000003</v>
      </c>
      <c r="DB33" s="209">
        <v>7.1198999999999995</v>
      </c>
      <c r="DC33" s="209">
        <v>28.4</v>
      </c>
      <c r="DE33" s="209" t="s">
        <v>951</v>
      </c>
      <c r="DF33" s="209">
        <v>143.34300000000002</v>
      </c>
      <c r="DG33" s="209">
        <v>143.34300000000002</v>
      </c>
      <c r="DH33" s="209">
        <v>4525</v>
      </c>
      <c r="DN33" s="213"/>
      <c r="DP33" s="205"/>
      <c r="DT33" s="212"/>
      <c r="DU33" s="212"/>
      <c r="DZ33" s="210"/>
      <c r="EP33" s="210"/>
    </row>
    <row r="34" spans="1:146" s="209" customFormat="1" ht="18" customHeight="1" outlineLevel="1">
      <c r="A34" s="207"/>
      <c r="B34" s="288"/>
      <c r="C34" s="288"/>
      <c r="D34" s="208"/>
      <c r="E34" s="212" t="s">
        <v>608</v>
      </c>
      <c r="F34" s="250" t="s">
        <v>314</v>
      </c>
      <c r="G34" s="209" t="s">
        <v>401</v>
      </c>
      <c r="H34" s="211" t="s">
        <v>609</v>
      </c>
      <c r="I34" s="211" t="s">
        <v>610</v>
      </c>
      <c r="J34" s="211">
        <v>43.14</v>
      </c>
      <c r="K34" s="209" t="s">
        <v>46</v>
      </c>
      <c r="L34" s="209" t="s">
        <v>611</v>
      </c>
      <c r="Q34" s="334" t="str">
        <f>IFERROR((#REF!+#REF!)/(2*#REF!/1000),"")</f>
        <v/>
      </c>
      <c r="R34" s="187"/>
      <c r="S34" s="187"/>
      <c r="T34" s="187"/>
      <c r="U34" s="187"/>
      <c r="V34" s="187"/>
      <c r="W34" s="187"/>
      <c r="X34" s="187"/>
      <c r="Y34" s="210"/>
      <c r="Z34" s="345">
        <v>16</v>
      </c>
      <c r="AA34" s="90">
        <v>-51.8</v>
      </c>
      <c r="AB34" s="90">
        <v>-55.8</v>
      </c>
      <c r="AC34" s="90">
        <v>9.8000000000000007</v>
      </c>
      <c r="AD34" s="90">
        <v>9.8000000000000007</v>
      </c>
      <c r="AE34" s="91">
        <v>80</v>
      </c>
      <c r="AQ34" s="206" t="s">
        <v>454</v>
      </c>
      <c r="AR34" s="211" t="s">
        <v>314</v>
      </c>
      <c r="AS34" s="211" t="s">
        <v>401</v>
      </c>
      <c r="AT34" s="211" t="s">
        <v>446</v>
      </c>
      <c r="AU34" s="211" t="s">
        <v>369</v>
      </c>
      <c r="AV34" s="212"/>
      <c r="AX34" s="209" t="s">
        <v>315</v>
      </c>
      <c r="BC34" s="334" t="str">
        <f>IFERROR((TP_DATA[[#This Row],[D, bottom '[m']]]+#REF!)/(2*#REF!/1000),"")</f>
        <v/>
      </c>
      <c r="BD34" s="187"/>
      <c r="BE34" s="187"/>
      <c r="BF34" s="187"/>
      <c r="BG34" s="187"/>
      <c r="BH34" s="187"/>
      <c r="BI34" s="187"/>
      <c r="BJ34" s="187"/>
      <c r="BK34" s="210"/>
      <c r="BN34" s="211"/>
      <c r="BO34" s="211"/>
      <c r="CC34" s="206" t="s">
        <v>482</v>
      </c>
      <c r="CD34" s="250" t="s">
        <v>389</v>
      </c>
      <c r="CE34" s="250" t="s">
        <v>390</v>
      </c>
      <c r="CF34" s="211" t="s">
        <v>481</v>
      </c>
      <c r="CG34" s="250" t="s">
        <v>369</v>
      </c>
      <c r="CH34" s="353"/>
      <c r="CI34" s="352"/>
      <c r="CJ34" s="209" t="s">
        <v>480</v>
      </c>
      <c r="CO34" s="334" t="str">
        <f>IFERROR((TOWER_DATA[[#This Row],[D, bottom '[m']]]+#REF!)/(2*#REF!/1000),"")</f>
        <v/>
      </c>
      <c r="CP34" s="187"/>
      <c r="CQ34" s="187"/>
      <c r="CR34" s="187"/>
      <c r="CS34" s="187"/>
      <c r="CT34" s="187"/>
      <c r="CU34" s="187"/>
      <c r="CV34" s="187"/>
      <c r="CX34" s="209">
        <v>16</v>
      </c>
      <c r="CY34" s="211">
        <v>131.58199999999999</v>
      </c>
      <c r="CZ34" s="211">
        <v>129.28</v>
      </c>
      <c r="DA34" s="209">
        <v>7.1201999999999996</v>
      </c>
      <c r="DB34" s="209">
        <v>7.2445000000000004</v>
      </c>
      <c r="DC34" s="209">
        <v>28.7</v>
      </c>
      <c r="DE34" s="209" t="s">
        <v>952</v>
      </c>
      <c r="DF34" s="209">
        <v>143.197</v>
      </c>
      <c r="DG34" s="209">
        <v>143.197</v>
      </c>
      <c r="DH34" s="209">
        <v>4525</v>
      </c>
      <c r="DN34" s="213"/>
      <c r="DP34" s="205"/>
      <c r="DT34" s="212"/>
      <c r="DU34" s="212"/>
      <c r="DZ34" s="210"/>
      <c r="EP34" s="210"/>
    </row>
    <row r="35" spans="1:146" s="209" customFormat="1" ht="18" customHeight="1" outlineLevel="1">
      <c r="A35" s="207"/>
      <c r="B35" s="288"/>
      <c r="C35" s="288"/>
      <c r="D35" s="208"/>
      <c r="E35" s="212" t="s">
        <v>403</v>
      </c>
      <c r="F35" s="250" t="s">
        <v>314</v>
      </c>
      <c r="G35" s="209" t="s">
        <v>401</v>
      </c>
      <c r="H35" s="211" t="s">
        <v>368</v>
      </c>
      <c r="I35" s="211" t="s">
        <v>369</v>
      </c>
      <c r="J35" s="211">
        <v>43.14</v>
      </c>
      <c r="K35" s="209" t="s">
        <v>46</v>
      </c>
      <c r="L35" s="209" t="s">
        <v>315</v>
      </c>
      <c r="Q35" s="334" t="str">
        <f>IFERROR((#REF!+#REF!)/(2*#REF!/1000),"")</f>
        <v/>
      </c>
      <c r="R35" s="187"/>
      <c r="S35" s="187"/>
      <c r="T35" s="187"/>
      <c r="U35" s="187"/>
      <c r="V35" s="187"/>
      <c r="W35" s="187"/>
      <c r="X35" s="187"/>
      <c r="Y35" s="210"/>
      <c r="Z35" s="345">
        <v>17</v>
      </c>
      <c r="AA35" s="90">
        <v>-55.8</v>
      </c>
      <c r="AB35" s="90">
        <v>-59.8</v>
      </c>
      <c r="AC35" s="90">
        <v>9.8000000000000007</v>
      </c>
      <c r="AD35" s="90">
        <v>9.8000000000000007</v>
      </c>
      <c r="AE35" s="91">
        <v>80</v>
      </c>
      <c r="AQ35" s="206" t="s">
        <v>459</v>
      </c>
      <c r="AR35" s="211" t="s">
        <v>314</v>
      </c>
      <c r="AS35" s="211" t="s">
        <v>401</v>
      </c>
      <c r="AT35" s="211" t="s">
        <v>374</v>
      </c>
      <c r="AU35" s="211" t="s">
        <v>369</v>
      </c>
      <c r="AV35" s="212"/>
      <c r="AX35" s="209" t="s">
        <v>449</v>
      </c>
      <c r="BC35" s="334" t="str">
        <f>IFERROR((TP_DATA[[#This Row],[D, bottom '[m']]]+#REF!)/(2*#REF!/1000),"")</f>
        <v/>
      </c>
      <c r="BD35" s="187"/>
      <c r="BE35" s="187"/>
      <c r="BF35" s="187"/>
      <c r="BG35" s="187"/>
      <c r="BH35" s="187"/>
      <c r="BI35" s="187"/>
      <c r="BJ35" s="187"/>
      <c r="BK35" s="210"/>
      <c r="BN35" s="211"/>
      <c r="BO35" s="211"/>
      <c r="CC35" s="206" t="s">
        <v>694</v>
      </c>
      <c r="CD35" s="250" t="s">
        <v>379</v>
      </c>
      <c r="CE35" s="250" t="s">
        <v>436</v>
      </c>
      <c r="CF35" s="211" t="s">
        <v>695</v>
      </c>
      <c r="CG35" s="250" t="s">
        <v>369</v>
      </c>
      <c r="CH35" s="353"/>
      <c r="CI35" s="352"/>
      <c r="CJ35" s="209" t="s">
        <v>696</v>
      </c>
      <c r="CO35" s="334" t="str">
        <f>IFERROR((TOWER_DATA[[#This Row],[D, bottom '[m']]]+#REF!)/(2*#REF!/1000),"")</f>
        <v/>
      </c>
      <c r="CP35" s="187"/>
      <c r="CQ35" s="187"/>
      <c r="CR35" s="187"/>
      <c r="CS35" s="187"/>
      <c r="CT35" s="187"/>
      <c r="CU35" s="187"/>
      <c r="CV35" s="187"/>
      <c r="CX35" s="209">
        <v>17</v>
      </c>
      <c r="CY35" s="211">
        <v>129.28</v>
      </c>
      <c r="CZ35" s="211">
        <v>126.97800000000001</v>
      </c>
      <c r="DA35" s="209">
        <v>7.2448000000000006</v>
      </c>
      <c r="DB35" s="209">
        <v>7.3691000000000004</v>
      </c>
      <c r="DC35" s="209">
        <v>29</v>
      </c>
      <c r="DE35" s="209" t="s">
        <v>977</v>
      </c>
      <c r="DF35" s="209">
        <v>141.87</v>
      </c>
      <c r="DG35" s="209">
        <v>141.87</v>
      </c>
      <c r="DH35" s="209">
        <v>5941</v>
      </c>
      <c r="DP35" s="205"/>
      <c r="DT35" s="212"/>
      <c r="DU35" s="212"/>
      <c r="DZ35" s="210"/>
      <c r="EP35" s="210"/>
    </row>
    <row r="36" spans="1:146" s="209" customFormat="1" ht="18" customHeight="1" outlineLevel="1">
      <c r="A36" s="207"/>
      <c r="B36" s="288"/>
      <c r="C36" s="288"/>
      <c r="D36" s="208"/>
      <c r="E36" s="212" t="s">
        <v>429</v>
      </c>
      <c r="F36" s="250" t="s">
        <v>314</v>
      </c>
      <c r="G36" s="209" t="s">
        <v>401</v>
      </c>
      <c r="H36" s="211" t="s">
        <v>374</v>
      </c>
      <c r="I36" s="211" t="s">
        <v>369</v>
      </c>
      <c r="J36" s="211">
        <v>43.14</v>
      </c>
      <c r="K36" s="209" t="s">
        <v>46</v>
      </c>
      <c r="L36" s="209" t="s">
        <v>388</v>
      </c>
      <c r="Q36" s="334" t="str">
        <f>IFERROR((#REF!+#REF!)/(2*#REF!/1000),"")</f>
        <v/>
      </c>
      <c r="R36" s="187"/>
      <c r="S36" s="187"/>
      <c r="T36" s="187"/>
      <c r="U36" s="187"/>
      <c r="V36" s="187"/>
      <c r="W36" s="187"/>
      <c r="X36" s="187"/>
      <c r="Y36" s="210"/>
      <c r="Z36" s="345">
        <v>18</v>
      </c>
      <c r="AA36" s="90">
        <v>-59.8</v>
      </c>
      <c r="AB36" s="90">
        <v>-63.8</v>
      </c>
      <c r="AC36" s="90">
        <v>9.8000000000000007</v>
      </c>
      <c r="AD36" s="90">
        <v>9.8000000000000007</v>
      </c>
      <c r="AE36" s="91">
        <v>80</v>
      </c>
      <c r="AQ36" s="206" t="s">
        <v>456</v>
      </c>
      <c r="AR36" s="211" t="s">
        <v>314</v>
      </c>
      <c r="AS36" s="211" t="s">
        <v>401</v>
      </c>
      <c r="AT36" s="211" t="s">
        <v>447</v>
      </c>
      <c r="AU36" s="211" t="s">
        <v>369</v>
      </c>
      <c r="AV36" s="212"/>
      <c r="AW36" s="321" t="s">
        <v>759</v>
      </c>
      <c r="BC36" s="334" t="str">
        <f>IFERROR((TP_DATA[[#This Row],[D, bottom '[m']]]+#REF!)/(2*#REF!/1000),"")</f>
        <v/>
      </c>
      <c r="BD36" s="187"/>
      <c r="BE36" s="187"/>
      <c r="BF36" s="187"/>
      <c r="BG36" s="187"/>
      <c r="BH36" s="187"/>
      <c r="BI36" s="187"/>
      <c r="BJ36" s="187"/>
      <c r="BK36" s="210"/>
      <c r="BN36" s="211"/>
      <c r="BO36" s="211"/>
      <c r="CC36" s="206" t="s">
        <v>697</v>
      </c>
      <c r="CD36" s="250" t="s">
        <v>379</v>
      </c>
      <c r="CE36" s="250" t="s">
        <v>390</v>
      </c>
      <c r="CF36" s="211" t="s">
        <v>698</v>
      </c>
      <c r="CG36" s="250" t="s">
        <v>369</v>
      </c>
      <c r="CH36" s="353"/>
      <c r="CI36" s="352"/>
      <c r="CJ36" s="321" t="s">
        <v>699</v>
      </c>
      <c r="CO36" s="334" t="str">
        <f>IFERROR((TOWER_DATA[[#This Row],[D, bottom '[m']]]+#REF!)/(2*#REF!/1000),"")</f>
        <v/>
      </c>
      <c r="CP36" s="187"/>
      <c r="CQ36" s="187"/>
      <c r="CR36" s="187"/>
      <c r="CS36" s="187"/>
      <c r="CT36" s="187"/>
      <c r="CU36" s="187"/>
      <c r="CV36" s="187"/>
      <c r="CX36" s="209">
        <v>18</v>
      </c>
      <c r="CY36" s="211">
        <v>126.97800000000001</v>
      </c>
      <c r="CZ36" s="211">
        <v>124.67700000000001</v>
      </c>
      <c r="DA36" s="209">
        <v>7.3693999999999997</v>
      </c>
      <c r="DB36" s="209">
        <v>7.4936999999999996</v>
      </c>
      <c r="DC36" s="209">
        <v>29.3</v>
      </c>
      <c r="DE36" s="209" t="s">
        <v>978</v>
      </c>
      <c r="DF36" s="209">
        <v>129.26999999999998</v>
      </c>
      <c r="DG36" s="209">
        <v>129.26999999999998</v>
      </c>
      <c r="DH36" s="209">
        <v>1327</v>
      </c>
      <c r="DP36" s="205"/>
      <c r="DT36" s="212"/>
      <c r="DU36" s="212"/>
      <c r="DZ36" s="210"/>
      <c r="EP36" s="210"/>
    </row>
    <row r="37" spans="1:146" s="209" customFormat="1" ht="18" customHeight="1" outlineLevel="1">
      <c r="A37" s="207"/>
      <c r="B37" s="288"/>
      <c r="C37" s="288"/>
      <c r="D37" s="208"/>
      <c r="E37" s="212" t="s">
        <v>423</v>
      </c>
      <c r="F37" s="250" t="s">
        <v>314</v>
      </c>
      <c r="G37" s="211" t="s">
        <v>401</v>
      </c>
      <c r="H37" s="211" t="s">
        <v>381</v>
      </c>
      <c r="I37" s="211" t="s">
        <v>369</v>
      </c>
      <c r="J37" s="211">
        <v>43.23</v>
      </c>
      <c r="K37" s="209" t="s">
        <v>46</v>
      </c>
      <c r="L37" s="209" t="s">
        <v>382</v>
      </c>
      <c r="Q37" s="334" t="str">
        <f>IFERROR((#REF!+#REF!)/(2*#REF!/1000),"")</f>
        <v/>
      </c>
      <c r="R37" s="187"/>
      <c r="S37" s="187"/>
      <c r="T37" s="187"/>
      <c r="U37" s="187"/>
      <c r="V37" s="187"/>
      <c r="W37" s="187"/>
      <c r="X37" s="187"/>
      <c r="Y37" s="210"/>
      <c r="Z37" s="345">
        <v>19</v>
      </c>
      <c r="AA37" s="90">
        <v>-63.8</v>
      </c>
      <c r="AB37" s="90">
        <v>-67.8</v>
      </c>
      <c r="AC37" s="90">
        <v>9.8000000000000007</v>
      </c>
      <c r="AD37" s="90">
        <v>9.8000000000000007</v>
      </c>
      <c r="AE37" s="91">
        <v>80</v>
      </c>
      <c r="AQ37" s="206" t="s">
        <v>458</v>
      </c>
      <c r="AR37" s="211" t="s">
        <v>314</v>
      </c>
      <c r="AS37" s="211" t="s">
        <v>401</v>
      </c>
      <c r="AT37" s="211" t="s">
        <v>457</v>
      </c>
      <c r="AU37" s="211" t="s">
        <v>369</v>
      </c>
      <c r="AV37" s="212"/>
      <c r="AX37" s="209" t="s">
        <v>448</v>
      </c>
      <c r="BC37" s="334" t="str">
        <f>IFERROR((TP_DATA[[#This Row],[D, bottom '[m']]]+#REF!)/(2*#REF!/1000),"")</f>
        <v/>
      </c>
      <c r="BD37" s="187"/>
      <c r="BE37" s="187"/>
      <c r="BF37" s="187"/>
      <c r="BG37" s="187"/>
      <c r="BH37" s="187"/>
      <c r="BI37" s="187"/>
      <c r="BJ37" s="187"/>
      <c r="BK37" s="210"/>
      <c r="BN37" s="211"/>
      <c r="BO37" s="211"/>
      <c r="CC37" s="206" t="s">
        <v>728</v>
      </c>
      <c r="CD37" s="250" t="s">
        <v>379</v>
      </c>
      <c r="CE37" s="250" t="s">
        <v>390</v>
      </c>
      <c r="CF37" s="211" t="s">
        <v>729</v>
      </c>
      <c r="CG37" s="250" t="s">
        <v>721</v>
      </c>
      <c r="CH37" s="353"/>
      <c r="CI37" s="187"/>
      <c r="CJ37" s="321" t="s">
        <v>730</v>
      </c>
      <c r="CO37" s="334" t="str">
        <f>IFERROR((TOWER_DATA[[#This Row],[D, bottom '[m']]]+#REF!)/(2*#REF!/1000),"")</f>
        <v/>
      </c>
      <c r="CP37" s="187"/>
      <c r="CQ37" s="187"/>
      <c r="CR37" s="187"/>
      <c r="CS37" s="187"/>
      <c r="CT37" s="187"/>
      <c r="CU37" s="187"/>
      <c r="CV37" s="187"/>
      <c r="CX37" s="209">
        <v>19</v>
      </c>
      <c r="CY37" s="211">
        <v>124.67700000000001</v>
      </c>
      <c r="CZ37" s="211">
        <v>122.375</v>
      </c>
      <c r="DA37" s="209">
        <v>7.4939999999999998</v>
      </c>
      <c r="DB37" s="209">
        <v>7.6183000000000005</v>
      </c>
      <c r="DC37" s="209">
        <v>29.6</v>
      </c>
      <c r="DE37" s="209" t="s">
        <v>979</v>
      </c>
      <c r="DF37" s="209">
        <v>129.26999999999998</v>
      </c>
      <c r="DG37" s="209">
        <v>129.26999999999998</v>
      </c>
      <c r="DH37" s="209">
        <v>1008</v>
      </c>
      <c r="DP37" s="205"/>
      <c r="DT37" s="212"/>
      <c r="DU37" s="212"/>
      <c r="DZ37" s="210"/>
      <c r="EP37" s="210"/>
    </row>
    <row r="38" spans="1:146" s="209" customFormat="1" ht="18" customHeight="1" outlineLevel="1">
      <c r="A38" s="207"/>
      <c r="B38" s="288"/>
      <c r="C38" s="288"/>
      <c r="D38" s="208"/>
      <c r="E38" s="212" t="s">
        <v>426</v>
      </c>
      <c r="F38" s="250" t="s">
        <v>314</v>
      </c>
      <c r="G38" s="211" t="s">
        <v>401</v>
      </c>
      <c r="H38" s="211" t="s">
        <v>383</v>
      </c>
      <c r="I38" s="211" t="s">
        <v>369</v>
      </c>
      <c r="J38" s="211">
        <v>43.23</v>
      </c>
      <c r="K38" s="209" t="s">
        <v>46</v>
      </c>
      <c r="L38" s="209" t="s">
        <v>384</v>
      </c>
      <c r="Q38" s="187"/>
      <c r="R38" s="187"/>
      <c r="S38" s="187"/>
      <c r="T38" s="187"/>
      <c r="U38" s="187"/>
      <c r="V38" s="187"/>
      <c r="W38" s="187"/>
      <c r="X38" s="187"/>
      <c r="Y38" s="210"/>
      <c r="Z38" s="345">
        <v>20</v>
      </c>
      <c r="AA38" s="90">
        <v>-67.8</v>
      </c>
      <c r="AB38" s="90">
        <v>-71.8</v>
      </c>
      <c r="AC38" s="90">
        <v>9.8000000000000007</v>
      </c>
      <c r="AD38" s="90">
        <v>9.8000000000000007</v>
      </c>
      <c r="AE38" s="91">
        <v>80</v>
      </c>
      <c r="AQ38" s="206" t="s">
        <v>509</v>
      </c>
      <c r="AR38" s="211" t="s">
        <v>389</v>
      </c>
      <c r="AS38" s="211" t="s">
        <v>396</v>
      </c>
      <c r="AT38" s="211" t="s">
        <v>510</v>
      </c>
      <c r="AU38" s="211" t="s">
        <v>369</v>
      </c>
      <c r="AV38" s="212"/>
      <c r="AX38" s="209" t="s">
        <v>467</v>
      </c>
      <c r="BC38" s="187"/>
      <c r="BD38" s="187"/>
      <c r="BE38" s="187"/>
      <c r="BF38" s="187"/>
      <c r="BG38" s="187"/>
      <c r="BH38" s="187"/>
      <c r="BI38" s="187"/>
      <c r="BJ38" s="187"/>
      <c r="BK38" s="210"/>
      <c r="BN38" s="211"/>
      <c r="BO38" s="211"/>
      <c r="CC38" s="206" t="s">
        <v>515</v>
      </c>
      <c r="CD38" s="250" t="s">
        <v>379</v>
      </c>
      <c r="CE38" s="250" t="s">
        <v>390</v>
      </c>
      <c r="CF38" s="211" t="s">
        <v>514</v>
      </c>
      <c r="CG38" s="250" t="s">
        <v>369</v>
      </c>
      <c r="CH38" s="353"/>
      <c r="CI38" s="187"/>
      <c r="CJ38" s="209" t="s">
        <v>516</v>
      </c>
      <c r="CO38" s="187"/>
      <c r="CP38" s="187"/>
      <c r="CQ38" s="187"/>
      <c r="CR38" s="187"/>
      <c r="CS38" s="187"/>
      <c r="CT38" s="187"/>
      <c r="CU38" s="187"/>
      <c r="CV38" s="187"/>
      <c r="CX38" s="209">
        <v>20</v>
      </c>
      <c r="CY38" s="211">
        <v>122.375</v>
      </c>
      <c r="CZ38" s="211">
        <v>120.07299999999999</v>
      </c>
      <c r="DA38" s="209">
        <v>7.6186000000000007</v>
      </c>
      <c r="DB38" s="209">
        <v>7.7428999999999997</v>
      </c>
      <c r="DC38" s="209">
        <v>29.9</v>
      </c>
      <c r="DE38" s="209" t="s">
        <v>980</v>
      </c>
      <c r="DF38" s="209">
        <v>129.26999999999998</v>
      </c>
      <c r="DG38" s="209">
        <v>129.26999999999998</v>
      </c>
      <c r="DH38" s="209">
        <v>6854</v>
      </c>
      <c r="DP38" s="205"/>
      <c r="DT38" s="212"/>
      <c r="DU38" s="212"/>
      <c r="DZ38" s="210"/>
      <c r="EP38" s="210"/>
    </row>
    <row r="39" spans="1:146" s="209" customFormat="1" ht="18" customHeight="1" outlineLevel="1">
      <c r="A39" s="207"/>
      <c r="B39" s="288"/>
      <c r="C39" s="288"/>
      <c r="D39" s="208"/>
      <c r="E39" s="212" t="s">
        <v>404</v>
      </c>
      <c r="F39" s="250" t="s">
        <v>314</v>
      </c>
      <c r="G39" s="211" t="s">
        <v>401</v>
      </c>
      <c r="H39" s="211" t="s">
        <v>377</v>
      </c>
      <c r="I39" s="211" t="s">
        <v>369</v>
      </c>
      <c r="J39" s="211">
        <v>45.44</v>
      </c>
      <c r="K39" s="209" t="s">
        <v>46</v>
      </c>
      <c r="L39" s="209" t="s">
        <v>315</v>
      </c>
      <c r="Q39" s="187"/>
      <c r="R39" s="187"/>
      <c r="S39" s="187"/>
      <c r="T39" s="187"/>
      <c r="U39" s="187"/>
      <c r="V39" s="187"/>
      <c r="W39" s="187"/>
      <c r="X39" s="187"/>
      <c r="Y39" s="210"/>
      <c r="Z39" s="345">
        <v>21</v>
      </c>
      <c r="AA39" s="90">
        <v>-71.8</v>
      </c>
      <c r="AB39" s="90">
        <v>-75.8</v>
      </c>
      <c r="AC39" s="90">
        <v>9.8000000000000007</v>
      </c>
      <c r="AD39" s="90">
        <v>9.8000000000000007</v>
      </c>
      <c r="AE39" s="91">
        <v>87</v>
      </c>
      <c r="AQ39" s="206" t="s">
        <v>511</v>
      </c>
      <c r="AR39" s="211" t="s">
        <v>389</v>
      </c>
      <c r="AS39" s="211" t="s">
        <v>396</v>
      </c>
      <c r="AT39" s="211" t="s">
        <v>512</v>
      </c>
      <c r="AU39" s="211" t="s">
        <v>369</v>
      </c>
      <c r="AV39" s="212"/>
      <c r="AX39" s="209" t="s">
        <v>467</v>
      </c>
      <c r="BC39" s="187"/>
      <c r="BD39" s="187"/>
      <c r="BE39" s="187"/>
      <c r="BF39" s="187"/>
      <c r="BG39" s="187"/>
      <c r="BH39" s="187"/>
      <c r="BI39" s="187"/>
      <c r="BJ39" s="187"/>
      <c r="BK39" s="210"/>
      <c r="BN39" s="211"/>
      <c r="BO39" s="211"/>
      <c r="CC39" s="206" t="s">
        <v>700</v>
      </c>
      <c r="CD39" s="250" t="s">
        <v>379</v>
      </c>
      <c r="CE39" s="250" t="s">
        <v>390</v>
      </c>
      <c r="CF39" s="211" t="s">
        <v>701</v>
      </c>
      <c r="CG39" s="250" t="s">
        <v>534</v>
      </c>
      <c r="CH39" s="353"/>
      <c r="CI39" s="187"/>
      <c r="CJ39" s="209" t="s">
        <v>702</v>
      </c>
      <c r="CO39" s="187"/>
      <c r="CP39" s="187"/>
      <c r="CQ39" s="187"/>
      <c r="CR39" s="187"/>
      <c r="CS39" s="187"/>
      <c r="CT39" s="187"/>
      <c r="CU39" s="187"/>
      <c r="CV39" s="187"/>
      <c r="CX39" s="209">
        <v>21</v>
      </c>
      <c r="CY39" s="211">
        <v>120.07299999999999</v>
      </c>
      <c r="CZ39" s="211">
        <v>117.77199999999999</v>
      </c>
      <c r="DA39" s="209">
        <v>7.7431000000000001</v>
      </c>
      <c r="DB39" s="209">
        <v>7.8673000000000002</v>
      </c>
      <c r="DC39" s="209">
        <v>30.1</v>
      </c>
      <c r="DE39" s="209" t="s">
        <v>953</v>
      </c>
      <c r="DF39" s="209">
        <v>115.34399999999999</v>
      </c>
      <c r="DG39" s="209">
        <v>115.34399999999999</v>
      </c>
      <c r="DH39" s="209">
        <v>6660</v>
      </c>
      <c r="DP39" s="205"/>
      <c r="DT39" s="212"/>
      <c r="DU39" s="212"/>
      <c r="DZ39" s="210"/>
      <c r="EP39" s="210"/>
    </row>
    <row r="40" spans="1:146" s="209" customFormat="1" ht="18" customHeight="1" outlineLevel="1">
      <c r="A40" s="207"/>
      <c r="B40" s="288"/>
      <c r="C40" s="288"/>
      <c r="D40" s="208"/>
      <c r="E40" s="212" t="s">
        <v>405</v>
      </c>
      <c r="F40" s="250" t="s">
        <v>314</v>
      </c>
      <c r="G40" s="211" t="s">
        <v>401</v>
      </c>
      <c r="H40" s="211" t="s">
        <v>378</v>
      </c>
      <c r="I40" s="211" t="s">
        <v>369</v>
      </c>
      <c r="J40" s="211">
        <v>45.44</v>
      </c>
      <c r="K40" s="209" t="s">
        <v>46</v>
      </c>
      <c r="L40" s="209" t="s">
        <v>315</v>
      </c>
      <c r="Q40" s="187"/>
      <c r="R40" s="187"/>
      <c r="S40" s="187"/>
      <c r="T40" s="187"/>
      <c r="U40" s="187"/>
      <c r="V40" s="187"/>
      <c r="W40" s="187"/>
      <c r="X40" s="187"/>
      <c r="Y40" s="210"/>
      <c r="Z40" s="345">
        <v>22</v>
      </c>
      <c r="AA40" s="90">
        <v>-75.8</v>
      </c>
      <c r="AB40" s="90">
        <v>-79.75</v>
      </c>
      <c r="AC40" s="90">
        <v>9.8000000000000007</v>
      </c>
      <c r="AD40" s="90">
        <v>9.8000000000000007</v>
      </c>
      <c r="AE40" s="91">
        <v>95</v>
      </c>
      <c r="AQ40" s="206" t="s">
        <v>463</v>
      </c>
      <c r="AR40" s="211" t="s">
        <v>389</v>
      </c>
      <c r="AS40" s="211" t="s">
        <v>390</v>
      </c>
      <c r="AT40" s="211" t="s">
        <v>462</v>
      </c>
      <c r="AU40" s="211" t="s">
        <v>369</v>
      </c>
      <c r="AV40" s="212"/>
      <c r="AX40" s="209" t="s">
        <v>461</v>
      </c>
      <c r="BC40" s="187"/>
      <c r="BD40" s="187"/>
      <c r="BE40" s="187"/>
      <c r="BF40" s="187"/>
      <c r="BG40" s="187"/>
      <c r="BH40" s="187"/>
      <c r="BI40" s="187"/>
      <c r="BJ40" s="187"/>
      <c r="BK40" s="210"/>
      <c r="BN40" s="211"/>
      <c r="BO40" s="211"/>
      <c r="CC40" s="206" t="s">
        <v>703</v>
      </c>
      <c r="CD40" s="250" t="s">
        <v>379</v>
      </c>
      <c r="CE40" s="250" t="s">
        <v>390</v>
      </c>
      <c r="CF40" s="211" t="s">
        <v>704</v>
      </c>
      <c r="CG40" s="250" t="s">
        <v>534</v>
      </c>
      <c r="CH40" s="353"/>
      <c r="CI40" s="187"/>
      <c r="CJ40" s="209" t="s">
        <v>705</v>
      </c>
      <c r="CO40" s="187"/>
      <c r="CP40" s="187"/>
      <c r="CQ40" s="187"/>
      <c r="CR40" s="187"/>
      <c r="CS40" s="187"/>
      <c r="CT40" s="187"/>
      <c r="CU40" s="187"/>
      <c r="CV40" s="187"/>
      <c r="CX40" s="209">
        <v>22</v>
      </c>
      <c r="CY40" s="211">
        <v>117.77199999999999</v>
      </c>
      <c r="CZ40" s="211">
        <v>115.41799999999999</v>
      </c>
      <c r="DA40" s="209">
        <v>7.8728999999999996</v>
      </c>
      <c r="DB40" s="209">
        <v>8</v>
      </c>
      <c r="DC40" s="209">
        <v>35.700000000000003</v>
      </c>
      <c r="DE40" s="209" t="s">
        <v>954</v>
      </c>
      <c r="DF40" s="209">
        <v>115.196</v>
      </c>
      <c r="DG40" s="209">
        <v>115.196</v>
      </c>
      <c r="DH40" s="209">
        <v>6660</v>
      </c>
      <c r="DP40" s="205"/>
      <c r="DT40" s="212"/>
      <c r="DU40" s="212"/>
      <c r="DZ40" s="210"/>
      <c r="EP40" s="210"/>
    </row>
    <row r="41" spans="1:146" s="209" customFormat="1" ht="18" customHeight="1" outlineLevel="1">
      <c r="A41" s="207"/>
      <c r="B41" s="288"/>
      <c r="C41" s="288"/>
      <c r="D41" s="208"/>
      <c r="E41" s="212" t="s">
        <v>427</v>
      </c>
      <c r="F41" s="250" t="s">
        <v>314</v>
      </c>
      <c r="G41" s="211" t="s">
        <v>401</v>
      </c>
      <c r="H41" s="211" t="s">
        <v>385</v>
      </c>
      <c r="I41" s="211" t="s">
        <v>369</v>
      </c>
      <c r="J41" s="211">
        <v>45.56</v>
      </c>
      <c r="K41" s="209" t="s">
        <v>46</v>
      </c>
      <c r="L41" s="209" t="s">
        <v>386</v>
      </c>
      <c r="Q41" s="187"/>
      <c r="R41" s="187"/>
      <c r="S41" s="187"/>
      <c r="T41" s="187"/>
      <c r="U41" s="187"/>
      <c r="V41" s="187"/>
      <c r="W41" s="187"/>
      <c r="X41" s="187"/>
      <c r="Y41" s="210"/>
      <c r="Z41" s="345">
        <v>23</v>
      </c>
      <c r="AA41" s="90">
        <v>-79.75</v>
      </c>
      <c r="AB41" s="90">
        <v>-82.75</v>
      </c>
      <c r="AC41" s="90">
        <v>9.8000000000000007</v>
      </c>
      <c r="AD41" s="90">
        <v>9.8000000000000007</v>
      </c>
      <c r="AE41" s="91">
        <v>105</v>
      </c>
      <c r="AQ41" s="206" t="s">
        <v>460</v>
      </c>
      <c r="AR41" s="211" t="s">
        <v>389</v>
      </c>
      <c r="AS41" s="211" t="s">
        <v>390</v>
      </c>
      <c r="AT41" s="211" t="s">
        <v>430</v>
      </c>
      <c r="AU41" s="211" t="s">
        <v>369</v>
      </c>
      <c r="AV41" s="212"/>
      <c r="AX41" s="209" t="s">
        <v>431</v>
      </c>
      <c r="BC41" s="187"/>
      <c r="BD41" s="187"/>
      <c r="BE41" s="187"/>
      <c r="BF41" s="187"/>
      <c r="BG41" s="187"/>
      <c r="BH41" s="187"/>
      <c r="BI41" s="187"/>
      <c r="BJ41" s="187"/>
      <c r="BK41" s="210"/>
      <c r="BM41" s="213"/>
      <c r="BN41" s="215"/>
      <c r="BO41" s="215"/>
      <c r="BP41" s="213"/>
      <c r="BQ41" s="213"/>
      <c r="BR41" s="213"/>
      <c r="CC41" s="206" t="s">
        <v>706</v>
      </c>
      <c r="CD41" s="250" t="s">
        <v>379</v>
      </c>
      <c r="CE41" s="250" t="s">
        <v>390</v>
      </c>
      <c r="CF41" s="211" t="s">
        <v>707</v>
      </c>
      <c r="CG41" s="250" t="s">
        <v>534</v>
      </c>
      <c r="CH41" s="353"/>
      <c r="CI41" s="187"/>
      <c r="CJ41" s="209" t="s">
        <v>601</v>
      </c>
      <c r="CO41" s="187"/>
      <c r="CP41" s="187"/>
      <c r="CQ41" s="187"/>
      <c r="CR41" s="187"/>
      <c r="CS41" s="187"/>
      <c r="CT41" s="187"/>
      <c r="CU41" s="187"/>
      <c r="CV41" s="187"/>
      <c r="CX41" s="209">
        <v>23</v>
      </c>
      <c r="CY41" s="211">
        <v>115.41799999999999</v>
      </c>
      <c r="CZ41" s="211">
        <v>115.27</v>
      </c>
      <c r="DA41" s="209">
        <v>8</v>
      </c>
      <c r="DB41" s="209">
        <v>8</v>
      </c>
      <c r="DC41" s="209">
        <v>35.700000000000003</v>
      </c>
      <c r="DE41" s="209" t="s">
        <v>981</v>
      </c>
      <c r="DF41" s="209">
        <v>113.87</v>
      </c>
      <c r="DG41" s="209">
        <v>113.87</v>
      </c>
      <c r="DH41" s="209">
        <v>9000</v>
      </c>
      <c r="DP41" s="205"/>
      <c r="DT41" s="212"/>
      <c r="DU41" s="212"/>
      <c r="DZ41" s="210"/>
      <c r="EP41" s="210"/>
    </row>
    <row r="42" spans="1:146" s="209" customFormat="1" ht="18" customHeight="1" outlineLevel="1">
      <c r="A42" s="207"/>
      <c r="B42" s="288"/>
      <c r="C42" s="288"/>
      <c r="D42" s="208"/>
      <c r="E42" s="212" t="s">
        <v>428</v>
      </c>
      <c r="F42" s="250" t="s">
        <v>314</v>
      </c>
      <c r="G42" s="211" t="s">
        <v>401</v>
      </c>
      <c r="H42" s="211" t="s">
        <v>387</v>
      </c>
      <c r="I42" s="211" t="s">
        <v>369</v>
      </c>
      <c r="J42" s="211">
        <v>45.46</v>
      </c>
      <c r="K42" s="209" t="s">
        <v>46</v>
      </c>
      <c r="L42" s="209" t="s">
        <v>384</v>
      </c>
      <c r="Q42" s="334" t="str">
        <f>IFERROR((#REF!+#REF!)/(2*#REF!/1000),"")</f>
        <v/>
      </c>
      <c r="R42" s="187"/>
      <c r="S42" s="187"/>
      <c r="T42" s="187"/>
      <c r="U42" s="187"/>
      <c r="V42" s="187"/>
      <c r="W42" s="187"/>
      <c r="X42" s="187"/>
      <c r="Y42" s="210"/>
      <c r="Z42" s="345"/>
      <c r="AA42" s="90"/>
      <c r="AB42" s="90"/>
      <c r="AC42" s="90"/>
      <c r="AD42" s="90"/>
      <c r="AE42" s="91"/>
      <c r="AQ42" s="206" t="s">
        <v>723</v>
      </c>
      <c r="AR42" s="211" t="s">
        <v>684</v>
      </c>
      <c r="AS42" s="211" t="s">
        <v>367</v>
      </c>
      <c r="AT42" s="211" t="s">
        <v>724</v>
      </c>
      <c r="AU42" s="211" t="s">
        <v>534</v>
      </c>
      <c r="AV42" s="212"/>
      <c r="AW42" s="209" t="s">
        <v>46</v>
      </c>
      <c r="AX42" s="209" t="s">
        <v>760</v>
      </c>
      <c r="BC42" s="334" t="str">
        <f>IFERROR((TP_DATA[[#This Row],[D, bottom '[m']]]+#REF!)/(2*#REF!/1000),"")</f>
        <v/>
      </c>
      <c r="BD42" s="187"/>
      <c r="BE42" s="187"/>
      <c r="BF42" s="187"/>
      <c r="BG42" s="187"/>
      <c r="BH42" s="187"/>
      <c r="BI42" s="187"/>
      <c r="BJ42" s="187"/>
      <c r="BK42" s="210"/>
      <c r="BM42" s="213"/>
      <c r="BN42" s="215"/>
      <c r="BO42" s="215"/>
      <c r="BP42" s="213"/>
      <c r="BQ42" s="213"/>
      <c r="BR42" s="213"/>
      <c r="CC42" s="205" t="s">
        <v>731</v>
      </c>
      <c r="CD42" s="187" t="s">
        <v>379</v>
      </c>
      <c r="CE42" s="187" t="s">
        <v>390</v>
      </c>
      <c r="CF42" s="209" t="s">
        <v>732</v>
      </c>
      <c r="CG42" s="187" t="s">
        <v>721</v>
      </c>
      <c r="CH42" s="365"/>
      <c r="CI42" s="365"/>
      <c r="CJ42" s="209" t="s">
        <v>733</v>
      </c>
      <c r="CK42" s="322"/>
      <c r="CL42" s="322"/>
      <c r="CM42" s="322"/>
      <c r="CO42" s="334" t="str">
        <f>IFERROR((TOWER_DATA[[#This Row],[D, bottom '[m']]]+#REF!)/(2*#REF!/1000),"")</f>
        <v/>
      </c>
      <c r="CP42" s="187"/>
      <c r="CQ42" s="187"/>
      <c r="CR42" s="187"/>
      <c r="CS42" s="187"/>
      <c r="CT42" s="187"/>
      <c r="CU42" s="187"/>
      <c r="CV42" s="187"/>
      <c r="CX42" s="209">
        <v>24</v>
      </c>
      <c r="CY42" s="211">
        <v>115.27</v>
      </c>
      <c r="CZ42" s="211">
        <v>115.122</v>
      </c>
      <c r="DA42" s="209">
        <v>8</v>
      </c>
      <c r="DB42" s="209">
        <v>8</v>
      </c>
      <c r="DC42" s="209">
        <v>35.700000000000003</v>
      </c>
      <c r="DE42" s="209" t="s">
        <v>982</v>
      </c>
      <c r="DF42" s="209">
        <v>99.31</v>
      </c>
      <c r="DG42" s="209">
        <v>99.31</v>
      </c>
      <c r="DH42" s="209">
        <v>1669</v>
      </c>
      <c r="DP42" s="205"/>
      <c r="DT42" s="212"/>
      <c r="DU42" s="212"/>
      <c r="DZ42" s="210"/>
      <c r="EP42" s="210"/>
    </row>
    <row r="43" spans="1:146" s="209" customFormat="1" ht="18" customHeight="1" outlineLevel="1">
      <c r="A43" s="207"/>
      <c r="B43" s="288"/>
      <c r="C43" s="288"/>
      <c r="D43" s="208"/>
      <c r="E43" s="212" t="s">
        <v>443</v>
      </c>
      <c r="F43" s="250" t="s">
        <v>389</v>
      </c>
      <c r="G43" s="211" t="s">
        <v>396</v>
      </c>
      <c r="H43" s="211" t="s">
        <v>433</v>
      </c>
      <c r="I43" s="211" t="s">
        <v>369</v>
      </c>
      <c r="J43" s="211">
        <v>42.26</v>
      </c>
      <c r="K43" s="209" t="s">
        <v>46</v>
      </c>
      <c r="L43" s="209" t="s">
        <v>441</v>
      </c>
      <c r="Q43" s="334" t="str">
        <f>IFERROR((#REF!+#REF!)/(2*#REF!/1000),"")</f>
        <v/>
      </c>
      <c r="R43" s="187"/>
      <c r="S43" s="187"/>
      <c r="T43" s="187"/>
      <c r="U43" s="187"/>
      <c r="V43" s="187"/>
      <c r="W43" s="187"/>
      <c r="X43" s="187"/>
      <c r="Y43" s="210"/>
      <c r="Z43" s="345"/>
      <c r="AA43" s="90"/>
      <c r="AB43" s="90"/>
      <c r="AC43" s="90"/>
      <c r="AD43" s="90"/>
      <c r="AE43" s="91"/>
      <c r="AQ43" s="206" t="s">
        <v>690</v>
      </c>
      <c r="AR43" s="211" t="s">
        <v>684</v>
      </c>
      <c r="AS43" s="211" t="s">
        <v>367</v>
      </c>
      <c r="AT43" s="211" t="s">
        <v>691</v>
      </c>
      <c r="AU43" s="211" t="s">
        <v>534</v>
      </c>
      <c r="AV43" s="212"/>
      <c r="AW43" s="209" t="s">
        <v>46</v>
      </c>
      <c r="AX43" s="209" t="s">
        <v>761</v>
      </c>
      <c r="BC43" s="334" t="str">
        <f>IFERROR((TP_DATA[[#This Row],[D, bottom '[m']]]+#REF!)/(2*#REF!/1000),"")</f>
        <v/>
      </c>
      <c r="BD43" s="187"/>
      <c r="BE43" s="187"/>
      <c r="BF43" s="187"/>
      <c r="BG43" s="187"/>
      <c r="BH43" s="187"/>
      <c r="BI43" s="187"/>
      <c r="BJ43" s="187"/>
      <c r="BK43" s="210"/>
      <c r="BM43" s="213"/>
      <c r="BN43" s="215"/>
      <c r="BO43" s="215"/>
      <c r="BP43" s="213"/>
      <c r="BQ43" s="213"/>
      <c r="BR43" s="213"/>
      <c r="CC43" s="206" t="s">
        <v>734</v>
      </c>
      <c r="CD43" s="250" t="s">
        <v>379</v>
      </c>
      <c r="CE43" s="250" t="s">
        <v>390</v>
      </c>
      <c r="CF43" s="211" t="s">
        <v>735</v>
      </c>
      <c r="CG43" s="250" t="s">
        <v>721</v>
      </c>
      <c r="CH43" s="353"/>
      <c r="CI43" s="187"/>
      <c r="CJ43" s="209" t="s">
        <v>410</v>
      </c>
      <c r="CO43" s="334" t="str">
        <f>IFERROR((TOWER_DATA[[#This Row],[D, bottom '[m']]]+#REF!)/(2*#REF!/1000),"")</f>
        <v/>
      </c>
      <c r="CP43" s="187"/>
      <c r="CQ43" s="187"/>
      <c r="CR43" s="187"/>
      <c r="CS43" s="187"/>
      <c r="CT43" s="187"/>
      <c r="CU43" s="187"/>
      <c r="CV43" s="187"/>
      <c r="CX43" s="209">
        <v>25</v>
      </c>
      <c r="CY43" s="211">
        <v>115.122</v>
      </c>
      <c r="CZ43" s="211">
        <v>112.205</v>
      </c>
      <c r="DA43" s="209">
        <v>8</v>
      </c>
      <c r="DB43" s="209">
        <v>8</v>
      </c>
      <c r="DC43" s="209">
        <v>35.700000000000003</v>
      </c>
      <c r="DE43" s="209" t="s">
        <v>983</v>
      </c>
      <c r="DF43" s="209">
        <v>99.31</v>
      </c>
      <c r="DG43" s="209">
        <v>99.31</v>
      </c>
      <c r="DH43" s="209">
        <v>1149</v>
      </c>
      <c r="DP43" s="205"/>
      <c r="DT43" s="212"/>
      <c r="DU43" s="212"/>
      <c r="DZ43" s="210"/>
      <c r="EP43" s="210"/>
    </row>
    <row r="44" spans="1:146" s="209" customFormat="1" ht="18" customHeight="1" outlineLevel="1">
      <c r="A44" s="207"/>
      <c r="B44" s="288"/>
      <c r="C44" s="288"/>
      <c r="D44" s="208"/>
      <c r="E44" s="212" t="s">
        <v>435</v>
      </c>
      <c r="F44" s="250" t="s">
        <v>389</v>
      </c>
      <c r="G44" s="211" t="s">
        <v>390</v>
      </c>
      <c r="H44" s="211" t="s">
        <v>433</v>
      </c>
      <c r="I44" s="211" t="s">
        <v>369</v>
      </c>
      <c r="J44" s="211">
        <v>42.26</v>
      </c>
      <c r="K44" s="209" t="s">
        <v>46</v>
      </c>
      <c r="L44" s="209" t="s">
        <v>434</v>
      </c>
      <c r="Q44" s="334" t="str">
        <f>IFERROR((#REF!+#REF!)/(2*#REF!/1000),"")</f>
        <v/>
      </c>
      <c r="R44" s="187"/>
      <c r="S44" s="187"/>
      <c r="T44" s="187"/>
      <c r="U44" s="187"/>
      <c r="V44" s="187"/>
      <c r="W44" s="187"/>
      <c r="X44" s="187"/>
      <c r="Y44" s="210"/>
      <c r="Z44" s="345"/>
      <c r="AA44" s="90"/>
      <c r="AB44" s="90"/>
      <c r="AC44" s="90"/>
      <c r="AD44" s="90"/>
      <c r="AE44" s="91"/>
      <c r="AQ44" s="206" t="s">
        <v>725</v>
      </c>
      <c r="AR44" s="211" t="s">
        <v>684</v>
      </c>
      <c r="AS44" s="211" t="s">
        <v>367</v>
      </c>
      <c r="AT44" s="211" t="s">
        <v>726</v>
      </c>
      <c r="AU44" s="211" t="s">
        <v>534</v>
      </c>
      <c r="AV44" s="212"/>
      <c r="AW44" s="209" t="s">
        <v>46</v>
      </c>
      <c r="AX44" s="209" t="s">
        <v>762</v>
      </c>
      <c r="BC44" s="334" t="str">
        <f>IFERROR((TP_DATA[[#This Row],[D, bottom '[m']]]+#REF!)/(2*#REF!/1000),"")</f>
        <v/>
      </c>
      <c r="BD44" s="187"/>
      <c r="BE44" s="187"/>
      <c r="BF44" s="187"/>
      <c r="BG44" s="187"/>
      <c r="BH44" s="187"/>
      <c r="BI44" s="187"/>
      <c r="BJ44" s="187"/>
      <c r="BK44" s="210"/>
      <c r="CC44" s="206" t="s">
        <v>708</v>
      </c>
      <c r="CD44" s="250" t="s">
        <v>379</v>
      </c>
      <c r="CE44" s="250" t="s">
        <v>390</v>
      </c>
      <c r="CF44" s="211" t="s">
        <v>709</v>
      </c>
      <c r="CG44" s="250" t="s">
        <v>626</v>
      </c>
      <c r="CH44" s="353"/>
      <c r="CI44" s="187"/>
      <c r="CJ44" s="209" t="s">
        <v>710</v>
      </c>
      <c r="CO44" s="334" t="str">
        <f>IFERROR((TOWER_DATA[[#This Row],[D, bottom '[m']]]+#REF!)/(2*#REF!/1000),"")</f>
        <v/>
      </c>
      <c r="CP44" s="187"/>
      <c r="CQ44" s="187"/>
      <c r="CR44" s="187"/>
      <c r="CS44" s="187"/>
      <c r="CT44" s="187"/>
      <c r="CU44" s="187"/>
      <c r="CV44" s="187"/>
      <c r="CX44" s="209">
        <v>26</v>
      </c>
      <c r="CY44" s="211">
        <v>112.205</v>
      </c>
      <c r="CZ44" s="211">
        <v>109.339</v>
      </c>
      <c r="DA44" s="209">
        <v>7.9971000000000005</v>
      </c>
      <c r="DB44" s="209">
        <v>7.9971000000000005</v>
      </c>
      <c r="DC44" s="209">
        <v>32.799999999999997</v>
      </c>
      <c r="DE44" s="209" t="s">
        <v>984</v>
      </c>
      <c r="DF44" s="209">
        <v>99.31</v>
      </c>
      <c r="DG44" s="209">
        <v>99.31</v>
      </c>
      <c r="DH44" s="209">
        <v>7814</v>
      </c>
      <c r="DP44" s="205"/>
      <c r="DT44" s="212"/>
      <c r="DU44" s="212"/>
      <c r="DZ44" s="210"/>
      <c r="EP44" s="210"/>
    </row>
    <row r="45" spans="1:146" s="209" customFormat="1" ht="18" customHeight="1" outlineLevel="1">
      <c r="A45" s="207"/>
      <c r="B45" s="288"/>
      <c r="C45" s="288"/>
      <c r="D45" s="208"/>
      <c r="E45" s="212" t="s">
        <v>432</v>
      </c>
      <c r="F45" s="250" t="s">
        <v>389</v>
      </c>
      <c r="G45" s="211" t="s">
        <v>390</v>
      </c>
      <c r="H45" s="211" t="s">
        <v>430</v>
      </c>
      <c r="I45" s="211" t="s">
        <v>369</v>
      </c>
      <c r="J45" s="211">
        <v>42.26</v>
      </c>
      <c r="K45" s="209" t="s">
        <v>46</v>
      </c>
      <c r="L45" s="209" t="s">
        <v>431</v>
      </c>
      <c r="Q45" s="334" t="str">
        <f>IFERROR((#REF!+#REF!)/(2*#REF!/1000),"")</f>
        <v/>
      </c>
      <c r="R45" s="187"/>
      <c r="S45" s="187"/>
      <c r="T45" s="187"/>
      <c r="U45" s="187"/>
      <c r="V45" s="187"/>
      <c r="W45" s="187"/>
      <c r="X45" s="187"/>
      <c r="Y45" s="210"/>
      <c r="Z45" s="345"/>
      <c r="AA45" s="90"/>
      <c r="AB45" s="90"/>
      <c r="AC45" s="90"/>
      <c r="AD45" s="90"/>
      <c r="AE45" s="91"/>
      <c r="AQ45" s="206" t="s">
        <v>920</v>
      </c>
      <c r="AR45" s="211" t="s">
        <v>684</v>
      </c>
      <c r="AS45" s="211" t="s">
        <v>367</v>
      </c>
      <c r="AT45" s="211" t="s">
        <v>921</v>
      </c>
      <c r="AU45" s="211" t="s">
        <v>534</v>
      </c>
      <c r="AV45" s="212">
        <v>40.4</v>
      </c>
      <c r="AW45" s="209" t="s">
        <v>46</v>
      </c>
      <c r="BC45" s="334" t="str">
        <f>IFERROR((TP_DATA[[#This Row],[D, bottom '[m']]]+#REF!)/(2*#REF!/1000),"")</f>
        <v/>
      </c>
      <c r="BD45" s="187"/>
      <c r="BE45" s="187"/>
      <c r="BF45" s="187"/>
      <c r="BG45" s="187"/>
      <c r="BH45" s="187"/>
      <c r="BI45" s="187"/>
      <c r="BJ45" s="187"/>
      <c r="BK45" s="210"/>
      <c r="CC45" s="206" t="s">
        <v>472</v>
      </c>
      <c r="CD45" s="250" t="s">
        <v>379</v>
      </c>
      <c r="CE45" s="250" t="s">
        <v>367</v>
      </c>
      <c r="CF45" s="211" t="s">
        <v>471</v>
      </c>
      <c r="CG45" s="250" t="s">
        <v>369</v>
      </c>
      <c r="CH45" s="353"/>
      <c r="CI45" s="187"/>
      <c r="CJ45" s="209" t="s">
        <v>470</v>
      </c>
      <c r="CO45" s="334" t="str">
        <f>IFERROR((TOWER_DATA[[#This Row],[D, bottom '[m']]]+#REF!)/(2*#REF!/1000),"")</f>
        <v/>
      </c>
      <c r="CP45" s="187"/>
      <c r="CQ45" s="187"/>
      <c r="CR45" s="187"/>
      <c r="CS45" s="187"/>
      <c r="CT45" s="187"/>
      <c r="CU45" s="187"/>
      <c r="CV45" s="187"/>
      <c r="CX45" s="209">
        <v>27</v>
      </c>
      <c r="CY45" s="211">
        <v>109.339</v>
      </c>
      <c r="CZ45" s="211">
        <v>106.474</v>
      </c>
      <c r="DA45" s="209">
        <v>7.9981</v>
      </c>
      <c r="DB45" s="209">
        <v>7.9981</v>
      </c>
      <c r="DC45" s="209">
        <v>33.799999999999997</v>
      </c>
      <c r="DE45" s="209" t="s">
        <v>955</v>
      </c>
      <c r="DF45" s="209">
        <v>83.454000000000008</v>
      </c>
      <c r="DG45" s="209">
        <v>83.454000000000008</v>
      </c>
      <c r="DH45" s="209">
        <v>11206</v>
      </c>
      <c r="DP45" s="205"/>
      <c r="DT45" s="212"/>
      <c r="DU45" s="212"/>
      <c r="DZ45" s="210"/>
      <c r="EP45" s="210"/>
    </row>
    <row r="46" spans="1:146" s="209" customFormat="1" ht="18" customHeight="1" outlineLevel="1">
      <c r="A46" s="207"/>
      <c r="B46" s="288"/>
      <c r="C46" s="288"/>
      <c r="D46" s="208"/>
      <c r="E46" s="212" t="s">
        <v>425</v>
      </c>
      <c r="F46" s="250" t="s">
        <v>380</v>
      </c>
      <c r="G46" s="211" t="s">
        <v>367</v>
      </c>
      <c r="H46" s="211" t="s">
        <v>424</v>
      </c>
      <c r="I46" s="211" t="s">
        <v>369</v>
      </c>
      <c r="J46" s="211">
        <v>42.26</v>
      </c>
      <c r="K46" s="209" t="s">
        <v>46</v>
      </c>
      <c r="L46" s="209" t="s">
        <v>414</v>
      </c>
      <c r="Q46" s="334" t="str">
        <f>IFERROR((#REF!+#REF!)/(2*#REF!/1000),"")</f>
        <v/>
      </c>
      <c r="R46" s="187"/>
      <c r="S46" s="187"/>
      <c r="T46" s="187"/>
      <c r="U46" s="187"/>
      <c r="V46" s="187"/>
      <c r="W46" s="187"/>
      <c r="X46" s="187"/>
      <c r="Y46" s="210"/>
      <c r="AQ46" s="206" t="s">
        <v>922</v>
      </c>
      <c r="AR46" s="211" t="s">
        <v>684</v>
      </c>
      <c r="AS46" s="211" t="s">
        <v>367</v>
      </c>
      <c r="AT46" s="211" t="s">
        <v>923</v>
      </c>
      <c r="AU46" s="211" t="s">
        <v>534</v>
      </c>
      <c r="AV46" s="212">
        <v>40.4</v>
      </c>
      <c r="AW46" s="209" t="s">
        <v>46</v>
      </c>
      <c r="BC46" s="334" t="str">
        <f>IFERROR((TP_DATA[[#This Row],[D, bottom '[m']]]+#REF!)/(2*#REF!/1000),"")</f>
        <v/>
      </c>
      <c r="BD46" s="187"/>
      <c r="BE46" s="187"/>
      <c r="BF46" s="187"/>
      <c r="BG46" s="187"/>
      <c r="BH46" s="187"/>
      <c r="BI46" s="187"/>
      <c r="BJ46" s="187"/>
      <c r="BK46" s="210"/>
      <c r="CC46" s="206" t="s">
        <v>475</v>
      </c>
      <c r="CD46" s="250" t="s">
        <v>379</v>
      </c>
      <c r="CE46" s="250" t="s">
        <v>367</v>
      </c>
      <c r="CF46" s="211" t="s">
        <v>474</v>
      </c>
      <c r="CG46" s="250" t="s">
        <v>369</v>
      </c>
      <c r="CH46" s="353"/>
      <c r="CI46" s="187"/>
      <c r="CJ46" s="209" t="s">
        <v>473</v>
      </c>
      <c r="CO46" s="334" t="str">
        <f>IFERROR((TOWER_DATA[[#This Row],[D, bottom '[m']]]+#REF!)/(2*#REF!/1000),"")</f>
        <v/>
      </c>
      <c r="CP46" s="187"/>
      <c r="CQ46" s="187"/>
      <c r="CR46" s="187"/>
      <c r="CS46" s="187"/>
      <c r="CT46" s="187"/>
      <c r="CU46" s="187"/>
      <c r="CV46" s="187"/>
      <c r="CX46" s="209">
        <v>28</v>
      </c>
      <c r="CY46" s="211">
        <v>106.474</v>
      </c>
      <c r="CZ46" s="211">
        <v>103.608</v>
      </c>
      <c r="DA46" s="209">
        <v>7.9992000000000001</v>
      </c>
      <c r="DB46" s="209">
        <v>7.9992000000000001</v>
      </c>
      <c r="DC46" s="209">
        <v>34.9</v>
      </c>
      <c r="DE46" s="209" t="s">
        <v>956</v>
      </c>
      <c r="DF46" s="209">
        <v>83.246000000000009</v>
      </c>
      <c r="DG46" s="209">
        <v>83.246000000000009</v>
      </c>
      <c r="DH46" s="209">
        <v>11206</v>
      </c>
      <c r="DP46" s="205"/>
      <c r="DT46" s="212"/>
      <c r="DU46" s="212"/>
      <c r="DZ46" s="210"/>
      <c r="EP46" s="210"/>
    </row>
    <row r="47" spans="1:146" s="209" customFormat="1" ht="18" customHeight="1" outlineLevel="1">
      <c r="A47" s="207"/>
      <c r="B47" s="288"/>
      <c r="C47" s="288"/>
      <c r="D47" s="208"/>
      <c r="E47" s="212" t="s">
        <v>614</v>
      </c>
      <c r="F47" s="250" t="s">
        <v>379</v>
      </c>
      <c r="G47" s="211" t="s">
        <v>390</v>
      </c>
      <c r="H47" s="211" t="s">
        <v>613</v>
      </c>
      <c r="I47" s="211" t="s">
        <v>369</v>
      </c>
      <c r="J47" s="211">
        <v>42.7</v>
      </c>
      <c r="K47" s="209" t="s">
        <v>46</v>
      </c>
      <c r="L47" s="209" t="s">
        <v>410</v>
      </c>
      <c r="Q47" s="334" t="str">
        <f>IFERROR((#REF!+#REF!)/(2*#REF!/1000),"")</f>
        <v/>
      </c>
      <c r="R47" s="187"/>
      <c r="S47" s="187"/>
      <c r="T47" s="187"/>
      <c r="U47" s="187"/>
      <c r="V47" s="187"/>
      <c r="W47" s="187"/>
      <c r="X47" s="187"/>
      <c r="Y47" s="210"/>
      <c r="AQ47" s="206" t="s">
        <v>924</v>
      </c>
      <c r="AR47" s="211" t="s">
        <v>684</v>
      </c>
      <c r="AS47" s="211" t="s">
        <v>367</v>
      </c>
      <c r="AT47" s="211" t="s">
        <v>925</v>
      </c>
      <c r="AU47" s="211" t="s">
        <v>534</v>
      </c>
      <c r="AV47" s="212">
        <v>40.4</v>
      </c>
      <c r="AW47" s="209" t="s">
        <v>46</v>
      </c>
      <c r="BC47" s="334" t="str">
        <f>IFERROR((TP_DATA[[#This Row],[D, bottom '[m']]]+#REF!)/(2*#REF!/1000),"")</f>
        <v/>
      </c>
      <c r="BD47" s="187"/>
      <c r="BE47" s="187"/>
      <c r="BF47" s="187"/>
      <c r="BG47" s="187"/>
      <c r="BH47" s="187"/>
      <c r="BI47" s="187"/>
      <c r="BJ47" s="187"/>
      <c r="BK47" s="210"/>
      <c r="CC47" s="206" t="s">
        <v>479</v>
      </c>
      <c r="CD47" s="250" t="s">
        <v>379</v>
      </c>
      <c r="CE47" s="250" t="s">
        <v>476</v>
      </c>
      <c r="CF47" s="211" t="s">
        <v>478</v>
      </c>
      <c r="CG47" s="250" t="s">
        <v>369</v>
      </c>
      <c r="CH47" s="353"/>
      <c r="CI47" s="187"/>
      <c r="CJ47" s="209" t="s">
        <v>477</v>
      </c>
      <c r="CO47" s="334" t="str">
        <f>IFERROR((TOWER_DATA[[#This Row],[D, bottom '[m']]]+#REF!)/(2*#REF!/1000),"")</f>
        <v/>
      </c>
      <c r="CP47" s="187"/>
      <c r="CQ47" s="187"/>
      <c r="CR47" s="187"/>
      <c r="CS47" s="187"/>
      <c r="CT47" s="187"/>
      <c r="CU47" s="187"/>
      <c r="CV47" s="187"/>
      <c r="CX47" s="209">
        <v>29</v>
      </c>
      <c r="CY47" s="211">
        <v>103.608</v>
      </c>
      <c r="CZ47" s="211">
        <v>100.74300000000001</v>
      </c>
      <c r="DA47" s="209">
        <v>8.0001999999999995</v>
      </c>
      <c r="DB47" s="209">
        <v>8.0001999999999995</v>
      </c>
      <c r="DC47" s="209">
        <v>35.9</v>
      </c>
      <c r="DE47" s="209" t="s">
        <v>985</v>
      </c>
      <c r="DF47" s="209">
        <v>81.949999999999989</v>
      </c>
      <c r="DG47" s="209">
        <v>81.949999999999989</v>
      </c>
      <c r="DH47" s="209">
        <v>9000</v>
      </c>
      <c r="DP47" s="205"/>
      <c r="DT47" s="212"/>
      <c r="DU47" s="212"/>
      <c r="DZ47" s="210"/>
      <c r="EP47" s="210"/>
    </row>
    <row r="48" spans="1:146" s="209" customFormat="1" ht="18" customHeight="1" outlineLevel="1">
      <c r="A48" s="207"/>
      <c r="B48" s="288"/>
      <c r="C48" s="288"/>
      <c r="D48" s="208"/>
      <c r="E48" s="212" t="s">
        <v>612</v>
      </c>
      <c r="F48" s="250" t="s">
        <v>379</v>
      </c>
      <c r="G48" s="211" t="s">
        <v>390</v>
      </c>
      <c r="H48" s="211" t="s">
        <v>613</v>
      </c>
      <c r="I48" s="211" t="s">
        <v>369</v>
      </c>
      <c r="J48" s="211">
        <v>42.7</v>
      </c>
      <c r="K48" s="209" t="s">
        <v>46</v>
      </c>
      <c r="L48" s="209" t="s">
        <v>410</v>
      </c>
      <c r="Q48" s="334"/>
      <c r="R48" s="187"/>
      <c r="S48" s="187"/>
      <c r="T48" s="187"/>
      <c r="U48" s="187"/>
      <c r="V48" s="187"/>
      <c r="W48" s="187"/>
      <c r="X48" s="187"/>
      <c r="Y48" s="210"/>
      <c r="AQ48" s="206" t="s">
        <v>692</v>
      </c>
      <c r="AR48" s="211" t="s">
        <v>684</v>
      </c>
      <c r="AS48" s="211" t="s">
        <v>367</v>
      </c>
      <c r="AT48" s="211" t="s">
        <v>693</v>
      </c>
      <c r="AU48" s="211" t="s">
        <v>534</v>
      </c>
      <c r="AV48" s="212"/>
      <c r="AW48" s="209" t="s">
        <v>46</v>
      </c>
      <c r="AX48" s="209" t="s">
        <v>763</v>
      </c>
      <c r="BC48" s="334"/>
      <c r="BD48" s="187"/>
      <c r="BE48" s="187"/>
      <c r="BF48" s="187"/>
      <c r="BG48" s="187"/>
      <c r="BH48" s="187"/>
      <c r="BI48" s="187"/>
      <c r="BJ48" s="187"/>
      <c r="BK48" s="210"/>
      <c r="CC48" s="206" t="s">
        <v>590</v>
      </c>
      <c r="CD48" s="250" t="s">
        <v>531</v>
      </c>
      <c r="CE48" s="250" t="s">
        <v>367</v>
      </c>
      <c r="CF48" s="211" t="s">
        <v>591</v>
      </c>
      <c r="CG48" s="250" t="s">
        <v>530</v>
      </c>
      <c r="CH48" s="353"/>
      <c r="CI48" s="187"/>
      <c r="CJ48" s="209" t="s">
        <v>410</v>
      </c>
      <c r="CO48" s="334"/>
      <c r="CP48" s="187"/>
      <c r="CQ48" s="187"/>
      <c r="CR48" s="187"/>
      <c r="CS48" s="187"/>
      <c r="CT48" s="187"/>
      <c r="CU48" s="187"/>
      <c r="CV48" s="187"/>
      <c r="CX48" s="209">
        <v>30</v>
      </c>
      <c r="CY48" s="211">
        <v>100.74300000000001</v>
      </c>
      <c r="CZ48" s="211">
        <v>97.87700000000001</v>
      </c>
      <c r="DA48" s="209">
        <v>8.001199999999999</v>
      </c>
      <c r="DB48" s="209">
        <v>8.001199999999999</v>
      </c>
      <c r="DC48" s="209">
        <v>36.9</v>
      </c>
      <c r="DE48" s="209" t="s">
        <v>986</v>
      </c>
      <c r="DF48" s="209">
        <v>69.349999999999994</v>
      </c>
      <c r="DG48" s="209">
        <v>69.349999999999994</v>
      </c>
      <c r="DH48" s="209">
        <v>1464</v>
      </c>
      <c r="DP48" s="205"/>
      <c r="DT48" s="212"/>
      <c r="DU48" s="212"/>
      <c r="DZ48" s="210"/>
      <c r="EP48" s="210"/>
    </row>
    <row r="49" spans="1:146" s="209" customFormat="1" ht="18" customHeight="1" outlineLevel="1">
      <c r="A49" s="207"/>
      <c r="B49" s="288"/>
      <c r="C49" s="288"/>
      <c r="D49" s="208"/>
      <c r="E49" s="212" t="s">
        <v>620</v>
      </c>
      <c r="F49" s="250" t="s">
        <v>379</v>
      </c>
      <c r="G49" s="211" t="s">
        <v>390</v>
      </c>
      <c r="H49" s="211" t="s">
        <v>616</v>
      </c>
      <c r="I49" s="211" t="s">
        <v>617</v>
      </c>
      <c r="J49" s="211">
        <v>42.7</v>
      </c>
      <c r="K49" s="209" t="s">
        <v>46</v>
      </c>
      <c r="L49" s="209" t="s">
        <v>618</v>
      </c>
      <c r="Q49" s="334"/>
      <c r="R49" s="187"/>
      <c r="S49" s="187"/>
      <c r="T49" s="187"/>
      <c r="U49" s="187"/>
      <c r="V49" s="187"/>
      <c r="W49" s="187"/>
      <c r="X49" s="187"/>
      <c r="Y49" s="210"/>
      <c r="AQ49" s="206" t="s">
        <v>926</v>
      </c>
      <c r="AR49" s="211" t="s">
        <v>684</v>
      </c>
      <c r="AS49" s="211" t="s">
        <v>367</v>
      </c>
      <c r="AT49" s="211" t="s">
        <v>927</v>
      </c>
      <c r="AU49" s="211" t="s">
        <v>534</v>
      </c>
      <c r="AV49" s="212">
        <v>42.01</v>
      </c>
      <c r="AW49" s="209" t="s">
        <v>46</v>
      </c>
      <c r="BC49" s="334"/>
      <c r="BD49" s="187"/>
      <c r="BE49" s="187"/>
      <c r="BF49" s="187"/>
      <c r="BG49" s="187"/>
      <c r="BH49" s="187"/>
      <c r="BI49" s="187"/>
      <c r="BJ49" s="187"/>
      <c r="BK49" s="210"/>
      <c r="CC49" s="206" t="s">
        <v>736</v>
      </c>
      <c r="CD49" s="250" t="s">
        <v>531</v>
      </c>
      <c r="CE49" s="250" t="s">
        <v>367</v>
      </c>
      <c r="CF49" s="211" t="s">
        <v>737</v>
      </c>
      <c r="CG49" s="250" t="s">
        <v>530</v>
      </c>
      <c r="CH49" s="353"/>
      <c r="CI49" s="187"/>
      <c r="CJ49" s="209" t="s">
        <v>410</v>
      </c>
      <c r="CO49" s="334"/>
      <c r="CP49" s="187"/>
      <c r="CQ49" s="187"/>
      <c r="CR49" s="187"/>
      <c r="CS49" s="187"/>
      <c r="CT49" s="187"/>
      <c r="CU49" s="187"/>
      <c r="CV49" s="187"/>
      <c r="CX49" s="209">
        <v>31</v>
      </c>
      <c r="CY49" s="211">
        <v>97.87700000000001</v>
      </c>
      <c r="CZ49" s="211">
        <v>95.012000000000015</v>
      </c>
      <c r="DA49" s="209">
        <v>8.0023</v>
      </c>
      <c r="DB49" s="209">
        <v>8.0023</v>
      </c>
      <c r="DC49" s="209">
        <v>38</v>
      </c>
      <c r="DE49" s="209" t="s">
        <v>987</v>
      </c>
      <c r="DF49" s="209">
        <v>69.349999999999994</v>
      </c>
      <c r="DG49" s="209">
        <v>69.349999999999994</v>
      </c>
      <c r="DH49" s="209">
        <v>1008</v>
      </c>
      <c r="DP49" s="205"/>
      <c r="DT49" s="212"/>
      <c r="DU49" s="212"/>
      <c r="DZ49" s="210"/>
      <c r="EP49" s="210"/>
    </row>
    <row r="50" spans="1:146" s="209" customFormat="1" ht="18" customHeight="1" outlineLevel="1">
      <c r="A50" s="207"/>
      <c r="B50" s="288"/>
      <c r="C50" s="288"/>
      <c r="D50" s="208"/>
      <c r="E50" s="212" t="s">
        <v>619</v>
      </c>
      <c r="F50" s="250" t="s">
        <v>379</v>
      </c>
      <c r="G50" s="211" t="s">
        <v>390</v>
      </c>
      <c r="H50" s="211" t="s">
        <v>616</v>
      </c>
      <c r="I50" s="211" t="s">
        <v>617</v>
      </c>
      <c r="J50" s="211">
        <v>42.7</v>
      </c>
      <c r="K50" s="209" t="s">
        <v>46</v>
      </c>
      <c r="L50" s="209" t="s">
        <v>618</v>
      </c>
      <c r="Q50" s="334"/>
      <c r="R50" s="187"/>
      <c r="S50" s="187"/>
      <c r="T50" s="187"/>
      <c r="U50" s="187"/>
      <c r="V50" s="187"/>
      <c r="W50" s="187"/>
      <c r="X50" s="187"/>
      <c r="Y50" s="210"/>
      <c r="AQ50" s="206" t="s">
        <v>928</v>
      </c>
      <c r="AR50" s="211" t="s">
        <v>684</v>
      </c>
      <c r="AS50" s="211" t="s">
        <v>367</v>
      </c>
      <c r="AT50" s="211" t="s">
        <v>929</v>
      </c>
      <c r="AU50" s="211" t="s">
        <v>534</v>
      </c>
      <c r="AV50" s="212">
        <v>42.01</v>
      </c>
      <c r="AW50" s="209" t="s">
        <v>46</v>
      </c>
      <c r="BC50" s="334"/>
      <c r="BD50" s="187"/>
      <c r="BE50" s="187"/>
      <c r="BF50" s="187"/>
      <c r="BG50" s="187"/>
      <c r="BH50" s="187"/>
      <c r="BI50" s="187"/>
      <c r="BJ50" s="187"/>
      <c r="BK50" s="210"/>
      <c r="CC50" s="206" t="s">
        <v>592</v>
      </c>
      <c r="CD50" s="250" t="s">
        <v>531</v>
      </c>
      <c r="CE50" s="250" t="s">
        <v>367</v>
      </c>
      <c r="CF50" s="211" t="s">
        <v>535</v>
      </c>
      <c r="CG50" s="250" t="s">
        <v>530</v>
      </c>
      <c r="CH50" s="353"/>
      <c r="CI50" s="187"/>
      <c r="CJ50" s="209" t="s">
        <v>410</v>
      </c>
      <c r="CO50" s="334"/>
      <c r="CP50" s="187"/>
      <c r="CQ50" s="187"/>
      <c r="CR50" s="187"/>
      <c r="CS50" s="187"/>
      <c r="CT50" s="187"/>
      <c r="CU50" s="187"/>
      <c r="CV50" s="187"/>
      <c r="CX50" s="209">
        <v>32</v>
      </c>
      <c r="CY50" s="211">
        <v>95.012000000000015</v>
      </c>
      <c r="CZ50" s="211">
        <v>92.146000000000015</v>
      </c>
      <c r="DA50" s="209">
        <v>8.0032999999999994</v>
      </c>
      <c r="DB50" s="209">
        <v>8.0032999999999994</v>
      </c>
      <c r="DC50" s="209">
        <v>39</v>
      </c>
      <c r="DE50" s="209" t="s">
        <v>988</v>
      </c>
      <c r="DF50" s="209">
        <v>69.349999999999994</v>
      </c>
      <c r="DG50" s="209">
        <v>69.349999999999994</v>
      </c>
      <c r="DH50" s="209">
        <v>6854</v>
      </c>
      <c r="DP50" s="205"/>
      <c r="DT50" s="212"/>
      <c r="DU50" s="212"/>
      <c r="DZ50" s="210"/>
      <c r="EP50" s="210"/>
    </row>
    <row r="51" spans="1:146" s="209" customFormat="1" ht="18" customHeight="1" outlineLevel="1">
      <c r="A51" s="207"/>
      <c r="B51" s="288"/>
      <c r="C51" s="288"/>
      <c r="D51" s="208"/>
      <c r="E51" s="212" t="s">
        <v>621</v>
      </c>
      <c r="F51" s="250" t="s">
        <v>379</v>
      </c>
      <c r="G51" s="211" t="s">
        <v>390</v>
      </c>
      <c r="H51" s="211" t="s">
        <v>616</v>
      </c>
      <c r="I51" s="211" t="s">
        <v>617</v>
      </c>
      <c r="J51" s="211">
        <v>42.7</v>
      </c>
      <c r="K51" s="209" t="s">
        <v>46</v>
      </c>
      <c r="L51" s="209" t="s">
        <v>618</v>
      </c>
      <c r="Q51" s="334"/>
      <c r="R51" s="187"/>
      <c r="S51" s="187"/>
      <c r="T51" s="187"/>
      <c r="U51" s="187"/>
      <c r="V51" s="187"/>
      <c r="W51" s="187"/>
      <c r="X51" s="187"/>
      <c r="Y51" s="210"/>
      <c r="AQ51" s="206" t="s">
        <v>930</v>
      </c>
      <c r="AR51" s="211" t="s">
        <v>684</v>
      </c>
      <c r="AS51" s="211" t="s">
        <v>367</v>
      </c>
      <c r="AT51" s="211" t="s">
        <v>931</v>
      </c>
      <c r="AU51" s="211" t="s">
        <v>534</v>
      </c>
      <c r="AV51" s="212">
        <v>42.01</v>
      </c>
      <c r="AW51" s="209" t="s">
        <v>46</v>
      </c>
      <c r="BC51" s="334"/>
      <c r="BD51" s="187"/>
      <c r="BE51" s="187"/>
      <c r="BF51" s="187"/>
      <c r="BG51" s="187"/>
      <c r="BH51" s="187"/>
      <c r="BI51" s="187"/>
      <c r="BJ51" s="187"/>
      <c r="BK51" s="210"/>
      <c r="CC51" s="206" t="s">
        <v>738</v>
      </c>
      <c r="CD51" s="250" t="s">
        <v>531</v>
      </c>
      <c r="CE51" s="250" t="s">
        <v>367</v>
      </c>
      <c r="CF51" s="211" t="s">
        <v>739</v>
      </c>
      <c r="CG51" s="250" t="s">
        <v>530</v>
      </c>
      <c r="CH51" s="353"/>
      <c r="CI51" s="187"/>
      <c r="CJ51" s="209" t="s">
        <v>410</v>
      </c>
      <c r="CO51" s="334"/>
      <c r="CP51" s="187"/>
      <c r="CQ51" s="187"/>
      <c r="CR51" s="187"/>
      <c r="CS51" s="187"/>
      <c r="CT51" s="187"/>
      <c r="CU51" s="187"/>
      <c r="CV51" s="187"/>
      <c r="CX51" s="209">
        <v>33</v>
      </c>
      <c r="CY51" s="211">
        <v>92.146000000000015</v>
      </c>
      <c r="CZ51" s="211">
        <v>89.28100000000002</v>
      </c>
      <c r="DA51" s="209">
        <v>8.0043000000000006</v>
      </c>
      <c r="DB51" s="209">
        <v>8.0043000000000006</v>
      </c>
      <c r="DC51" s="209">
        <v>40</v>
      </c>
      <c r="DE51" s="209" t="s">
        <v>958</v>
      </c>
      <c r="DF51" s="209">
        <v>55.49</v>
      </c>
      <c r="DG51" s="209">
        <v>55.49</v>
      </c>
      <c r="DH51" s="209">
        <v>19789</v>
      </c>
      <c r="DP51" s="205"/>
      <c r="DT51" s="212"/>
      <c r="DU51" s="212"/>
      <c r="DZ51" s="210"/>
      <c r="EP51" s="210"/>
    </row>
    <row r="52" spans="1:146" s="209" customFormat="1" ht="18" customHeight="1" outlineLevel="1">
      <c r="A52" s="207"/>
      <c r="B52" s="288"/>
      <c r="C52" s="288"/>
      <c r="D52" s="208"/>
      <c r="E52" s="212" t="s">
        <v>615</v>
      </c>
      <c r="F52" s="250" t="s">
        <v>379</v>
      </c>
      <c r="G52" s="211" t="s">
        <v>390</v>
      </c>
      <c r="H52" s="211" t="s">
        <v>616</v>
      </c>
      <c r="I52" s="211" t="s">
        <v>617</v>
      </c>
      <c r="J52" s="211">
        <v>42.7</v>
      </c>
      <c r="K52" s="209" t="s">
        <v>46</v>
      </c>
      <c r="L52" s="209" t="s">
        <v>618</v>
      </c>
      <c r="Q52" s="334"/>
      <c r="R52" s="187"/>
      <c r="S52" s="187"/>
      <c r="T52" s="187"/>
      <c r="U52" s="187"/>
      <c r="V52" s="187"/>
      <c r="W52" s="187"/>
      <c r="X52" s="187"/>
      <c r="Y52" s="210"/>
      <c r="AQ52" s="206" t="s">
        <v>465</v>
      </c>
      <c r="AR52" s="211" t="s">
        <v>391</v>
      </c>
      <c r="AS52" s="211" t="s">
        <v>436</v>
      </c>
      <c r="AT52" s="211" t="s">
        <v>444</v>
      </c>
      <c r="AU52" s="211" t="s">
        <v>369</v>
      </c>
      <c r="AV52" s="212"/>
      <c r="AX52" s="209" t="s">
        <v>393</v>
      </c>
      <c r="BC52" s="334"/>
      <c r="BD52" s="187"/>
      <c r="BE52" s="187"/>
      <c r="BF52" s="187"/>
      <c r="BG52" s="187"/>
      <c r="BH52" s="187"/>
      <c r="BI52" s="187"/>
      <c r="BJ52" s="187"/>
      <c r="BK52" s="210"/>
      <c r="CC52" s="206" t="s">
        <v>536</v>
      </c>
      <c r="CD52" s="250" t="s">
        <v>531</v>
      </c>
      <c r="CE52" s="250" t="s">
        <v>367</v>
      </c>
      <c r="CF52" s="211" t="s">
        <v>537</v>
      </c>
      <c r="CG52" s="250" t="s">
        <v>530</v>
      </c>
      <c r="CH52" s="353"/>
      <c r="CI52" s="187"/>
      <c r="CJ52" s="209" t="s">
        <v>538</v>
      </c>
      <c r="CO52" s="334"/>
      <c r="CP52" s="187"/>
      <c r="CQ52" s="187"/>
      <c r="CR52" s="187"/>
      <c r="CS52" s="187"/>
      <c r="CT52" s="187"/>
      <c r="CU52" s="187"/>
      <c r="CV52" s="187"/>
      <c r="CX52" s="209">
        <v>34</v>
      </c>
      <c r="CY52" s="211">
        <v>89.28100000000002</v>
      </c>
      <c r="CZ52" s="211">
        <v>86.41500000000002</v>
      </c>
      <c r="DA52" s="209">
        <v>8.0060000000000002</v>
      </c>
      <c r="DB52" s="209">
        <v>8.0060000000000002</v>
      </c>
      <c r="DC52" s="209">
        <v>41.7</v>
      </c>
      <c r="DE52" s="209" t="s">
        <v>989</v>
      </c>
      <c r="DF52" s="209">
        <v>55.21</v>
      </c>
      <c r="DG52" s="209">
        <v>55.21</v>
      </c>
      <c r="DH52" s="209">
        <v>19789</v>
      </c>
      <c r="DP52" s="205"/>
      <c r="DT52" s="212"/>
      <c r="DU52" s="212"/>
      <c r="DZ52" s="210"/>
      <c r="EP52" s="210"/>
    </row>
    <row r="53" spans="1:146" s="209" customFormat="1" ht="18" customHeight="1" outlineLevel="1">
      <c r="A53" s="207"/>
      <c r="B53" s="288"/>
      <c r="C53" s="288"/>
      <c r="D53" s="208"/>
      <c r="E53" s="212" t="s">
        <v>622</v>
      </c>
      <c r="F53" s="250" t="s">
        <v>379</v>
      </c>
      <c r="G53" s="211" t="s">
        <v>390</v>
      </c>
      <c r="H53" s="211" t="s">
        <v>623</v>
      </c>
      <c r="I53" s="211" t="s">
        <v>617</v>
      </c>
      <c r="J53" s="211">
        <v>42.7</v>
      </c>
      <c r="K53" s="209" t="s">
        <v>46</v>
      </c>
      <c r="L53" s="209" t="s">
        <v>410</v>
      </c>
      <c r="Q53" s="334"/>
      <c r="R53" s="187"/>
      <c r="S53" s="187"/>
      <c r="T53" s="187"/>
      <c r="U53" s="187"/>
      <c r="V53" s="187"/>
      <c r="W53" s="187"/>
      <c r="X53" s="187"/>
      <c r="Y53" s="210"/>
      <c r="AQ53" s="206" t="s">
        <v>341</v>
      </c>
      <c r="AR53" s="211">
        <v>1</v>
      </c>
      <c r="AS53" s="211" t="s">
        <v>397</v>
      </c>
      <c r="AT53" s="211" t="s">
        <v>398</v>
      </c>
      <c r="AU53" s="211" t="s">
        <v>410</v>
      </c>
      <c r="AV53" s="212"/>
      <c r="BC53" s="334"/>
      <c r="BD53" s="187"/>
      <c r="BE53" s="187"/>
      <c r="BF53" s="187"/>
      <c r="BG53" s="187"/>
      <c r="BH53" s="187"/>
      <c r="BI53" s="187"/>
      <c r="BJ53" s="187"/>
      <c r="BK53" s="210"/>
      <c r="CC53" s="206" t="s">
        <v>932</v>
      </c>
      <c r="CD53" s="250" t="s">
        <v>531</v>
      </c>
      <c r="CE53" s="250" t="s">
        <v>367</v>
      </c>
      <c r="CF53" s="211" t="s">
        <v>537</v>
      </c>
      <c r="CG53" s="250" t="s">
        <v>530</v>
      </c>
      <c r="CH53" s="353"/>
      <c r="CI53" s="187"/>
      <c r="CJ53" s="209" t="s">
        <v>933</v>
      </c>
      <c r="CO53" s="334"/>
      <c r="CP53" s="187"/>
      <c r="CQ53" s="187"/>
      <c r="CR53" s="187"/>
      <c r="CS53" s="187"/>
      <c r="CT53" s="187"/>
      <c r="CU53" s="187"/>
      <c r="CV53" s="187"/>
      <c r="CX53" s="209">
        <v>35</v>
      </c>
      <c r="CY53" s="211">
        <v>86.41500000000002</v>
      </c>
      <c r="CZ53" s="211">
        <v>83.558000000000021</v>
      </c>
      <c r="DA53" s="209">
        <v>8.0181000000000004</v>
      </c>
      <c r="DB53" s="209">
        <v>8</v>
      </c>
      <c r="DC53" s="209">
        <v>53.8</v>
      </c>
      <c r="DE53" s="209" t="s">
        <v>990</v>
      </c>
      <c r="DF53" s="209">
        <v>53.949999999999996</v>
      </c>
      <c r="DG53" s="209">
        <v>53.949999999999996</v>
      </c>
      <c r="DH53" s="209">
        <v>9000</v>
      </c>
      <c r="DP53" s="205"/>
      <c r="DT53" s="212"/>
      <c r="DU53" s="212"/>
      <c r="DZ53" s="210"/>
      <c r="EP53" s="210"/>
    </row>
    <row r="54" spans="1:146" s="209" customFormat="1" ht="18" customHeight="1" outlineLevel="1">
      <c r="A54" s="207"/>
      <c r="B54" s="288"/>
      <c r="C54" s="288"/>
      <c r="D54" s="208"/>
      <c r="E54" s="212" t="s">
        <v>624</v>
      </c>
      <c r="F54" s="250" t="s">
        <v>379</v>
      </c>
      <c r="G54" s="211" t="s">
        <v>390</v>
      </c>
      <c r="H54" s="211" t="s">
        <v>625</v>
      </c>
      <c r="I54" s="211" t="s">
        <v>626</v>
      </c>
      <c r="J54" s="211">
        <v>42.7</v>
      </c>
      <c r="K54" s="209" t="s">
        <v>46</v>
      </c>
      <c r="L54" s="209" t="s">
        <v>410</v>
      </c>
      <c r="Q54" s="334"/>
      <c r="R54" s="187"/>
      <c r="S54" s="187"/>
      <c r="T54" s="187"/>
      <c r="U54" s="187"/>
      <c r="V54" s="187"/>
      <c r="W54" s="187"/>
      <c r="X54" s="187"/>
      <c r="Y54" s="210"/>
      <c r="AQ54" s="206"/>
      <c r="AR54" s="211"/>
      <c r="AS54" s="211"/>
      <c r="AT54" s="211"/>
      <c r="AU54" s="211"/>
      <c r="AV54" s="212"/>
      <c r="BC54" s="334"/>
      <c r="BD54" s="187"/>
      <c r="BE54" s="187"/>
      <c r="BF54" s="187"/>
      <c r="BG54" s="187"/>
      <c r="BH54" s="187"/>
      <c r="BI54" s="187"/>
      <c r="BJ54" s="187"/>
      <c r="BK54" s="210"/>
      <c r="CC54" s="206" t="s">
        <v>539</v>
      </c>
      <c r="CD54" s="250" t="s">
        <v>531</v>
      </c>
      <c r="CE54" s="250" t="s">
        <v>367</v>
      </c>
      <c r="CF54" s="211" t="s">
        <v>537</v>
      </c>
      <c r="CG54" s="250" t="s">
        <v>530</v>
      </c>
      <c r="CH54" s="353"/>
      <c r="CI54" s="187"/>
      <c r="CJ54" s="209" t="s">
        <v>540</v>
      </c>
      <c r="CO54" s="334"/>
      <c r="CP54" s="187"/>
      <c r="CQ54" s="187"/>
      <c r="CR54" s="187"/>
      <c r="CS54" s="187"/>
      <c r="CT54" s="187"/>
      <c r="CU54" s="187"/>
      <c r="CV54" s="187"/>
      <c r="CX54" s="209">
        <v>36</v>
      </c>
      <c r="CY54" s="211">
        <v>83.558000000000021</v>
      </c>
      <c r="CZ54" s="211">
        <v>83.350000000000023</v>
      </c>
      <c r="DA54" s="209">
        <v>8</v>
      </c>
      <c r="DB54" s="209">
        <v>8</v>
      </c>
      <c r="DC54" s="209">
        <v>53.8</v>
      </c>
      <c r="DE54" s="209" t="s">
        <v>991</v>
      </c>
      <c r="DF54" s="209">
        <v>45.97</v>
      </c>
      <c r="DG54" s="209">
        <v>45.97</v>
      </c>
      <c r="DH54" s="209">
        <v>981</v>
      </c>
      <c r="DP54" s="205"/>
      <c r="DT54" s="212"/>
      <c r="DU54" s="212"/>
      <c r="DZ54" s="210"/>
      <c r="EP54" s="210"/>
    </row>
    <row r="55" spans="1:146" s="209" customFormat="1" ht="18" customHeight="1" outlineLevel="1">
      <c r="A55" s="207"/>
      <c r="B55" s="288"/>
      <c r="C55" s="288"/>
      <c r="D55" s="208"/>
      <c r="E55" s="212" t="s">
        <v>627</v>
      </c>
      <c r="F55" s="250" t="s">
        <v>379</v>
      </c>
      <c r="G55" s="211" t="s">
        <v>390</v>
      </c>
      <c r="H55" s="211" t="s">
        <v>628</v>
      </c>
      <c r="I55" s="211" t="s">
        <v>534</v>
      </c>
      <c r="J55" s="211">
        <v>42.7</v>
      </c>
      <c r="K55" s="209" t="s">
        <v>46</v>
      </c>
      <c r="L55" s="209" t="s">
        <v>629</v>
      </c>
      <c r="Q55" s="334"/>
      <c r="R55" s="187"/>
      <c r="S55" s="187"/>
      <c r="T55" s="187"/>
      <c r="U55" s="187"/>
      <c r="V55" s="187"/>
      <c r="W55" s="187"/>
      <c r="X55" s="187"/>
      <c r="Y55" s="210"/>
      <c r="AQ55" s="206"/>
      <c r="AR55" s="211"/>
      <c r="AS55" s="211"/>
      <c r="AT55" s="211"/>
      <c r="AU55" s="211"/>
      <c r="AV55" s="212"/>
      <c r="BC55" s="334"/>
      <c r="BD55" s="187"/>
      <c r="BE55" s="187"/>
      <c r="BF55" s="187"/>
      <c r="BG55" s="187"/>
      <c r="BH55" s="187"/>
      <c r="BI55" s="187"/>
      <c r="BJ55" s="187"/>
      <c r="BK55" s="210"/>
      <c r="CC55" s="206" t="s">
        <v>961</v>
      </c>
      <c r="CD55" s="250" t="s">
        <v>531</v>
      </c>
      <c r="CE55" s="250" t="s">
        <v>367</v>
      </c>
      <c r="CF55" s="211" t="s">
        <v>962</v>
      </c>
      <c r="CG55" s="250" t="s">
        <v>530</v>
      </c>
      <c r="CH55" s="353"/>
      <c r="CI55" s="187"/>
      <c r="CJ55" s="209" t="s">
        <v>963</v>
      </c>
      <c r="CO55" s="334"/>
      <c r="CP55" s="187"/>
      <c r="CQ55" s="187"/>
      <c r="CR55" s="187"/>
      <c r="CS55" s="187"/>
      <c r="CT55" s="187"/>
      <c r="CU55" s="187"/>
      <c r="CV55" s="187"/>
      <c r="CX55" s="209">
        <v>37</v>
      </c>
      <c r="CY55" s="211">
        <v>83.350000000000023</v>
      </c>
      <c r="CZ55" s="211">
        <v>83.142000000000024</v>
      </c>
      <c r="DA55" s="209">
        <v>8</v>
      </c>
      <c r="DB55" s="209">
        <v>8</v>
      </c>
      <c r="DC55" s="209">
        <v>53.8</v>
      </c>
      <c r="DE55" s="209" t="s">
        <v>992</v>
      </c>
      <c r="DF55" s="209">
        <v>45.97</v>
      </c>
      <c r="DG55" s="209">
        <v>45.97</v>
      </c>
      <c r="DH55" s="209">
        <v>675</v>
      </c>
      <c r="DP55" s="205"/>
      <c r="DT55" s="212"/>
      <c r="DU55" s="212"/>
      <c r="DZ55" s="210"/>
      <c r="EP55" s="210"/>
    </row>
    <row r="56" spans="1:146" s="209" customFormat="1" ht="18" customHeight="1" outlineLevel="1">
      <c r="A56" s="207"/>
      <c r="B56" s="288"/>
      <c r="C56" s="288"/>
      <c r="D56" s="208"/>
      <c r="E56" s="212" t="s">
        <v>630</v>
      </c>
      <c r="F56" s="250" t="s">
        <v>379</v>
      </c>
      <c r="G56" s="211" t="s">
        <v>390</v>
      </c>
      <c r="H56" s="211" t="s">
        <v>631</v>
      </c>
      <c r="I56" s="211" t="s">
        <v>617</v>
      </c>
      <c r="J56" s="211">
        <v>42.7</v>
      </c>
      <c r="K56" s="209" t="s">
        <v>46</v>
      </c>
      <c r="L56" s="209" t="s">
        <v>410</v>
      </c>
      <c r="Q56" s="334"/>
      <c r="R56" s="187"/>
      <c r="S56" s="187"/>
      <c r="T56" s="187"/>
      <c r="U56" s="187"/>
      <c r="V56" s="187"/>
      <c r="W56" s="187"/>
      <c r="X56" s="187"/>
      <c r="Y56" s="210"/>
      <c r="AQ56" s="206"/>
      <c r="AR56" s="211"/>
      <c r="AS56" s="211"/>
      <c r="AT56" s="211"/>
      <c r="AU56" s="211"/>
      <c r="AV56" s="212"/>
      <c r="BC56" s="334"/>
      <c r="BD56" s="187"/>
      <c r="BE56" s="187"/>
      <c r="BF56" s="187"/>
      <c r="BG56" s="187"/>
      <c r="BH56" s="187"/>
      <c r="BI56" s="187"/>
      <c r="BJ56" s="187"/>
      <c r="BK56" s="210"/>
      <c r="CC56" s="206" t="s">
        <v>964</v>
      </c>
      <c r="CD56" s="250" t="s">
        <v>531</v>
      </c>
      <c r="CE56" s="250" t="s">
        <v>367</v>
      </c>
      <c r="CF56" s="211" t="s">
        <v>962</v>
      </c>
      <c r="CG56" s="250" t="s">
        <v>530</v>
      </c>
      <c r="CH56" s="353"/>
      <c r="CI56" s="187"/>
      <c r="CJ56" s="209" t="s">
        <v>965</v>
      </c>
      <c r="CO56" s="334"/>
      <c r="CP56" s="187"/>
      <c r="CQ56" s="187"/>
      <c r="CR56" s="187"/>
      <c r="CS56" s="187"/>
      <c r="CT56" s="187"/>
      <c r="CU56" s="187"/>
      <c r="CV56" s="187"/>
      <c r="CX56" s="209">
        <v>38</v>
      </c>
      <c r="CY56" s="211">
        <v>83.142000000000024</v>
      </c>
      <c r="CZ56" s="211">
        <v>80.390000000000029</v>
      </c>
      <c r="DA56" s="209">
        <v>8</v>
      </c>
      <c r="DB56" s="209">
        <v>8</v>
      </c>
      <c r="DC56" s="209">
        <v>53.8</v>
      </c>
      <c r="DE56" s="209" t="s">
        <v>993</v>
      </c>
      <c r="DF56" s="209">
        <v>45.97</v>
      </c>
      <c r="DG56" s="209">
        <v>45.97</v>
      </c>
      <c r="DH56" s="209">
        <v>4592</v>
      </c>
      <c r="DP56" s="205"/>
      <c r="DT56" s="212"/>
      <c r="DU56" s="212"/>
      <c r="DZ56" s="210"/>
      <c r="EP56" s="210"/>
    </row>
    <row r="57" spans="1:146" s="209" customFormat="1" ht="18" customHeight="1" outlineLevel="1">
      <c r="A57" s="207"/>
      <c r="B57" s="288"/>
      <c r="C57" s="288"/>
      <c r="D57" s="208"/>
      <c r="E57" s="212" t="s">
        <v>532</v>
      </c>
      <c r="F57" s="250" t="s">
        <v>379</v>
      </c>
      <c r="G57" s="211" t="s">
        <v>390</v>
      </c>
      <c r="H57" s="211" t="s">
        <v>533</v>
      </c>
      <c r="I57" s="211" t="s">
        <v>534</v>
      </c>
      <c r="J57" s="211">
        <v>42.7</v>
      </c>
      <c r="K57" s="209" t="s">
        <v>46</v>
      </c>
      <c r="L57" s="209" t="s">
        <v>410</v>
      </c>
      <c r="Q57" s="334"/>
      <c r="R57" s="187"/>
      <c r="S57" s="187"/>
      <c r="T57" s="187"/>
      <c r="U57" s="187"/>
      <c r="V57" s="187"/>
      <c r="W57" s="187"/>
      <c r="X57" s="187"/>
      <c r="Y57" s="210"/>
      <c r="AQ57" s="206"/>
      <c r="AR57" s="211"/>
      <c r="AS57" s="211"/>
      <c r="AT57" s="211"/>
      <c r="AU57" s="211"/>
      <c r="AV57" s="212"/>
      <c r="BC57" s="334"/>
      <c r="BD57" s="187"/>
      <c r="BE57" s="187"/>
      <c r="BF57" s="187"/>
      <c r="BG57" s="187"/>
      <c r="BH57" s="187"/>
      <c r="BI57" s="187"/>
      <c r="BJ57" s="187"/>
      <c r="BK57" s="210"/>
      <c r="CC57" s="206" t="s">
        <v>711</v>
      </c>
      <c r="CD57" s="250" t="s">
        <v>684</v>
      </c>
      <c r="CE57" s="250" t="s">
        <v>367</v>
      </c>
      <c r="CF57" s="211" t="s">
        <v>712</v>
      </c>
      <c r="CG57" s="250" t="s">
        <v>534</v>
      </c>
      <c r="CH57" s="353"/>
      <c r="CI57" s="187"/>
      <c r="CJ57" s="209" t="s">
        <v>713</v>
      </c>
      <c r="CO57" s="334"/>
      <c r="CP57" s="187"/>
      <c r="CQ57" s="187"/>
      <c r="CR57" s="187"/>
      <c r="CS57" s="187"/>
      <c r="CT57" s="187"/>
      <c r="CU57" s="187"/>
      <c r="CV57" s="187"/>
      <c r="CX57" s="209">
        <v>39</v>
      </c>
      <c r="CY57" s="211">
        <v>80.390000000000029</v>
      </c>
      <c r="CZ57" s="211">
        <v>77.630000000000024</v>
      </c>
      <c r="DA57" s="209">
        <v>7.9908999999999999</v>
      </c>
      <c r="DB57" s="209">
        <v>7.9908999999999999</v>
      </c>
      <c r="DC57" s="209">
        <v>44.7</v>
      </c>
      <c r="DE57" s="209" t="s">
        <v>994</v>
      </c>
      <c r="DF57" s="209">
        <v>36.69</v>
      </c>
      <c r="DG57" s="209">
        <v>36.69</v>
      </c>
      <c r="DH57" s="209">
        <v>33576</v>
      </c>
      <c r="DP57" s="205"/>
      <c r="DT57" s="212"/>
      <c r="DU57" s="212"/>
      <c r="DZ57" s="210"/>
      <c r="EP57" s="210"/>
    </row>
    <row r="58" spans="1:146" s="209" customFormat="1" ht="18" customHeight="1" outlineLevel="1">
      <c r="A58" s="207"/>
      <c r="B58" s="288"/>
      <c r="C58" s="288"/>
      <c r="D58" s="208"/>
      <c r="E58" s="212" t="s">
        <v>588</v>
      </c>
      <c r="F58" s="250" t="s">
        <v>379</v>
      </c>
      <c r="G58" s="211" t="s">
        <v>390</v>
      </c>
      <c r="H58" s="211" t="s">
        <v>589</v>
      </c>
      <c r="I58" s="211" t="s">
        <v>534</v>
      </c>
      <c r="J58" s="211">
        <v>42.7</v>
      </c>
      <c r="K58" s="209" t="s">
        <v>46</v>
      </c>
      <c r="L58" s="209" t="s">
        <v>410</v>
      </c>
      <c r="Q58" s="334"/>
      <c r="R58" s="187"/>
      <c r="S58" s="187"/>
      <c r="T58" s="187"/>
      <c r="U58" s="187"/>
      <c r="V58" s="187"/>
      <c r="W58" s="187"/>
      <c r="X58" s="187"/>
      <c r="Y58" s="210"/>
      <c r="AQ58" s="206"/>
      <c r="AR58" s="211"/>
      <c r="AS58" s="211"/>
      <c r="AT58" s="211"/>
      <c r="AU58" s="211"/>
      <c r="AV58" s="212"/>
      <c r="BC58" s="334"/>
      <c r="BD58" s="187"/>
      <c r="BE58" s="187"/>
      <c r="BF58" s="187"/>
      <c r="BG58" s="187"/>
      <c r="BH58" s="187"/>
      <c r="BI58" s="187"/>
      <c r="BJ58" s="187"/>
      <c r="BK58" s="210"/>
      <c r="CC58" s="206" t="s">
        <v>341</v>
      </c>
      <c r="CD58" s="250">
        <v>1</v>
      </c>
      <c r="CE58" s="250" t="s">
        <v>397</v>
      </c>
      <c r="CF58" s="211" t="s">
        <v>398</v>
      </c>
      <c r="CG58" s="250" t="s">
        <v>410</v>
      </c>
      <c r="CH58" s="353"/>
      <c r="CI58" s="187" t="s">
        <v>410</v>
      </c>
      <c r="CO58" s="334"/>
      <c r="CP58" s="187"/>
      <c r="CQ58" s="187"/>
      <c r="CR58" s="187"/>
      <c r="CS58" s="187"/>
      <c r="CT58" s="187"/>
      <c r="CU58" s="187"/>
      <c r="CV58" s="187"/>
      <c r="CX58" s="209">
        <v>40</v>
      </c>
      <c r="CY58" s="211">
        <v>77.630000000000024</v>
      </c>
      <c r="CZ58" s="211">
        <v>74.870000000000019</v>
      </c>
      <c r="DA58" s="209">
        <v>7.9918999999999993</v>
      </c>
      <c r="DB58" s="209">
        <v>7.9918999999999993</v>
      </c>
      <c r="DC58" s="209">
        <v>45.7</v>
      </c>
      <c r="DE58" s="209" t="s">
        <v>995</v>
      </c>
      <c r="DF58" s="209">
        <v>36.283999999999999</v>
      </c>
      <c r="DG58" s="209">
        <v>36.283999999999999</v>
      </c>
      <c r="DH58" s="209">
        <v>24324</v>
      </c>
      <c r="DP58" s="205"/>
      <c r="DT58" s="212"/>
      <c r="DU58" s="212"/>
      <c r="DZ58" s="210"/>
      <c r="EP58" s="210"/>
    </row>
    <row r="59" spans="1:146" s="209" customFormat="1" ht="18" customHeight="1" outlineLevel="1">
      <c r="A59" s="207"/>
      <c r="B59" s="288"/>
      <c r="C59" s="288"/>
      <c r="D59" s="208"/>
      <c r="E59" s="212" t="s">
        <v>632</v>
      </c>
      <c r="F59" s="250" t="s">
        <v>379</v>
      </c>
      <c r="G59" s="211" t="s">
        <v>390</v>
      </c>
      <c r="H59" s="211" t="s">
        <v>633</v>
      </c>
      <c r="I59" s="211" t="s">
        <v>530</v>
      </c>
      <c r="J59" s="211">
        <v>42.7</v>
      </c>
      <c r="K59" s="209" t="s">
        <v>46</v>
      </c>
      <c r="L59" s="209" t="s">
        <v>618</v>
      </c>
      <c r="Q59" s="334"/>
      <c r="R59" s="187"/>
      <c r="S59" s="187"/>
      <c r="T59" s="187"/>
      <c r="U59" s="187"/>
      <c r="V59" s="187"/>
      <c r="W59" s="187"/>
      <c r="X59" s="187"/>
      <c r="Y59" s="210"/>
      <c r="AQ59" s="206"/>
      <c r="AR59" s="211"/>
      <c r="AS59" s="211"/>
      <c r="AT59" s="211"/>
      <c r="AU59" s="211"/>
      <c r="AV59" s="212"/>
      <c r="BC59" s="334"/>
      <c r="BD59" s="187"/>
      <c r="BE59" s="187"/>
      <c r="BF59" s="187"/>
      <c r="BG59" s="187"/>
      <c r="BH59" s="187"/>
      <c r="BI59" s="187"/>
      <c r="BJ59" s="187"/>
      <c r="BK59" s="210"/>
      <c r="CC59" s="206"/>
      <c r="CD59" s="250"/>
      <c r="CE59" s="250"/>
      <c r="CF59" s="211"/>
      <c r="CG59" s="250"/>
      <c r="CH59" s="353"/>
      <c r="CI59" s="187"/>
      <c r="CO59" s="334"/>
      <c r="CP59" s="187"/>
      <c r="CQ59" s="187"/>
      <c r="CR59" s="187"/>
      <c r="CS59" s="187"/>
      <c r="CT59" s="187"/>
      <c r="CU59" s="187"/>
      <c r="CV59" s="187"/>
      <c r="CX59" s="209">
        <v>41</v>
      </c>
      <c r="CY59" s="211">
        <v>74.870000000000019</v>
      </c>
      <c r="CZ59" s="211">
        <v>72.110000000000014</v>
      </c>
      <c r="DA59" s="209">
        <v>7.9928999999999997</v>
      </c>
      <c r="DB59" s="209">
        <v>7.9928999999999997</v>
      </c>
      <c r="DC59" s="209">
        <v>46.7</v>
      </c>
      <c r="DE59" s="209" t="s">
        <v>996</v>
      </c>
      <c r="DF59" s="209">
        <v>35.344999999999999</v>
      </c>
      <c r="DG59" s="209">
        <v>35.344999999999999</v>
      </c>
      <c r="DH59" s="209">
        <v>9000</v>
      </c>
      <c r="DP59" s="205"/>
      <c r="DT59" s="212"/>
      <c r="DU59" s="212"/>
      <c r="DZ59" s="210"/>
      <c r="EP59" s="210"/>
    </row>
    <row r="60" spans="1:146" s="209" customFormat="1" ht="18" customHeight="1" outlineLevel="1">
      <c r="A60" s="207"/>
      <c r="B60" s="288"/>
      <c r="C60" s="288"/>
      <c r="D60" s="208"/>
      <c r="E60" s="212" t="s">
        <v>634</v>
      </c>
      <c r="F60" s="250" t="s">
        <v>379</v>
      </c>
      <c r="G60" s="211" t="s">
        <v>390</v>
      </c>
      <c r="H60" s="211" t="s">
        <v>635</v>
      </c>
      <c r="I60" s="211" t="s">
        <v>626</v>
      </c>
      <c r="J60" s="211">
        <v>42.7</v>
      </c>
      <c r="K60" s="209" t="s">
        <v>46</v>
      </c>
      <c r="L60" s="209" t="s">
        <v>410</v>
      </c>
      <c r="Q60" s="334" t="str">
        <f>IFERROR((#REF!+#REF!)/(2*#REF!/1000),"")</f>
        <v/>
      </c>
      <c r="R60" s="187"/>
      <c r="S60" s="187"/>
      <c r="T60" s="187"/>
      <c r="U60" s="187"/>
      <c r="V60" s="187"/>
      <c r="W60" s="187"/>
      <c r="X60" s="187"/>
      <c r="Y60" s="210"/>
      <c r="AQ60" s="206"/>
      <c r="AR60" s="211"/>
      <c r="AS60" s="211"/>
      <c r="AT60" s="211"/>
      <c r="AU60" s="211"/>
      <c r="AV60" s="212"/>
      <c r="BC60" s="334" t="str">
        <f>IFERROR((TP_DATA[[#This Row],[D, bottom '[m']]]+#REF!)/(2*#REF!/1000),"")</f>
        <v/>
      </c>
      <c r="BD60" s="187"/>
      <c r="BE60" s="187"/>
      <c r="BF60" s="187"/>
      <c r="BG60" s="187"/>
      <c r="BH60" s="187"/>
      <c r="BI60" s="187"/>
      <c r="BJ60" s="187"/>
      <c r="BK60" s="210"/>
      <c r="CC60" s="206"/>
      <c r="CD60" s="250"/>
      <c r="CE60" s="250"/>
      <c r="CF60" s="211"/>
      <c r="CG60" s="250"/>
      <c r="CH60" s="353"/>
      <c r="CI60" s="187"/>
      <c r="CO60" s="334" t="str">
        <f>IFERROR((TOWER_DATA[[#This Row],[D, bottom '[m']]]+#REF!)/(2*#REF!/1000),"")</f>
        <v/>
      </c>
      <c r="CP60" s="187"/>
      <c r="CQ60" s="187"/>
      <c r="CR60" s="187"/>
      <c r="CS60" s="187"/>
      <c r="CT60" s="187"/>
      <c r="CU60" s="187"/>
      <c r="CV60" s="187"/>
      <c r="CX60" s="209">
        <v>42</v>
      </c>
      <c r="CY60" s="211">
        <v>72.110000000000014</v>
      </c>
      <c r="CZ60" s="211">
        <v>69.350000000000009</v>
      </c>
      <c r="DA60" s="209">
        <v>7.9939</v>
      </c>
      <c r="DB60" s="209">
        <v>7.9939</v>
      </c>
      <c r="DC60" s="209">
        <v>47.7</v>
      </c>
      <c r="DE60" s="209" t="s">
        <v>997</v>
      </c>
      <c r="DF60" s="209">
        <v>35.344999999999999</v>
      </c>
      <c r="DG60" s="209">
        <v>35.344999999999999</v>
      </c>
      <c r="DH60" s="209">
        <v>4950</v>
      </c>
      <c r="DP60" s="205"/>
      <c r="DT60" s="212"/>
      <c r="DU60" s="212"/>
      <c r="DZ60" s="210"/>
      <c r="EP60" s="210"/>
    </row>
    <row r="61" spans="1:146" s="209" customFormat="1" ht="18" customHeight="1" outlineLevel="1">
      <c r="A61" s="207"/>
      <c r="B61" s="288"/>
      <c r="C61" s="288"/>
      <c r="D61" s="208"/>
      <c r="E61" s="212" t="s">
        <v>636</v>
      </c>
      <c r="F61" s="250" t="s">
        <v>379</v>
      </c>
      <c r="G61" s="211" t="s">
        <v>390</v>
      </c>
      <c r="H61" s="211" t="s">
        <v>637</v>
      </c>
      <c r="I61" s="211" t="s">
        <v>534</v>
      </c>
      <c r="J61" s="211">
        <v>42.7</v>
      </c>
      <c r="K61" s="209" t="s">
        <v>46</v>
      </c>
      <c r="L61" s="209" t="s">
        <v>410</v>
      </c>
      <c r="Q61" s="334" t="str">
        <f>IFERROR((#REF!+#REF!)/(2*#REF!/1000),"")</f>
        <v/>
      </c>
      <c r="R61" s="187"/>
      <c r="S61" s="187"/>
      <c r="T61" s="187"/>
      <c r="U61" s="187"/>
      <c r="V61" s="187"/>
      <c r="W61" s="187"/>
      <c r="X61" s="187"/>
      <c r="Y61" s="210"/>
      <c r="AQ61" s="206"/>
      <c r="AR61" s="211"/>
      <c r="AS61" s="211"/>
      <c r="AT61" s="211"/>
      <c r="AU61" s="211"/>
      <c r="AV61" s="212"/>
      <c r="BC61" s="334" t="str">
        <f>IFERROR((TP_DATA[[#This Row],[D, bottom '[m']]]+#REF!)/(2*#REF!/1000),"")</f>
        <v/>
      </c>
      <c r="BD61" s="187"/>
      <c r="BE61" s="187"/>
      <c r="BF61" s="187"/>
      <c r="BG61" s="187"/>
      <c r="BH61" s="187"/>
      <c r="BI61" s="187"/>
      <c r="BJ61" s="187"/>
      <c r="BK61" s="210"/>
      <c r="CC61" s="206"/>
      <c r="CD61" s="250"/>
      <c r="CE61" s="250"/>
      <c r="CF61" s="211"/>
      <c r="CG61" s="250"/>
      <c r="CH61" s="353"/>
      <c r="CI61" s="187"/>
      <c r="CO61" s="334" t="str">
        <f>IFERROR((TOWER_DATA[[#This Row],[D, bottom '[m']]]+#REF!)/(2*#REF!/1000),"")</f>
        <v/>
      </c>
      <c r="CP61" s="187"/>
      <c r="CQ61" s="187"/>
      <c r="CR61" s="187"/>
      <c r="CS61" s="187"/>
      <c r="CT61" s="187"/>
      <c r="CU61" s="187"/>
      <c r="CV61" s="187"/>
      <c r="CX61" s="209">
        <v>43</v>
      </c>
      <c r="CY61" s="211">
        <v>69.350000000000009</v>
      </c>
      <c r="CZ61" s="211">
        <v>66.59</v>
      </c>
      <c r="DA61" s="209">
        <v>7.9951000000000008</v>
      </c>
      <c r="DB61" s="209">
        <v>7.9951000000000008</v>
      </c>
      <c r="DC61" s="209">
        <v>48.9</v>
      </c>
      <c r="DE61" s="209" t="s">
        <v>998</v>
      </c>
      <c r="DF61" s="209">
        <v>29.029999999999998</v>
      </c>
      <c r="DG61" s="209">
        <v>29.029999999999998</v>
      </c>
      <c r="DH61" s="209">
        <v>790</v>
      </c>
      <c r="DP61" s="205"/>
      <c r="DT61" s="212"/>
      <c r="DU61" s="212"/>
      <c r="DZ61" s="210"/>
      <c r="EP61" s="210"/>
    </row>
    <row r="62" spans="1:146" s="209" customFormat="1" ht="18" customHeight="1" outlineLevel="1">
      <c r="A62" s="207"/>
      <c r="B62" s="288"/>
      <c r="C62" s="288"/>
      <c r="D62" s="208"/>
      <c r="E62" s="212" t="s">
        <v>638</v>
      </c>
      <c r="F62" s="250" t="s">
        <v>379</v>
      </c>
      <c r="G62" s="211" t="s">
        <v>390</v>
      </c>
      <c r="H62" s="211" t="s">
        <v>639</v>
      </c>
      <c r="I62" s="211" t="s">
        <v>617</v>
      </c>
      <c r="J62" s="211">
        <v>42.7</v>
      </c>
      <c r="K62" s="209" t="s">
        <v>46</v>
      </c>
      <c r="L62" s="209" t="s">
        <v>410</v>
      </c>
      <c r="Q62" s="334" t="str">
        <f>IFERROR((#REF!+#REF!)/(2*#REF!/1000),"")</f>
        <v/>
      </c>
      <c r="R62" s="187"/>
      <c r="S62" s="187"/>
      <c r="T62" s="187"/>
      <c r="U62" s="187"/>
      <c r="V62" s="187"/>
      <c r="W62" s="187"/>
      <c r="X62" s="187"/>
      <c r="Y62" s="210"/>
      <c r="AQ62" s="206"/>
      <c r="AR62" s="211"/>
      <c r="AS62" s="211"/>
      <c r="AT62" s="211"/>
      <c r="AU62" s="211"/>
      <c r="AV62" s="212"/>
      <c r="BC62" s="334" t="str">
        <f>IFERROR((TP_DATA[[#This Row],[D, bottom '[m']]]+#REF!)/(2*#REF!/1000),"")</f>
        <v/>
      </c>
      <c r="BD62" s="187"/>
      <c r="BE62" s="187"/>
      <c r="BF62" s="187"/>
      <c r="BG62" s="187"/>
      <c r="BH62" s="187"/>
      <c r="BI62" s="187"/>
      <c r="BJ62" s="187"/>
      <c r="BK62" s="210"/>
      <c r="CC62" s="206"/>
      <c r="CD62" s="250"/>
      <c r="CE62" s="250"/>
      <c r="CF62" s="211"/>
      <c r="CG62" s="250"/>
      <c r="CH62" s="353"/>
      <c r="CI62" s="187"/>
      <c r="CO62" s="334" t="str">
        <f>IFERROR((TOWER_DATA[[#This Row],[D, bottom '[m']]]+#REF!)/(2*#REF!/1000),"")</f>
        <v/>
      </c>
      <c r="CP62" s="187"/>
      <c r="CQ62" s="187"/>
      <c r="CR62" s="187"/>
      <c r="CS62" s="187"/>
      <c r="CT62" s="187"/>
      <c r="CU62" s="187"/>
      <c r="CV62" s="187"/>
      <c r="CX62" s="209">
        <v>44</v>
      </c>
      <c r="CY62" s="211">
        <v>66.59</v>
      </c>
      <c r="CZ62" s="211">
        <v>63.830000000000005</v>
      </c>
      <c r="DA62" s="209">
        <v>7.9960000000000004</v>
      </c>
      <c r="DB62" s="209">
        <v>7.9960000000000004</v>
      </c>
      <c r="DC62" s="209">
        <v>49.8</v>
      </c>
      <c r="DE62" s="209" t="s">
        <v>999</v>
      </c>
      <c r="DF62" s="209">
        <v>29.029999999999998</v>
      </c>
      <c r="DG62" s="209">
        <v>29.029999999999998</v>
      </c>
      <c r="DH62" s="209">
        <v>544</v>
      </c>
      <c r="DP62" s="205"/>
      <c r="DT62" s="212"/>
      <c r="DU62" s="212"/>
      <c r="DZ62" s="210"/>
      <c r="EP62" s="210"/>
    </row>
    <row r="63" spans="1:146" s="209" customFormat="1" ht="18" customHeight="1" outlineLevel="1">
      <c r="A63" s="207"/>
      <c r="B63" s="288"/>
      <c r="C63" s="288"/>
      <c r="D63" s="208"/>
      <c r="E63" s="212" t="s">
        <v>640</v>
      </c>
      <c r="F63" s="250" t="s">
        <v>379</v>
      </c>
      <c r="G63" s="211" t="s">
        <v>390</v>
      </c>
      <c r="H63" s="211" t="s">
        <v>641</v>
      </c>
      <c r="I63" s="211" t="s">
        <v>534</v>
      </c>
      <c r="J63" s="211">
        <v>42.7</v>
      </c>
      <c r="K63" s="209" t="s">
        <v>46</v>
      </c>
      <c r="L63" s="209" t="s">
        <v>410</v>
      </c>
      <c r="Q63" s="334" t="str">
        <f>IFERROR((#REF!+#REF!)/(2*#REF!/1000),"")</f>
        <v/>
      </c>
      <c r="R63" s="187"/>
      <c r="S63" s="187"/>
      <c r="T63" s="187"/>
      <c r="U63" s="187"/>
      <c r="V63" s="187"/>
      <c r="W63" s="187"/>
      <c r="X63" s="187"/>
      <c r="Y63" s="210"/>
      <c r="AQ63" s="206"/>
      <c r="AR63" s="211"/>
      <c r="AS63" s="211"/>
      <c r="AT63" s="211"/>
      <c r="AU63" s="211"/>
      <c r="AV63" s="212"/>
      <c r="BC63" s="334" t="str">
        <f>IFERROR((TP_DATA[[#This Row],[D, bottom '[m']]]+#REF!)/(2*#REF!/1000),"")</f>
        <v/>
      </c>
      <c r="BD63" s="187"/>
      <c r="BE63" s="187"/>
      <c r="BF63" s="187"/>
      <c r="BG63" s="187"/>
      <c r="BH63" s="187"/>
      <c r="BI63" s="187"/>
      <c r="BJ63" s="187"/>
      <c r="BK63" s="210"/>
      <c r="CC63" s="206"/>
      <c r="CD63" s="250"/>
      <c r="CE63" s="250"/>
      <c r="CF63" s="211"/>
      <c r="CG63" s="250"/>
      <c r="CH63" s="353"/>
      <c r="CI63" s="187"/>
      <c r="CO63" s="334" t="str">
        <f>IFERROR((TOWER_DATA[[#This Row],[D, bottom '[m']]]+#REF!)/(2*#REF!/1000),"")</f>
        <v/>
      </c>
      <c r="CP63" s="187"/>
      <c r="CQ63" s="187"/>
      <c r="CR63" s="187"/>
      <c r="CS63" s="187"/>
      <c r="CT63" s="187"/>
      <c r="CU63" s="187"/>
      <c r="CV63" s="187"/>
      <c r="CX63" s="209">
        <v>45</v>
      </c>
      <c r="CY63" s="211">
        <v>63.830000000000005</v>
      </c>
      <c r="CZ63" s="211">
        <v>61.070000000000007</v>
      </c>
      <c r="DA63" s="209">
        <v>7.9969999999999999</v>
      </c>
      <c r="DB63" s="209">
        <v>7.9969999999999999</v>
      </c>
      <c r="DC63" s="209">
        <v>50.8</v>
      </c>
      <c r="DE63" s="209" t="s">
        <v>957</v>
      </c>
      <c r="DF63" s="209">
        <v>29.029999999999998</v>
      </c>
      <c r="DG63" s="209">
        <v>29.029999999999998</v>
      </c>
      <c r="DH63" s="209">
        <v>5170</v>
      </c>
      <c r="DP63" s="205"/>
      <c r="DT63" s="212"/>
      <c r="DU63" s="212"/>
      <c r="DZ63" s="210"/>
      <c r="EP63" s="210"/>
    </row>
    <row r="64" spans="1:146" s="209" customFormat="1" ht="18" customHeight="1" outlineLevel="1">
      <c r="A64" s="207"/>
      <c r="B64" s="288"/>
      <c r="C64" s="288"/>
      <c r="D64" s="208"/>
      <c r="E64" s="212" t="s">
        <v>642</v>
      </c>
      <c r="F64" s="250" t="s">
        <v>379</v>
      </c>
      <c r="G64" s="211" t="s">
        <v>390</v>
      </c>
      <c r="H64" s="211" t="s">
        <v>643</v>
      </c>
      <c r="I64" s="211" t="s">
        <v>617</v>
      </c>
      <c r="J64" s="211">
        <v>42.7</v>
      </c>
      <c r="K64" s="209" t="s">
        <v>46</v>
      </c>
      <c r="L64" s="209" t="s">
        <v>410</v>
      </c>
      <c r="Q64" s="334" t="str">
        <f>IFERROR((#REF!+#REF!)/(2*#REF!/1000),"")</f>
        <v/>
      </c>
      <c r="R64" s="187"/>
      <c r="S64" s="187"/>
      <c r="T64" s="187"/>
      <c r="U64" s="187"/>
      <c r="V64" s="187"/>
      <c r="W64" s="187"/>
      <c r="X64" s="187"/>
      <c r="Y64" s="210"/>
      <c r="AQ64" s="206"/>
      <c r="AR64" s="211"/>
      <c r="AS64" s="211"/>
      <c r="AT64" s="211"/>
      <c r="AU64" s="211"/>
      <c r="AV64" s="212"/>
      <c r="BC64" s="334" t="str">
        <f>IFERROR((TP_DATA[[#This Row],[D, bottom '[m']]]+#REF!)/(2*#REF!/1000),"")</f>
        <v/>
      </c>
      <c r="BD64" s="187"/>
      <c r="BE64" s="187"/>
      <c r="BF64" s="187"/>
      <c r="BG64" s="187"/>
      <c r="BH64" s="187"/>
      <c r="BI64" s="187"/>
      <c r="BJ64" s="187"/>
      <c r="BK64" s="210"/>
      <c r="CC64" s="206"/>
      <c r="CD64" s="250"/>
      <c r="CE64" s="250"/>
      <c r="CF64" s="211"/>
      <c r="CG64" s="250"/>
      <c r="CH64" s="353"/>
      <c r="CI64" s="187"/>
      <c r="CO64" s="334" t="str">
        <f>IFERROR((TOWER_DATA[[#This Row],[D, bottom '[m']]]+#REF!)/(2*#REF!/1000),"")</f>
        <v/>
      </c>
      <c r="CP64" s="187"/>
      <c r="CQ64" s="187"/>
      <c r="CR64" s="187"/>
      <c r="CS64" s="187"/>
      <c r="CT64" s="187"/>
      <c r="CU64" s="187"/>
      <c r="CV64" s="187"/>
      <c r="CX64" s="209">
        <v>46</v>
      </c>
      <c r="CY64" s="211">
        <v>61.070000000000007</v>
      </c>
      <c r="CZ64" s="211">
        <v>58.310000000000009</v>
      </c>
      <c r="DA64" s="209">
        <v>8.0037000000000003</v>
      </c>
      <c r="DB64" s="209">
        <v>8.0037000000000003</v>
      </c>
      <c r="DC64" s="209">
        <v>57.5</v>
      </c>
      <c r="DE64" s="209" t="s">
        <v>1000</v>
      </c>
      <c r="DF64" s="209">
        <v>24.869999999999997</v>
      </c>
      <c r="DG64" s="209">
        <v>24.869999999999997</v>
      </c>
      <c r="DH64" s="209">
        <v>3000</v>
      </c>
      <c r="DP64" s="205"/>
      <c r="DT64" s="212"/>
      <c r="DU64" s="212"/>
      <c r="DZ64" s="210"/>
      <c r="EP64" s="210"/>
    </row>
    <row r="65" spans="1:146" s="209" customFormat="1" ht="18" customHeight="1" outlineLevel="1">
      <c r="A65" s="207"/>
      <c r="B65" s="288"/>
      <c r="C65" s="288"/>
      <c r="D65" s="208"/>
      <c r="E65" s="212" t="s">
        <v>644</v>
      </c>
      <c r="F65" s="250" t="s">
        <v>379</v>
      </c>
      <c r="G65" s="211" t="s">
        <v>390</v>
      </c>
      <c r="H65" s="211" t="s">
        <v>645</v>
      </c>
      <c r="I65" s="211" t="s">
        <v>534</v>
      </c>
      <c r="J65" s="211">
        <v>42.7</v>
      </c>
      <c r="K65" s="209" t="s">
        <v>46</v>
      </c>
      <c r="L65" s="209" t="s">
        <v>410</v>
      </c>
      <c r="Q65" s="334" t="str">
        <f>IFERROR((#REF!+#REF!)/(2*#REF!/1000),"")</f>
        <v/>
      </c>
      <c r="R65" s="187"/>
      <c r="S65" s="187"/>
      <c r="T65" s="187"/>
      <c r="U65" s="187"/>
      <c r="V65" s="187"/>
      <c r="W65" s="187"/>
      <c r="X65" s="187"/>
      <c r="Y65" s="210"/>
      <c r="AQ65" s="206"/>
      <c r="AR65" s="211"/>
      <c r="AS65" s="211"/>
      <c r="AT65" s="211"/>
      <c r="AU65" s="211"/>
      <c r="AV65" s="212"/>
      <c r="BC65" s="334" t="str">
        <f>IFERROR((TP_DATA[[#This Row],[D, bottom '[m']]]+#REF!)/(2*#REF!/1000),"")</f>
        <v/>
      </c>
      <c r="BD65" s="187"/>
      <c r="BE65" s="187"/>
      <c r="BF65" s="187"/>
      <c r="BG65" s="187"/>
      <c r="BH65" s="187"/>
      <c r="BI65" s="187"/>
      <c r="BJ65" s="187"/>
      <c r="BK65" s="210"/>
      <c r="CC65" s="206"/>
      <c r="CD65" s="250"/>
      <c r="CE65" s="250"/>
      <c r="CF65" s="211"/>
      <c r="CG65" s="250"/>
      <c r="CH65" s="353"/>
      <c r="CI65" s="187"/>
      <c r="CO65" s="334" t="str">
        <f>IFERROR((TOWER_DATA[[#This Row],[D, bottom '[m']]]+#REF!)/(2*#REF!/1000),"")</f>
        <v/>
      </c>
      <c r="CP65" s="187"/>
      <c r="CQ65" s="187"/>
      <c r="CR65" s="187"/>
      <c r="CS65" s="187"/>
      <c r="CT65" s="187"/>
      <c r="CU65" s="187"/>
      <c r="CV65" s="187"/>
      <c r="CX65" s="209">
        <v>47</v>
      </c>
      <c r="CY65" s="211">
        <v>58.310000000000009</v>
      </c>
      <c r="CZ65" s="211">
        <v>55.629000000000012</v>
      </c>
      <c r="DA65" s="209">
        <v>8.0176999999999996</v>
      </c>
      <c r="DB65" s="209">
        <v>8</v>
      </c>
      <c r="DC65" s="209">
        <v>71.5</v>
      </c>
      <c r="DE65" s="209" t="s">
        <v>1001</v>
      </c>
      <c r="DF65" s="209">
        <v>23.404</v>
      </c>
      <c r="DG65" s="209">
        <v>23.404</v>
      </c>
      <c r="DH65" s="209">
        <v>12598</v>
      </c>
      <c r="DP65" s="205"/>
      <c r="DT65" s="212"/>
      <c r="DU65" s="212"/>
      <c r="DZ65" s="210"/>
      <c r="EP65" s="210"/>
    </row>
    <row r="66" spans="1:146" s="209" customFormat="1" ht="18" customHeight="1" outlineLevel="1">
      <c r="A66" s="207"/>
      <c r="B66" s="288"/>
      <c r="C66" s="288"/>
      <c r="D66" s="208"/>
      <c r="E66" s="212" t="s">
        <v>646</v>
      </c>
      <c r="F66" s="250" t="s">
        <v>379</v>
      </c>
      <c r="G66" s="211" t="s">
        <v>390</v>
      </c>
      <c r="H66" s="211" t="s">
        <v>647</v>
      </c>
      <c r="I66" s="211" t="s">
        <v>617</v>
      </c>
      <c r="J66" s="211">
        <v>42.7</v>
      </c>
      <c r="K66" s="209" t="s">
        <v>46</v>
      </c>
      <c r="L66" s="209" t="s">
        <v>410</v>
      </c>
      <c r="Q66" s="334" t="str">
        <f>IFERROR((#REF!+#REF!)/(2*#REF!/1000),"")</f>
        <v/>
      </c>
      <c r="R66" s="187"/>
      <c r="S66" s="187"/>
      <c r="T66" s="187"/>
      <c r="U66" s="187"/>
      <c r="V66" s="187"/>
      <c r="W66" s="187"/>
      <c r="X66" s="187"/>
      <c r="Y66" s="210"/>
      <c r="AQ66" s="206"/>
      <c r="AR66" s="211"/>
      <c r="AS66" s="211"/>
      <c r="AT66" s="211"/>
      <c r="AU66" s="211"/>
      <c r="AV66" s="212"/>
      <c r="BC66" s="334" t="str">
        <f>IFERROR((TP_DATA[[#This Row],[D, bottom '[m']]]+#REF!)/(2*#REF!/1000),"")</f>
        <v/>
      </c>
      <c r="BD66" s="187"/>
      <c r="BE66" s="187"/>
      <c r="BF66" s="187"/>
      <c r="BG66" s="187"/>
      <c r="BH66" s="187"/>
      <c r="BI66" s="187"/>
      <c r="BJ66" s="187"/>
      <c r="BK66" s="210"/>
      <c r="CC66" s="206"/>
      <c r="CD66" s="250"/>
      <c r="CE66" s="250"/>
      <c r="CF66" s="211"/>
      <c r="CG66" s="250"/>
      <c r="CH66" s="353"/>
      <c r="CI66" s="187"/>
      <c r="CO66" s="334" t="str">
        <f>IFERROR((TOWER_DATA[[#This Row],[D, bottom '[m']]]+#REF!)/(2*#REF!/1000),"")</f>
        <v/>
      </c>
      <c r="CP66" s="187"/>
      <c r="CQ66" s="187"/>
      <c r="CR66" s="187"/>
      <c r="CS66" s="187"/>
      <c r="CT66" s="187"/>
      <c r="CU66" s="187"/>
      <c r="CV66" s="187"/>
      <c r="CX66" s="209">
        <v>48</v>
      </c>
      <c r="CY66" s="211">
        <v>55.629000000000012</v>
      </c>
      <c r="CZ66" s="211">
        <v>55.350000000000009</v>
      </c>
      <c r="DA66" s="209">
        <v>8</v>
      </c>
      <c r="DB66" s="209">
        <v>8</v>
      </c>
      <c r="DC66" s="209">
        <v>71.5</v>
      </c>
      <c r="DE66" s="209" t="s">
        <v>1002</v>
      </c>
      <c r="DF66" s="209">
        <v>21.587</v>
      </c>
      <c r="DG66" s="209">
        <v>21.587</v>
      </c>
      <c r="DH66" s="209">
        <v>40072</v>
      </c>
      <c r="DP66" s="205"/>
      <c r="DT66" s="212"/>
      <c r="DU66" s="212"/>
      <c r="DZ66" s="210"/>
      <c r="EP66" s="210"/>
    </row>
    <row r="67" spans="1:146" s="209" customFormat="1" ht="18" customHeight="1" outlineLevel="1">
      <c r="A67" s="207"/>
      <c r="B67" s="288"/>
      <c r="C67" s="288"/>
      <c r="D67" s="208"/>
      <c r="E67" s="212" t="s">
        <v>648</v>
      </c>
      <c r="F67" s="250" t="s">
        <v>379</v>
      </c>
      <c r="G67" s="211" t="s">
        <v>390</v>
      </c>
      <c r="H67" s="211" t="s">
        <v>649</v>
      </c>
      <c r="I67" s="211" t="s">
        <v>617</v>
      </c>
      <c r="J67" s="211">
        <v>42.7</v>
      </c>
      <c r="K67" s="209" t="s">
        <v>46</v>
      </c>
      <c r="L67" s="209" t="s">
        <v>410</v>
      </c>
      <c r="Q67" s="334" t="str">
        <f>IFERROR((#REF!+#REF!)/(2*#REF!/1000),"")</f>
        <v/>
      </c>
      <c r="R67" s="187"/>
      <c r="S67" s="187"/>
      <c r="T67" s="187"/>
      <c r="U67" s="187"/>
      <c r="V67" s="187"/>
      <c r="W67" s="187"/>
      <c r="X67" s="187"/>
      <c r="Y67" s="210"/>
      <c r="AQ67" s="206"/>
      <c r="AR67" s="211"/>
      <c r="AS67" s="211"/>
      <c r="AT67" s="211"/>
      <c r="AU67" s="211"/>
      <c r="AV67" s="212"/>
      <c r="BC67" s="334" t="str">
        <f>IFERROR((TP_DATA[[#This Row],[D, bottom '[m']]]+#REF!)/(2*#REF!/1000),"")</f>
        <v/>
      </c>
      <c r="BD67" s="187"/>
      <c r="BE67" s="187"/>
      <c r="BF67" s="187"/>
      <c r="BG67" s="187"/>
      <c r="BH67" s="187"/>
      <c r="BI67" s="187"/>
      <c r="BJ67" s="187"/>
      <c r="BK67" s="210"/>
      <c r="CC67" s="206"/>
      <c r="CD67" s="250"/>
      <c r="CE67" s="250"/>
      <c r="CF67" s="211"/>
      <c r="CG67" s="250"/>
      <c r="CH67" s="353"/>
      <c r="CI67" s="187"/>
      <c r="CO67" s="334" t="str">
        <f>IFERROR((TOWER_DATA[[#This Row],[D, bottom '[m']]]+#REF!)/(2*#REF!/1000),"")</f>
        <v/>
      </c>
      <c r="CP67" s="187"/>
      <c r="CQ67" s="187"/>
      <c r="CR67" s="187"/>
      <c r="CS67" s="187"/>
      <c r="CT67" s="187"/>
      <c r="CU67" s="187"/>
      <c r="CV67" s="187"/>
      <c r="CX67" s="209">
        <v>49</v>
      </c>
      <c r="CY67" s="211">
        <v>55.350000000000009</v>
      </c>
      <c r="CZ67" s="211">
        <v>55.071000000000005</v>
      </c>
      <c r="DA67" s="209">
        <v>8</v>
      </c>
      <c r="DB67" s="209">
        <v>8</v>
      </c>
      <c r="DC67" s="209">
        <v>71.5</v>
      </c>
      <c r="DP67" s="205"/>
      <c r="DT67" s="212"/>
      <c r="DU67" s="212"/>
      <c r="DZ67" s="210"/>
      <c r="EP67" s="210"/>
    </row>
    <row r="68" spans="1:146" s="209" customFormat="1" ht="18" customHeight="1" outlineLevel="1">
      <c r="A68" s="207"/>
      <c r="B68" s="288"/>
      <c r="C68" s="288"/>
      <c r="D68" s="208"/>
      <c r="E68" s="212" t="s">
        <v>650</v>
      </c>
      <c r="F68" s="250" t="s">
        <v>379</v>
      </c>
      <c r="G68" s="211" t="s">
        <v>390</v>
      </c>
      <c r="H68" s="211" t="s">
        <v>651</v>
      </c>
      <c r="I68" s="211" t="s">
        <v>617</v>
      </c>
      <c r="J68" s="211">
        <v>42.7</v>
      </c>
      <c r="K68" s="209" t="s">
        <v>46</v>
      </c>
      <c r="L68" s="209" t="s">
        <v>410</v>
      </c>
      <c r="Q68" s="334" t="str">
        <f>IFERROR((#REF!+#REF!)/(2*#REF!/1000),"")</f>
        <v/>
      </c>
      <c r="R68" s="187"/>
      <c r="S68" s="187"/>
      <c r="T68" s="187"/>
      <c r="U68" s="187"/>
      <c r="V68" s="187"/>
      <c r="W68" s="187"/>
      <c r="X68" s="187"/>
      <c r="Y68" s="210"/>
      <c r="AQ68" s="206"/>
      <c r="AR68" s="211"/>
      <c r="AS68" s="211"/>
      <c r="AT68" s="211"/>
      <c r="AU68" s="211"/>
      <c r="AV68" s="212"/>
      <c r="BC68" s="334" t="str">
        <f>IFERROR((TP_DATA[[#This Row],[D, bottom '[m']]]+#REF!)/(2*#REF!/1000),"")</f>
        <v/>
      </c>
      <c r="BD68" s="187"/>
      <c r="BE68" s="187"/>
      <c r="BF68" s="187"/>
      <c r="BG68" s="187"/>
      <c r="BH68" s="187"/>
      <c r="BI68" s="187"/>
      <c r="BJ68" s="187"/>
      <c r="BK68" s="210"/>
      <c r="CC68" s="206"/>
      <c r="CD68" s="250"/>
      <c r="CE68" s="250"/>
      <c r="CF68" s="211"/>
      <c r="CG68" s="250"/>
      <c r="CH68" s="353"/>
      <c r="CI68" s="187"/>
      <c r="CO68" s="334" t="str">
        <f>IFERROR((TOWER_DATA[[#This Row],[D, bottom '[m']]]+#REF!)/(2*#REF!/1000),"")</f>
        <v/>
      </c>
      <c r="CP68" s="187"/>
      <c r="CQ68" s="187"/>
      <c r="CR68" s="187"/>
      <c r="CS68" s="187"/>
      <c r="CT68" s="187"/>
      <c r="CU68" s="187"/>
      <c r="CV68" s="187"/>
      <c r="CX68" s="209">
        <v>50</v>
      </c>
      <c r="CY68" s="211">
        <v>55.071000000000005</v>
      </c>
      <c r="CZ68" s="211">
        <v>52.541000000000004</v>
      </c>
      <c r="DA68" s="209">
        <v>8</v>
      </c>
      <c r="DB68" s="209">
        <v>8</v>
      </c>
      <c r="DC68" s="209">
        <v>71.5</v>
      </c>
      <c r="DP68" s="205"/>
      <c r="DT68" s="212"/>
      <c r="DU68" s="212"/>
      <c r="DZ68" s="210"/>
      <c r="EP68" s="210"/>
    </row>
    <row r="69" spans="1:146" s="209" customFormat="1" ht="18" customHeight="1" outlineLevel="1">
      <c r="A69" s="207"/>
      <c r="B69" s="288"/>
      <c r="C69" s="288"/>
      <c r="D69" s="208"/>
      <c r="E69" s="212" t="s">
        <v>654</v>
      </c>
      <c r="F69" s="250" t="s">
        <v>379</v>
      </c>
      <c r="G69" s="211" t="s">
        <v>390</v>
      </c>
      <c r="H69" s="211" t="s">
        <v>653</v>
      </c>
      <c r="I69" s="211" t="s">
        <v>530</v>
      </c>
      <c r="J69" s="211">
        <v>42.7</v>
      </c>
      <c r="K69" s="209" t="s">
        <v>46</v>
      </c>
      <c r="L69" s="209" t="s">
        <v>410</v>
      </c>
      <c r="Q69" s="334" t="str">
        <f>IFERROR((#REF!+#REF!)/(2*#REF!/1000),"")</f>
        <v/>
      </c>
      <c r="R69" s="187"/>
      <c r="S69" s="187"/>
      <c r="T69" s="187"/>
      <c r="U69" s="187"/>
      <c r="V69" s="187"/>
      <c r="W69" s="187"/>
      <c r="X69" s="187"/>
      <c r="Y69" s="210"/>
      <c r="AQ69" s="206"/>
      <c r="AR69" s="211"/>
      <c r="AS69" s="211"/>
      <c r="AT69" s="211"/>
      <c r="AU69" s="211"/>
      <c r="AV69" s="212"/>
      <c r="BC69" s="334" t="str">
        <f>IFERROR((TP_DATA[[#This Row],[D, bottom '[m']]]+#REF!)/(2*#REF!/1000),"")</f>
        <v/>
      </c>
      <c r="BD69" s="187"/>
      <c r="BE69" s="187"/>
      <c r="BF69" s="187"/>
      <c r="BG69" s="187"/>
      <c r="BH69" s="187"/>
      <c r="BI69" s="187"/>
      <c r="BJ69" s="187"/>
      <c r="BK69" s="210"/>
      <c r="CC69" s="206"/>
      <c r="CD69" s="250"/>
      <c r="CE69" s="250"/>
      <c r="CF69" s="211"/>
      <c r="CG69" s="250"/>
      <c r="CH69" s="353"/>
      <c r="CI69" s="187"/>
      <c r="CO69" s="334" t="str">
        <f>IFERROR((TOWER_DATA[[#This Row],[D, bottom '[m']]]+#REF!)/(2*#REF!/1000),"")</f>
        <v/>
      </c>
      <c r="CP69" s="187"/>
      <c r="CQ69" s="187"/>
      <c r="CR69" s="187"/>
      <c r="CS69" s="187"/>
      <c r="CT69" s="187"/>
      <c r="CU69" s="187"/>
      <c r="CV69" s="187"/>
      <c r="CX69" s="209">
        <v>51</v>
      </c>
      <c r="CY69" s="211">
        <v>52.541000000000004</v>
      </c>
      <c r="CZ69" s="211">
        <v>49.933000000000007</v>
      </c>
      <c r="DA69" s="209">
        <v>7.9859999999999998</v>
      </c>
      <c r="DB69" s="209">
        <v>7.9859999999999998</v>
      </c>
      <c r="DC69" s="209">
        <v>57.5</v>
      </c>
      <c r="DP69" s="205"/>
      <c r="DT69" s="212"/>
      <c r="DU69" s="212"/>
      <c r="DZ69" s="210"/>
      <c r="EP69" s="210"/>
    </row>
    <row r="70" spans="1:146" s="209" customFormat="1" ht="18" customHeight="1" outlineLevel="1">
      <c r="A70" s="207"/>
      <c r="B70" s="288"/>
      <c r="C70" s="288"/>
      <c r="D70" s="208"/>
      <c r="E70" s="212" t="s">
        <v>655</v>
      </c>
      <c r="F70" s="250" t="s">
        <v>379</v>
      </c>
      <c r="G70" s="211" t="s">
        <v>390</v>
      </c>
      <c r="H70" s="211" t="s">
        <v>653</v>
      </c>
      <c r="I70" s="211" t="s">
        <v>530</v>
      </c>
      <c r="J70" s="211">
        <v>42.7</v>
      </c>
      <c r="K70" s="209" t="s">
        <v>46</v>
      </c>
      <c r="L70" s="209" t="s">
        <v>410</v>
      </c>
      <c r="Q70" s="334" t="str">
        <f>IFERROR((#REF!+#REF!)/(2*#REF!/1000),"")</f>
        <v/>
      </c>
      <c r="R70" s="187"/>
      <c r="S70" s="187"/>
      <c r="T70" s="187"/>
      <c r="U70" s="187"/>
      <c r="V70" s="187"/>
      <c r="W70" s="187"/>
      <c r="X70" s="187"/>
      <c r="Y70" s="210"/>
      <c r="AQ70" s="206"/>
      <c r="AR70" s="211"/>
      <c r="AS70" s="211"/>
      <c r="AT70" s="211"/>
      <c r="AU70" s="211"/>
      <c r="AV70" s="212"/>
      <c r="BC70" s="334" t="str">
        <f>IFERROR((TP_DATA[[#This Row],[D, bottom '[m']]]+#REF!)/(2*#REF!/1000),"")</f>
        <v/>
      </c>
      <c r="BD70" s="187"/>
      <c r="BE70" s="187"/>
      <c r="BF70" s="187"/>
      <c r="BG70" s="187"/>
      <c r="BH70" s="187"/>
      <c r="BI70" s="187"/>
      <c r="BJ70" s="187"/>
      <c r="BK70" s="210"/>
      <c r="CC70" s="206"/>
      <c r="CD70" s="250"/>
      <c r="CE70" s="250"/>
      <c r="CF70" s="211"/>
      <c r="CG70" s="250"/>
      <c r="CH70" s="353"/>
      <c r="CI70" s="187"/>
      <c r="CO70" s="334" t="str">
        <f>IFERROR((TOWER_DATA[[#This Row],[D, bottom '[m']]]+#REF!)/(2*#REF!/1000),"")</f>
        <v/>
      </c>
      <c r="CP70" s="187"/>
      <c r="CQ70" s="187"/>
      <c r="CR70" s="187"/>
      <c r="CS70" s="187"/>
      <c r="CT70" s="187"/>
      <c r="CU70" s="187"/>
      <c r="CV70" s="187"/>
      <c r="CX70" s="209">
        <v>52</v>
      </c>
      <c r="CY70" s="211">
        <v>49.933000000000007</v>
      </c>
      <c r="CZ70" s="211">
        <v>47.324000000000005</v>
      </c>
      <c r="DA70" s="209">
        <v>7.9871999999999996</v>
      </c>
      <c r="DB70" s="209">
        <v>7.9871999999999996</v>
      </c>
      <c r="DC70" s="209">
        <v>58.7</v>
      </c>
      <c r="DP70" s="205"/>
      <c r="DT70" s="212"/>
      <c r="DU70" s="212"/>
      <c r="DZ70" s="210"/>
      <c r="EP70" s="210"/>
    </row>
    <row r="71" spans="1:146" s="209" customFormat="1" ht="18" customHeight="1" outlineLevel="1">
      <c r="A71" s="207"/>
      <c r="B71" s="288"/>
      <c r="C71" s="288"/>
      <c r="D71" s="208"/>
      <c r="E71" s="212" t="s">
        <v>652</v>
      </c>
      <c r="F71" s="250" t="s">
        <v>379</v>
      </c>
      <c r="G71" s="211" t="s">
        <v>390</v>
      </c>
      <c r="H71" s="211" t="s">
        <v>653</v>
      </c>
      <c r="I71" s="211" t="s">
        <v>530</v>
      </c>
      <c r="J71" s="211">
        <v>42.7</v>
      </c>
      <c r="K71" s="209" t="s">
        <v>46</v>
      </c>
      <c r="L71" s="209" t="s">
        <v>410</v>
      </c>
      <c r="Q71" s="334" t="str">
        <f>IFERROR((#REF!+#REF!)/(2*#REF!/1000),"")</f>
        <v/>
      </c>
      <c r="R71" s="187"/>
      <c r="S71" s="187"/>
      <c r="T71" s="187"/>
      <c r="U71" s="187"/>
      <c r="V71" s="187"/>
      <c r="W71" s="187"/>
      <c r="X71" s="187"/>
      <c r="Y71" s="210"/>
      <c r="AQ71" s="206"/>
      <c r="AR71" s="211"/>
      <c r="AS71" s="211"/>
      <c r="AT71" s="211"/>
      <c r="AU71" s="211"/>
      <c r="AV71" s="212"/>
      <c r="BC71" s="334" t="str">
        <f>IFERROR((TP_DATA[[#This Row],[D, bottom '[m']]]+#REF!)/(2*#REF!/1000),"")</f>
        <v/>
      </c>
      <c r="BD71" s="187"/>
      <c r="BE71" s="187"/>
      <c r="BF71" s="187"/>
      <c r="BG71" s="187"/>
      <c r="BH71" s="187"/>
      <c r="BI71" s="187"/>
      <c r="BJ71" s="187"/>
      <c r="BK71" s="210"/>
      <c r="CC71" s="206"/>
      <c r="CD71" s="250"/>
      <c r="CE71" s="250"/>
      <c r="CF71" s="211"/>
      <c r="CG71" s="250"/>
      <c r="CH71" s="353"/>
      <c r="CI71" s="187"/>
      <c r="CO71" s="334" t="str">
        <f>IFERROR((TOWER_DATA[[#This Row],[D, bottom '[m']]]+#REF!)/(2*#REF!/1000),"")</f>
        <v/>
      </c>
      <c r="CP71" s="187"/>
      <c r="CQ71" s="187"/>
      <c r="CR71" s="187"/>
      <c r="CS71" s="187"/>
      <c r="CT71" s="187"/>
      <c r="CU71" s="187"/>
      <c r="CV71" s="187"/>
      <c r="CX71" s="209">
        <v>53</v>
      </c>
      <c r="CY71" s="211">
        <v>47.324000000000005</v>
      </c>
      <c r="CZ71" s="211">
        <v>44.716000000000008</v>
      </c>
      <c r="DA71" s="209">
        <v>7.9886999999999997</v>
      </c>
      <c r="DB71" s="209">
        <v>7.9886999999999997</v>
      </c>
      <c r="DC71" s="209">
        <v>60.2</v>
      </c>
      <c r="DP71" s="205"/>
      <c r="DT71" s="212"/>
      <c r="DU71" s="212"/>
      <c r="DZ71" s="210"/>
      <c r="EP71" s="210"/>
    </row>
    <row r="72" spans="1:146" s="209" customFormat="1" ht="18" customHeight="1" outlineLevel="1">
      <c r="A72" s="207"/>
      <c r="B72" s="288"/>
      <c r="C72" s="288"/>
      <c r="D72" s="208"/>
      <c r="E72" s="212" t="s">
        <v>656</v>
      </c>
      <c r="F72" s="250" t="s">
        <v>379</v>
      </c>
      <c r="G72" s="211" t="s">
        <v>390</v>
      </c>
      <c r="H72" s="211" t="s">
        <v>653</v>
      </c>
      <c r="I72" s="211" t="s">
        <v>530</v>
      </c>
      <c r="J72" s="211">
        <v>42.7</v>
      </c>
      <c r="K72" s="209" t="s">
        <v>46</v>
      </c>
      <c r="L72" s="209" t="s">
        <v>410</v>
      </c>
      <c r="Q72" s="334" t="str">
        <f>IFERROR((#REF!+#REF!)/(2*#REF!/1000),"")</f>
        <v/>
      </c>
      <c r="R72" s="187"/>
      <c r="S72" s="187"/>
      <c r="T72" s="187"/>
      <c r="U72" s="187"/>
      <c r="V72" s="187"/>
      <c r="W72" s="187"/>
      <c r="X72" s="187"/>
      <c r="Y72" s="210"/>
      <c r="AQ72" s="206"/>
      <c r="AR72" s="211"/>
      <c r="AS72" s="211"/>
      <c r="AT72" s="211"/>
      <c r="AU72" s="211"/>
      <c r="AV72" s="212"/>
      <c r="BC72" s="334" t="str">
        <f>IFERROR((TP_DATA[[#This Row],[D, bottom '[m']]]+#REF!)/(2*#REF!/1000),"")</f>
        <v/>
      </c>
      <c r="BD72" s="187"/>
      <c r="BE72" s="187"/>
      <c r="BF72" s="187"/>
      <c r="BG72" s="187"/>
      <c r="BH72" s="187"/>
      <c r="BI72" s="187"/>
      <c r="BJ72" s="187"/>
      <c r="BK72" s="210"/>
      <c r="CC72" s="206"/>
      <c r="CD72" s="250"/>
      <c r="CE72" s="250"/>
      <c r="CF72" s="211"/>
      <c r="CG72" s="250"/>
      <c r="CH72" s="353"/>
      <c r="CI72" s="187"/>
      <c r="CO72" s="334" t="str">
        <f>IFERROR((TOWER_DATA[[#This Row],[D, bottom '[m']]]+#REF!)/(2*#REF!/1000),"")</f>
        <v/>
      </c>
      <c r="CP72" s="187"/>
      <c r="CQ72" s="187"/>
      <c r="CR72" s="187"/>
      <c r="CS72" s="187"/>
      <c r="CT72" s="187"/>
      <c r="CU72" s="187"/>
      <c r="CV72" s="187"/>
      <c r="CX72" s="209">
        <v>54</v>
      </c>
      <c r="CY72" s="211">
        <v>44.716000000000008</v>
      </c>
      <c r="CZ72" s="211">
        <v>42.107000000000006</v>
      </c>
      <c r="DA72" s="209">
        <v>7.99</v>
      </c>
      <c r="DB72" s="209">
        <v>7.99</v>
      </c>
      <c r="DC72" s="209">
        <v>61.5</v>
      </c>
      <c r="DP72" s="205"/>
      <c r="DT72" s="212"/>
      <c r="DU72" s="212"/>
      <c r="DZ72" s="210"/>
      <c r="EP72" s="210"/>
    </row>
    <row r="73" spans="1:146" s="209" customFormat="1" ht="18" customHeight="1" outlineLevel="1">
      <c r="A73" s="207"/>
      <c r="B73" s="288"/>
      <c r="C73" s="288"/>
      <c r="D73" s="208"/>
      <c r="E73" s="212" t="s">
        <v>657</v>
      </c>
      <c r="F73" s="250" t="s">
        <v>379</v>
      </c>
      <c r="G73" s="211" t="s">
        <v>390</v>
      </c>
      <c r="H73" s="211" t="s">
        <v>658</v>
      </c>
      <c r="I73" s="211" t="s">
        <v>534</v>
      </c>
      <c r="J73" s="211">
        <v>42.7</v>
      </c>
      <c r="K73" s="209" t="s">
        <v>46</v>
      </c>
      <c r="L73" s="209" t="s">
        <v>410</v>
      </c>
      <c r="Q73" s="334" t="str">
        <f>IFERROR((#REF!+#REF!)/(2*#REF!/1000),"")</f>
        <v/>
      </c>
      <c r="R73" s="187"/>
      <c r="S73" s="187"/>
      <c r="T73" s="187"/>
      <c r="U73" s="187"/>
      <c r="V73" s="187"/>
      <c r="W73" s="187"/>
      <c r="X73" s="187"/>
      <c r="Y73" s="210"/>
      <c r="AQ73" s="206"/>
      <c r="AR73" s="211"/>
      <c r="AS73" s="211"/>
      <c r="AT73" s="211"/>
      <c r="AU73" s="211"/>
      <c r="AV73" s="212"/>
      <c r="BC73" s="334" t="str">
        <f>IFERROR((TP_DATA[[#This Row],[D, bottom '[m']]]+#REF!)/(2*#REF!/1000),"")</f>
        <v/>
      </c>
      <c r="BD73" s="187"/>
      <c r="BE73" s="187"/>
      <c r="BF73" s="187"/>
      <c r="BG73" s="187"/>
      <c r="BH73" s="187"/>
      <c r="BI73" s="187"/>
      <c r="BJ73" s="187"/>
      <c r="BK73" s="210"/>
      <c r="CC73" s="206"/>
      <c r="CD73" s="250"/>
      <c r="CE73" s="250"/>
      <c r="CF73" s="211"/>
      <c r="CG73" s="250"/>
      <c r="CH73" s="353"/>
      <c r="CI73" s="187"/>
      <c r="CO73" s="334" t="str">
        <f>IFERROR((TOWER_DATA[[#This Row],[D, bottom '[m']]]+#REF!)/(2*#REF!/1000),"")</f>
        <v/>
      </c>
      <c r="CP73" s="187"/>
      <c r="CQ73" s="187"/>
      <c r="CR73" s="187"/>
      <c r="CS73" s="187"/>
      <c r="CT73" s="187"/>
      <c r="CU73" s="187"/>
      <c r="CV73" s="187"/>
      <c r="CX73" s="209">
        <v>55</v>
      </c>
      <c r="CY73" s="211">
        <v>42.107000000000006</v>
      </c>
      <c r="CZ73" s="211">
        <v>39.499000000000009</v>
      </c>
      <c r="DA73" s="209">
        <v>7.9983999999999993</v>
      </c>
      <c r="DB73" s="209">
        <v>7.9983999999999993</v>
      </c>
      <c r="DC73" s="209">
        <v>69.900000000000006</v>
      </c>
      <c r="DP73" s="205"/>
      <c r="DT73" s="212"/>
      <c r="DU73" s="212"/>
      <c r="DZ73" s="210"/>
      <c r="EP73" s="210"/>
    </row>
    <row r="74" spans="1:146" s="209" customFormat="1" ht="18" customHeight="1" outlineLevel="1">
      <c r="A74" s="207"/>
      <c r="B74" s="288"/>
      <c r="C74" s="288"/>
      <c r="D74" s="208"/>
      <c r="E74" s="212" t="s">
        <v>659</v>
      </c>
      <c r="F74" s="250" t="s">
        <v>379</v>
      </c>
      <c r="G74" s="211" t="s">
        <v>390</v>
      </c>
      <c r="H74" s="211" t="s">
        <v>660</v>
      </c>
      <c r="I74" s="211" t="s">
        <v>534</v>
      </c>
      <c r="J74" s="211">
        <v>42.7</v>
      </c>
      <c r="K74" s="209" t="s">
        <v>46</v>
      </c>
      <c r="L74" s="209" t="s">
        <v>410</v>
      </c>
      <c r="Q74" s="334" t="str">
        <f>IFERROR((#REF!+#REF!)/(2*#REF!/1000),"")</f>
        <v/>
      </c>
      <c r="R74" s="187"/>
      <c r="S74" s="187"/>
      <c r="T74" s="187"/>
      <c r="U74" s="187"/>
      <c r="V74" s="187"/>
      <c r="W74" s="187"/>
      <c r="X74" s="187"/>
      <c r="Y74" s="210"/>
      <c r="AQ74" s="206"/>
      <c r="AR74" s="211"/>
      <c r="AS74" s="211"/>
      <c r="AT74" s="211"/>
      <c r="AU74" s="211"/>
      <c r="AV74" s="212"/>
      <c r="BC74" s="334" t="str">
        <f>IFERROR((TP_DATA[[#This Row],[D, bottom '[m']]]+#REF!)/(2*#REF!/1000),"")</f>
        <v/>
      </c>
      <c r="BD74" s="187"/>
      <c r="BE74" s="187"/>
      <c r="BF74" s="187"/>
      <c r="BG74" s="187"/>
      <c r="BH74" s="187"/>
      <c r="BI74" s="187"/>
      <c r="BJ74" s="187"/>
      <c r="BK74" s="210"/>
      <c r="CC74" s="206"/>
      <c r="CD74" s="250"/>
      <c r="CE74" s="250"/>
      <c r="CF74" s="211"/>
      <c r="CG74" s="250"/>
      <c r="CH74" s="353"/>
      <c r="CI74" s="187"/>
      <c r="CO74" s="334" t="str">
        <f>IFERROR((TOWER_DATA[[#This Row],[D, bottom '[m']]]+#REF!)/(2*#REF!/1000),"")</f>
        <v/>
      </c>
      <c r="CP74" s="187"/>
      <c r="CQ74" s="187"/>
      <c r="CR74" s="187"/>
      <c r="CS74" s="187"/>
      <c r="CT74" s="187"/>
      <c r="CU74" s="187"/>
      <c r="CV74" s="187"/>
      <c r="CX74" s="209">
        <v>56</v>
      </c>
      <c r="CY74" s="211">
        <v>39.499000000000009</v>
      </c>
      <c r="CZ74" s="211">
        <v>36.790000000000006</v>
      </c>
      <c r="DA74" s="209">
        <v>8.0123999999999995</v>
      </c>
      <c r="DB74" s="209">
        <v>8</v>
      </c>
      <c r="DC74" s="209">
        <v>83.9</v>
      </c>
      <c r="DP74" s="205"/>
      <c r="DT74" s="212"/>
      <c r="DU74" s="212"/>
      <c r="DZ74" s="210"/>
      <c r="EP74" s="210"/>
    </row>
    <row r="75" spans="1:146" s="209" customFormat="1" ht="18" customHeight="1" outlineLevel="1">
      <c r="A75" s="207"/>
      <c r="B75" s="288"/>
      <c r="C75" s="288"/>
      <c r="D75" s="208"/>
      <c r="E75" s="212" t="s">
        <v>661</v>
      </c>
      <c r="F75" s="250" t="s">
        <v>379</v>
      </c>
      <c r="G75" s="211" t="s">
        <v>390</v>
      </c>
      <c r="H75" s="211" t="s">
        <v>662</v>
      </c>
      <c r="I75" s="211" t="s">
        <v>617</v>
      </c>
      <c r="J75" s="211">
        <v>42.7</v>
      </c>
      <c r="K75" s="209" t="s">
        <v>46</v>
      </c>
      <c r="L75" s="209" t="s">
        <v>663</v>
      </c>
      <c r="Q75" s="334" t="str">
        <f>IFERROR((#REF!+#REF!)/(2*#REF!/1000),"")</f>
        <v/>
      </c>
      <c r="R75" s="187"/>
      <c r="S75" s="187"/>
      <c r="T75" s="187"/>
      <c r="U75" s="187"/>
      <c r="V75" s="187"/>
      <c r="W75" s="187"/>
      <c r="X75" s="187"/>
      <c r="Y75" s="210"/>
      <c r="AQ75" s="206"/>
      <c r="AR75" s="211"/>
      <c r="AS75" s="211"/>
      <c r="AT75" s="211"/>
      <c r="AU75" s="211"/>
      <c r="AV75" s="212"/>
      <c r="BC75" s="334" t="str">
        <f>IFERROR((TP_DATA[[#This Row],[D, bottom '[m']]]+#REF!)/(2*#REF!/1000),"")</f>
        <v/>
      </c>
      <c r="BD75" s="187"/>
      <c r="BE75" s="187"/>
      <c r="BF75" s="187"/>
      <c r="BG75" s="187"/>
      <c r="BH75" s="187"/>
      <c r="BI75" s="187"/>
      <c r="BJ75" s="187"/>
      <c r="BK75" s="210"/>
      <c r="CC75" s="206"/>
      <c r="CD75" s="250"/>
      <c r="CE75" s="250"/>
      <c r="CF75" s="211"/>
      <c r="CG75" s="250"/>
      <c r="CH75" s="353"/>
      <c r="CI75" s="187"/>
      <c r="CO75" s="334" t="str">
        <f>IFERROR((TOWER_DATA[[#This Row],[D, bottom '[m']]]+#REF!)/(2*#REF!/1000),"")</f>
        <v/>
      </c>
      <c r="CP75" s="187"/>
      <c r="CQ75" s="187"/>
      <c r="CR75" s="187"/>
      <c r="CS75" s="187"/>
      <c r="CT75" s="187"/>
      <c r="CU75" s="187"/>
      <c r="CV75" s="187"/>
      <c r="CX75" s="209">
        <v>57</v>
      </c>
      <c r="CY75" s="211">
        <v>36.790000000000006</v>
      </c>
      <c r="CZ75" s="211">
        <v>36.590000000000003</v>
      </c>
      <c r="DA75" s="209">
        <v>8</v>
      </c>
      <c r="DB75" s="209">
        <v>8</v>
      </c>
      <c r="DC75" s="209">
        <v>83.9</v>
      </c>
      <c r="DP75" s="205"/>
      <c r="DT75" s="212"/>
      <c r="DU75" s="212"/>
      <c r="DZ75" s="210"/>
      <c r="EP75" s="210"/>
    </row>
    <row r="76" spans="1:146" s="209" customFormat="1" ht="18" customHeight="1" outlineLevel="1">
      <c r="A76" s="207"/>
      <c r="B76" s="288"/>
      <c r="C76" s="288"/>
      <c r="D76" s="208"/>
      <c r="E76" s="212" t="s">
        <v>413</v>
      </c>
      <c r="F76" s="250" t="s">
        <v>379</v>
      </c>
      <c r="G76" s="211" t="s">
        <v>367</v>
      </c>
      <c r="H76" s="211" t="s">
        <v>412</v>
      </c>
      <c r="I76" s="211" t="s">
        <v>369</v>
      </c>
      <c r="J76" s="211">
        <v>39.9</v>
      </c>
      <c r="K76" s="209" t="s">
        <v>46</v>
      </c>
      <c r="L76" s="209" t="s">
        <v>411</v>
      </c>
      <c r="Q76" s="334" t="str">
        <f>IFERROR((#REF!+#REF!)/(2*#REF!/1000),"")</f>
        <v/>
      </c>
      <c r="R76" s="187"/>
      <c r="S76" s="187"/>
      <c r="T76" s="187"/>
      <c r="U76" s="187"/>
      <c r="V76" s="187"/>
      <c r="W76" s="187"/>
      <c r="X76" s="187"/>
      <c r="Y76" s="210"/>
      <c r="AQ76" s="206"/>
      <c r="AR76" s="211"/>
      <c r="AS76" s="211"/>
      <c r="AT76" s="211"/>
      <c r="AU76" s="211"/>
      <c r="AV76" s="212"/>
      <c r="BC76" s="334" t="str">
        <f>IFERROR((TP_DATA[[#This Row],[D, bottom '[m']]]+#REF!)/(2*#REF!/1000),"")</f>
        <v/>
      </c>
      <c r="BD76" s="187"/>
      <c r="BE76" s="187"/>
      <c r="BF76" s="187"/>
      <c r="BG76" s="187"/>
      <c r="BH76" s="187"/>
      <c r="BI76" s="187"/>
      <c r="BJ76" s="187"/>
      <c r="BK76" s="210"/>
      <c r="CC76" s="206"/>
      <c r="CD76" s="250"/>
      <c r="CE76" s="250"/>
      <c r="CF76" s="211"/>
      <c r="CG76" s="250"/>
      <c r="CH76" s="353"/>
      <c r="CI76" s="187"/>
      <c r="CO76" s="334" t="str">
        <f>IFERROR((TOWER_DATA[[#This Row],[D, bottom '[m']]]+#REF!)/(2*#REF!/1000),"")</f>
        <v/>
      </c>
      <c r="CP76" s="187"/>
      <c r="CQ76" s="187"/>
      <c r="CR76" s="187"/>
      <c r="CS76" s="187"/>
      <c r="CT76" s="187"/>
      <c r="CU76" s="187"/>
      <c r="CV76" s="187"/>
      <c r="CX76" s="209">
        <v>58</v>
      </c>
      <c r="CY76" s="211">
        <v>36.590000000000003</v>
      </c>
      <c r="CZ76" s="211">
        <v>35.978000000000002</v>
      </c>
      <c r="DA76" s="209">
        <v>8</v>
      </c>
      <c r="DB76" s="209">
        <v>8</v>
      </c>
      <c r="DC76" s="209">
        <v>83.9</v>
      </c>
      <c r="DP76" s="205"/>
      <c r="DT76" s="212"/>
      <c r="DU76" s="212"/>
      <c r="DZ76" s="210"/>
      <c r="EP76" s="210"/>
    </row>
    <row r="77" spans="1:146" s="209" customFormat="1" ht="18" customHeight="1" outlineLevel="1">
      <c r="A77" s="207"/>
      <c r="B77" s="288"/>
      <c r="C77" s="288"/>
      <c r="D77" s="208"/>
      <c r="E77" s="212" t="s">
        <v>409</v>
      </c>
      <c r="F77" s="250" t="s">
        <v>379</v>
      </c>
      <c r="G77" s="211" t="s">
        <v>367</v>
      </c>
      <c r="H77" s="211" t="s">
        <v>408</v>
      </c>
      <c r="I77" s="211" t="s">
        <v>369</v>
      </c>
      <c r="J77" s="211">
        <v>39.94</v>
      </c>
      <c r="K77" s="209" t="s">
        <v>46</v>
      </c>
      <c r="L77" s="209" t="s">
        <v>407</v>
      </c>
      <c r="Q77" s="334" t="str">
        <f>IFERROR((#REF!+#REF!)/(2*#REF!/1000),"")</f>
        <v/>
      </c>
      <c r="R77" s="187"/>
      <c r="S77" s="187"/>
      <c r="T77" s="187"/>
      <c r="U77" s="187"/>
      <c r="V77" s="187"/>
      <c r="W77" s="187"/>
      <c r="X77" s="187"/>
      <c r="Y77" s="210"/>
      <c r="AQ77" s="206"/>
      <c r="AR77" s="211"/>
      <c r="AS77" s="211"/>
      <c r="AT77" s="211"/>
      <c r="AU77" s="211"/>
      <c r="AV77" s="212"/>
      <c r="BC77" s="334" t="str">
        <f>IFERROR((TP_DATA[[#This Row],[D, bottom '[m']]]+#REF!)/(2*#REF!/1000),"")</f>
        <v/>
      </c>
      <c r="BD77" s="187"/>
      <c r="BE77" s="187"/>
      <c r="BF77" s="187"/>
      <c r="BG77" s="187"/>
      <c r="BH77" s="187"/>
      <c r="BI77" s="187"/>
      <c r="BJ77" s="187"/>
      <c r="BK77" s="210"/>
      <c r="CC77" s="206"/>
      <c r="CD77" s="250"/>
      <c r="CE77" s="250"/>
      <c r="CF77" s="211"/>
      <c r="CG77" s="250"/>
      <c r="CH77" s="353"/>
      <c r="CI77" s="187"/>
      <c r="CO77" s="334" t="str">
        <f>IFERROR((TOWER_DATA[[#This Row],[D, bottom '[m']]]+#REF!)/(2*#REF!/1000),"")</f>
        <v/>
      </c>
      <c r="CP77" s="187"/>
      <c r="CQ77" s="187"/>
      <c r="CR77" s="187"/>
      <c r="CS77" s="187"/>
      <c r="CT77" s="187"/>
      <c r="CU77" s="187"/>
      <c r="CV77" s="187"/>
      <c r="CX77" s="209">
        <v>59</v>
      </c>
      <c r="CY77" s="211">
        <v>35.978000000000002</v>
      </c>
      <c r="CZ77" s="211">
        <v>33.36</v>
      </c>
      <c r="DA77" s="209">
        <v>8</v>
      </c>
      <c r="DB77" s="209">
        <v>8</v>
      </c>
      <c r="DC77" s="209">
        <v>83.9</v>
      </c>
      <c r="DP77" s="205"/>
      <c r="DT77" s="212"/>
      <c r="DU77" s="212"/>
      <c r="DZ77" s="210"/>
      <c r="EP77" s="210"/>
    </row>
    <row r="78" spans="1:146" s="209" customFormat="1" ht="18" customHeight="1" outlineLevel="1">
      <c r="A78" s="207"/>
      <c r="B78" s="288"/>
      <c r="C78" s="288"/>
      <c r="D78" s="208"/>
      <c r="E78" s="212" t="s">
        <v>418</v>
      </c>
      <c r="F78" s="250" t="s">
        <v>379</v>
      </c>
      <c r="G78" s="211" t="s">
        <v>367</v>
      </c>
      <c r="H78" s="211" t="s">
        <v>417</v>
      </c>
      <c r="I78" s="211" t="s">
        <v>369</v>
      </c>
      <c r="J78" s="211">
        <v>41.35</v>
      </c>
      <c r="K78" s="209" t="s">
        <v>46</v>
      </c>
      <c r="L78" s="209" t="s">
        <v>411</v>
      </c>
      <c r="Q78" s="334" t="str">
        <f>IFERROR((#REF!+#REF!)/(2*#REF!/1000),"")</f>
        <v/>
      </c>
      <c r="R78" s="187"/>
      <c r="S78" s="187"/>
      <c r="T78" s="187"/>
      <c r="U78" s="187"/>
      <c r="V78" s="187"/>
      <c r="W78" s="187"/>
      <c r="X78" s="187"/>
      <c r="Y78" s="210"/>
      <c r="AQ78" s="206"/>
      <c r="AR78" s="211"/>
      <c r="AS78" s="211"/>
      <c r="AT78" s="211"/>
      <c r="AU78" s="211"/>
      <c r="AV78" s="212"/>
      <c r="BC78" s="334" t="str">
        <f>IFERROR((TP_DATA[[#This Row],[D, bottom '[m']]]+#REF!)/(2*#REF!/1000),"")</f>
        <v/>
      </c>
      <c r="BD78" s="187"/>
      <c r="BE78" s="187"/>
      <c r="BF78" s="187"/>
      <c r="BG78" s="187"/>
      <c r="BH78" s="187"/>
      <c r="BI78" s="187"/>
      <c r="BJ78" s="187"/>
      <c r="BK78" s="210"/>
      <c r="CC78" s="206"/>
      <c r="CD78" s="250"/>
      <c r="CE78" s="250"/>
      <c r="CF78" s="211"/>
      <c r="CG78" s="250"/>
      <c r="CH78" s="353"/>
      <c r="CI78" s="187"/>
      <c r="CO78" s="334" t="str">
        <f>IFERROR((TOWER_DATA[[#This Row],[D, bottom '[m']]]+#REF!)/(2*#REF!/1000),"")</f>
        <v/>
      </c>
      <c r="CP78" s="187"/>
      <c r="CQ78" s="187"/>
      <c r="CR78" s="187"/>
      <c r="CS78" s="187"/>
      <c r="CT78" s="187"/>
      <c r="CU78" s="187"/>
      <c r="CV78" s="187"/>
      <c r="CX78" s="209">
        <v>60</v>
      </c>
      <c r="CY78" s="211">
        <v>33.36</v>
      </c>
      <c r="CZ78" s="211">
        <v>30.43</v>
      </c>
      <c r="DA78" s="209">
        <v>8.0045000000000002</v>
      </c>
      <c r="DB78" s="209">
        <v>8.0045000000000002</v>
      </c>
      <c r="DC78" s="209">
        <v>88.4</v>
      </c>
      <c r="DP78" s="205"/>
      <c r="DT78" s="212"/>
      <c r="DU78" s="212"/>
      <c r="DZ78" s="210"/>
      <c r="EP78" s="210"/>
    </row>
    <row r="79" spans="1:146" s="209" customFormat="1" ht="18" customHeight="1" outlineLevel="1">
      <c r="A79" s="207"/>
      <c r="B79" s="288"/>
      <c r="C79" s="288"/>
      <c r="D79" s="208"/>
      <c r="E79" s="212" t="s">
        <v>416</v>
      </c>
      <c r="F79" s="250" t="s">
        <v>379</v>
      </c>
      <c r="G79" s="211" t="s">
        <v>367</v>
      </c>
      <c r="H79" s="211" t="s">
        <v>415</v>
      </c>
      <c r="I79" s="211" t="s">
        <v>369</v>
      </c>
      <c r="J79" s="211">
        <v>41.35</v>
      </c>
      <c r="K79" s="209" t="s">
        <v>46</v>
      </c>
      <c r="L79" s="209" t="s">
        <v>407</v>
      </c>
      <c r="Q79" s="334" t="str">
        <f>IFERROR((#REF!+#REF!)/(2*#REF!/1000),"")</f>
        <v/>
      </c>
      <c r="R79" s="187"/>
      <c r="S79" s="187"/>
      <c r="T79" s="187"/>
      <c r="U79" s="187"/>
      <c r="V79" s="187"/>
      <c r="W79" s="187"/>
      <c r="X79" s="187"/>
      <c r="Y79" s="210"/>
      <c r="AQ79" s="206"/>
      <c r="AR79" s="211"/>
      <c r="AS79" s="211"/>
      <c r="AT79" s="211"/>
      <c r="AU79" s="211"/>
      <c r="AV79" s="212"/>
      <c r="BC79" s="334" t="str">
        <f>IFERROR((TP_DATA[[#This Row],[D, bottom '[m']]]+#REF!)/(2*#REF!/1000),"")</f>
        <v/>
      </c>
      <c r="BD79" s="187"/>
      <c r="BE79" s="187"/>
      <c r="BF79" s="187"/>
      <c r="BG79" s="187"/>
      <c r="BH79" s="187"/>
      <c r="BI79" s="187"/>
      <c r="BJ79" s="187"/>
      <c r="BK79" s="210"/>
      <c r="CC79" s="206"/>
      <c r="CD79" s="250"/>
      <c r="CE79" s="250"/>
      <c r="CF79" s="211"/>
      <c r="CG79" s="250"/>
      <c r="CH79" s="353"/>
      <c r="CI79" s="187"/>
      <c r="CO79" s="334" t="str">
        <f>IFERROR((TOWER_DATA[[#This Row],[D, bottom '[m']]]+#REF!)/(2*#REF!/1000),"")</f>
        <v/>
      </c>
      <c r="CP79" s="187"/>
      <c r="CQ79" s="187"/>
      <c r="CR79" s="187"/>
      <c r="CS79" s="187"/>
      <c r="CT79" s="187"/>
      <c r="CU79" s="187"/>
      <c r="CV79" s="187"/>
      <c r="CX79" s="209">
        <v>61</v>
      </c>
      <c r="CY79" s="211">
        <v>30.43</v>
      </c>
      <c r="CZ79" s="211">
        <v>27.5</v>
      </c>
      <c r="DA79" s="209">
        <v>8.0184999999999995</v>
      </c>
      <c r="DB79" s="209">
        <v>7.9861000000000004</v>
      </c>
      <c r="DC79" s="209">
        <v>102.4</v>
      </c>
      <c r="DP79" s="205"/>
      <c r="DT79" s="212"/>
      <c r="DU79" s="212"/>
      <c r="DZ79" s="210"/>
      <c r="EP79" s="210"/>
    </row>
    <row r="80" spans="1:146" s="209" customFormat="1" ht="18" customHeight="1" outlineLevel="1">
      <c r="A80" s="207"/>
      <c r="B80" s="288"/>
      <c r="C80" s="288"/>
      <c r="D80" s="208"/>
      <c r="E80" s="212" t="s">
        <v>543</v>
      </c>
      <c r="F80" s="250" t="s">
        <v>379</v>
      </c>
      <c r="G80" s="211" t="s">
        <v>367</v>
      </c>
      <c r="H80" s="211" t="s">
        <v>518</v>
      </c>
      <c r="I80" s="211" t="s">
        <v>369</v>
      </c>
      <c r="J80" s="211">
        <v>42.7</v>
      </c>
      <c r="K80" s="209" t="s">
        <v>46</v>
      </c>
      <c r="L80" s="209" t="s">
        <v>519</v>
      </c>
      <c r="Q80" s="334" t="str">
        <f>IFERROR((#REF!+#REF!)/(2*#REF!/1000),"")</f>
        <v/>
      </c>
      <c r="R80" s="187"/>
      <c r="S80" s="187"/>
      <c r="T80" s="187"/>
      <c r="U80" s="187"/>
      <c r="V80" s="187"/>
      <c r="W80" s="187"/>
      <c r="X80" s="187"/>
      <c r="Y80" s="210"/>
      <c r="AQ80" s="206"/>
      <c r="AR80" s="211"/>
      <c r="AS80" s="211"/>
      <c r="AT80" s="211"/>
      <c r="AU80" s="211"/>
      <c r="AV80" s="212"/>
      <c r="BC80" s="334" t="str">
        <f>IFERROR((TP_DATA[[#This Row],[D, bottom '[m']]]+#REF!)/(2*#REF!/1000),"")</f>
        <v/>
      </c>
      <c r="BD80" s="187"/>
      <c r="BE80" s="187"/>
      <c r="BF80" s="187"/>
      <c r="BG80" s="187"/>
      <c r="BH80" s="187"/>
      <c r="BI80" s="187"/>
      <c r="BJ80" s="187"/>
      <c r="BK80" s="210"/>
      <c r="CC80" s="206"/>
      <c r="CD80" s="250"/>
      <c r="CE80" s="250"/>
      <c r="CF80" s="211"/>
      <c r="CG80" s="250"/>
      <c r="CH80" s="353"/>
      <c r="CI80" s="187"/>
      <c r="CO80" s="334" t="str">
        <f>IFERROR((TOWER_DATA[[#This Row],[D, bottom '[m']]]+#REF!)/(2*#REF!/1000),"")</f>
        <v/>
      </c>
      <c r="CP80" s="187"/>
      <c r="CQ80" s="187"/>
      <c r="CR80" s="187"/>
      <c r="CS80" s="187"/>
      <c r="CT80" s="187"/>
      <c r="CU80" s="187"/>
      <c r="CV80" s="187"/>
      <c r="CX80" s="209">
        <v>62</v>
      </c>
      <c r="CY80" s="211">
        <v>27.5</v>
      </c>
      <c r="CZ80" s="211">
        <v>25.919999999999998</v>
      </c>
      <c r="DA80" s="209">
        <v>8</v>
      </c>
      <c r="DB80" s="209">
        <v>8</v>
      </c>
      <c r="DC80" s="209">
        <v>116.3</v>
      </c>
      <c r="DP80" s="205"/>
      <c r="DT80" s="212"/>
      <c r="DU80" s="212"/>
      <c r="DZ80" s="210"/>
      <c r="EP80" s="210"/>
    </row>
    <row r="81" spans="1:146" s="209" customFormat="1" ht="18" customHeight="1" outlineLevel="1">
      <c r="A81" s="207"/>
      <c r="B81" s="288"/>
      <c r="C81" s="288"/>
      <c r="D81" s="208"/>
      <c r="E81" s="212" t="s">
        <v>544</v>
      </c>
      <c r="F81" s="250" t="s">
        <v>379</v>
      </c>
      <c r="G81" s="211" t="s">
        <v>367</v>
      </c>
      <c r="H81" s="211" t="s">
        <v>520</v>
      </c>
      <c r="I81" s="211" t="s">
        <v>369</v>
      </c>
      <c r="J81" s="211">
        <v>42.7</v>
      </c>
      <c r="K81" s="209" t="s">
        <v>46</v>
      </c>
      <c r="L81" s="209" t="s">
        <v>521</v>
      </c>
      <c r="Q81" s="334" t="str">
        <f>IFERROR((#REF!+#REF!)/(2*#REF!/1000),"")</f>
        <v/>
      </c>
      <c r="R81" s="187"/>
      <c r="S81" s="187"/>
      <c r="T81" s="187"/>
      <c r="U81" s="187"/>
      <c r="V81" s="187"/>
      <c r="W81" s="187"/>
      <c r="X81" s="187"/>
      <c r="Y81" s="210"/>
      <c r="AQ81" s="206"/>
      <c r="AR81" s="211"/>
      <c r="AS81" s="211"/>
      <c r="AT81" s="211"/>
      <c r="AU81" s="211"/>
      <c r="AV81" s="212"/>
      <c r="BC81" s="334" t="str">
        <f>IFERROR((TP_DATA[[#This Row],[D, bottom '[m']]]+#REF!)/(2*#REF!/1000),"")</f>
        <v/>
      </c>
      <c r="BD81" s="187"/>
      <c r="BE81" s="187"/>
      <c r="BF81" s="187"/>
      <c r="BG81" s="187"/>
      <c r="BH81" s="187"/>
      <c r="BI81" s="187"/>
      <c r="BJ81" s="187"/>
      <c r="BK81" s="210"/>
      <c r="CC81" s="206"/>
      <c r="CD81" s="250"/>
      <c r="CE81" s="250"/>
      <c r="CF81" s="211"/>
      <c r="CG81" s="250"/>
      <c r="CH81" s="353"/>
      <c r="CI81" s="187"/>
      <c r="CO81" s="334" t="str">
        <f>IFERROR((TOWER_DATA[[#This Row],[D, bottom '[m']]]+#REF!)/(2*#REF!/1000),"")</f>
        <v/>
      </c>
      <c r="CP81" s="187"/>
      <c r="CQ81" s="187"/>
      <c r="CR81" s="187"/>
      <c r="CS81" s="187"/>
      <c r="CT81" s="187"/>
      <c r="CU81" s="187"/>
      <c r="CV81" s="187"/>
      <c r="CX81" s="209">
        <v>63</v>
      </c>
      <c r="CY81" s="211">
        <v>25.919999999999998</v>
      </c>
      <c r="CZ81" s="211">
        <v>22.954999999999998</v>
      </c>
      <c r="DA81" s="209">
        <v>8</v>
      </c>
      <c r="DB81" s="209">
        <v>8</v>
      </c>
      <c r="DC81" s="209">
        <v>116.3</v>
      </c>
      <c r="DP81" s="205"/>
      <c r="DT81" s="212"/>
      <c r="DU81" s="212"/>
      <c r="DZ81" s="210"/>
      <c r="EP81" s="210"/>
    </row>
    <row r="82" spans="1:146" s="209" customFormat="1" ht="18" customHeight="1" outlineLevel="1">
      <c r="A82" s="207"/>
      <c r="B82" s="288"/>
      <c r="C82" s="288"/>
      <c r="D82" s="208"/>
      <c r="E82" s="212" t="s">
        <v>545</v>
      </c>
      <c r="F82" s="250" t="s">
        <v>379</v>
      </c>
      <c r="G82" s="211" t="s">
        <v>367</v>
      </c>
      <c r="H82" s="211" t="s">
        <v>522</v>
      </c>
      <c r="I82" s="211" t="s">
        <v>369</v>
      </c>
      <c r="J82" s="211">
        <v>42.7</v>
      </c>
      <c r="K82" s="214" t="s">
        <v>46</v>
      </c>
      <c r="L82" s="214" t="s">
        <v>523</v>
      </c>
      <c r="M82" s="214"/>
      <c r="N82" s="209" t="str">
        <f>IFERROR(-(#REF!-#REF!)/(#REF!-#REF!),"")</f>
        <v/>
      </c>
      <c r="O82" s="214" t="str">
        <f>IF(7850/1000*(1/3)*PI()*ABS(F367-G367)*((H367/2)^2+(H367/2)*(I367/2)+(I367/2)^2-(H367/2-J367/1000)^2-(H367/2-J367/1000)*(I367/2-J367/1000)-(I367/2-J367/1000)^2)=0,"",7850/1000*(1/3)*PI()*ABS(F367-G367)*((H367/2)^2+(H367/2)*(I367/2)+(I367/2)^2-(H367/2-J367/1000)^2-(H367/2-J367/1000)*(I367/2-J367/1000)-(I367/2-J367/1000)^2))</f>
        <v/>
      </c>
      <c r="P82" s="214" t="str">
        <f>IFERROR((#REF!+#REF!)/(2*#REF!/1000),"")</f>
        <v/>
      </c>
      <c r="Q82" s="334" t="str">
        <f>IFERROR((#REF!+#REF!)/(2*#REF!/1000),"")</f>
        <v/>
      </c>
      <c r="R82" s="187"/>
      <c r="S82" s="187"/>
      <c r="T82" s="187"/>
      <c r="U82" s="187"/>
      <c r="V82" s="187"/>
      <c r="W82" s="187"/>
      <c r="X82" s="187"/>
      <c r="Y82" s="210"/>
      <c r="AQ82" s="206"/>
      <c r="AR82" s="211"/>
      <c r="AS82" s="211"/>
      <c r="AT82" s="211"/>
      <c r="AU82" s="211"/>
      <c r="AV82" s="212"/>
      <c r="AW82" s="214" t="str">
        <f>IFERROR(TP_DATA[[#This Row],[Bottom '[m']]]-TP_DATA[[#This Row],[D, top '[m']]], "")</f>
        <v/>
      </c>
      <c r="AZ82" s="209" t="str">
        <f>IFERROR(-(TP_DATA[[#This Row],[D, bottom '[m']]]-TP_DATA[[#This Row],[D, top '[m']]])/(TP_DATA[[#This Row],[Bottom '[m']]]-TP_DATA[[#This Row],[Top '[m']]]),"")</f>
        <v/>
      </c>
      <c r="BA82" s="214" t="str">
        <f>IF(7850/1000*(1/3)*PI()*ABS(AR370-AS370)*((AT370/2)^2+(AT370/2)*(AU370/2)+(AU370/2)^2-(AT370/2-AV370/1000)^2-(AT370/2-AV370/1000)*(AU370/2-AV370/1000)-(AU370/2-AV370/1000)^2)=0,"",7850/1000*(1/3)*PI()*ABS(AR370-AS370)*((AT370/2)^2+(AT370/2)*(AU370/2)+(AU370/2)^2-(AT370/2-AV370/1000)^2-(AT370/2-AV370/1000)*(AU370/2-AV370/1000)-(AU370/2-AV370/1000)^2))</f>
        <v/>
      </c>
      <c r="BB82" s="214" t="str">
        <f>IFERROR((TP_DATA[[#This Row],[D, bottom '[m']]]+TP_DATA[[#This Row],[D, top '[m']]])/(2*TP_DATA[[#This Row],[t '[mm']]]/1000),"")</f>
        <v/>
      </c>
      <c r="BC82" s="334" t="str">
        <f>IFERROR((TP_DATA[[#This Row],[D, bottom '[m']]]+#REF!)/(2*#REF!/1000),"")</f>
        <v/>
      </c>
      <c r="BD82" s="187"/>
      <c r="BE82" s="187"/>
      <c r="BF82" s="187"/>
      <c r="BG82" s="187"/>
      <c r="BH82" s="187"/>
      <c r="BI82" s="187"/>
      <c r="BJ82" s="187"/>
      <c r="BK82" s="210"/>
      <c r="CC82" s="206"/>
      <c r="CD82" s="250"/>
      <c r="CE82" s="250"/>
      <c r="CF82" s="211"/>
      <c r="CG82" s="250"/>
      <c r="CH82" s="353"/>
      <c r="CI82" s="334" t="str">
        <f>IFERROR(TOWER_DATA[[#This Row],[Bottom '[m']]]-TOWER_DATA[[#This Row],[D, top '[m']]], "")</f>
        <v/>
      </c>
      <c r="CJ82" s="214"/>
      <c r="CK82" s="214"/>
      <c r="CL82" s="209" t="str">
        <f>IFERROR(-(TOWER_DATA[[#This Row],[D, bottom '[m']]]-TOWER_DATA[[#This Row],[D, top '[m']]])/(TOWER_DATA[[#This Row],[Bottom '[m']]]-TOWER_DATA[[#This Row],[Top '[m']]]),"")</f>
        <v/>
      </c>
      <c r="CM82" s="214" t="str">
        <f>IF(7850/1000*(1/3)*PI()*ABS(CD409-CE409)*((CF409/2)^2+(CF409/2)*(CG409/2)+(CG409/2)^2-(CF409/2-CH409/1000)^2-(CF409/2-CH409/1000)*(CG409/2-CH409/1000)-(CG409/2-CH409/1000)^2)=0,"",7850/1000*(1/3)*PI()*ABS(CD409-CE409)*((CF409/2)^2+(CF409/2)*(CG409/2)+(CG409/2)^2-(CF409/2-CH409/1000)^2-(CF409/2-CH409/1000)*(CG409/2-CH409/1000)-(CG409/2-CH409/1000)^2))</f>
        <v/>
      </c>
      <c r="CN82" s="214" t="str">
        <f>IFERROR((TOWER_DATA[[#This Row],[D, bottom '[m']]]+TOWER_DATA[[#This Row],[D, top '[m']]])/(2*TOWER_DATA[[#This Row],[t '[mm']]]/1000),"")</f>
        <v/>
      </c>
      <c r="CO82" s="334" t="str">
        <f>IFERROR((TOWER_DATA[[#This Row],[D, bottom '[m']]]+#REF!)/(2*#REF!/1000),"")</f>
        <v/>
      </c>
      <c r="CP82" s="187"/>
      <c r="CQ82" s="187"/>
      <c r="CR82" s="187"/>
      <c r="CS82" s="187"/>
      <c r="CT82" s="187"/>
      <c r="CU82" s="187"/>
      <c r="CV82" s="187"/>
      <c r="CX82" s="209">
        <v>64</v>
      </c>
      <c r="CY82" s="211">
        <v>22.954999999999998</v>
      </c>
      <c r="CZ82" s="211">
        <v>21.704999999999998</v>
      </c>
      <c r="DA82" s="209">
        <v>8</v>
      </c>
      <c r="DB82" s="209">
        <v>8</v>
      </c>
      <c r="DC82" s="209">
        <v>116.3</v>
      </c>
      <c r="DP82" s="205"/>
      <c r="DT82" s="212"/>
      <c r="DU82" s="212"/>
      <c r="DZ82" s="210"/>
      <c r="EP82" s="210"/>
    </row>
    <row r="83" spans="1:146" s="209" customFormat="1" ht="18" customHeight="1" outlineLevel="1">
      <c r="A83" s="207"/>
      <c r="B83" s="288"/>
      <c r="C83" s="288"/>
      <c r="D83" s="208"/>
      <c r="E83" s="212" t="s">
        <v>546</v>
      </c>
      <c r="F83" s="250" t="s">
        <v>379</v>
      </c>
      <c r="G83" s="211" t="s">
        <v>367</v>
      </c>
      <c r="H83" s="211" t="s">
        <v>524</v>
      </c>
      <c r="I83" s="211" t="s">
        <v>369</v>
      </c>
      <c r="J83" s="211">
        <v>42.7</v>
      </c>
      <c r="K83" s="214" t="s">
        <v>46</v>
      </c>
      <c r="L83" s="214" t="s">
        <v>525</v>
      </c>
      <c r="M83" s="214"/>
      <c r="N83" s="209" t="str">
        <f>IFERROR(-(#REF!-#REF!)/(#REF!-#REF!),"")</f>
        <v/>
      </c>
      <c r="O83" s="214" t="str">
        <f>IF(7850/1000*(1/3)*PI()*ABS(F368-G368)*((H368/2)^2+(H368/2)*(I368/2)+(I368/2)^2-(H368/2-J368/1000)^2-(H368/2-J368/1000)*(I368/2-J368/1000)-(I368/2-J368/1000)^2)=0,"",7850/1000*(1/3)*PI()*ABS(F368-G368)*((H368/2)^2+(H368/2)*(I368/2)+(I368/2)^2-(H368/2-J368/1000)^2-(H368/2-J368/1000)*(I368/2-J368/1000)-(I368/2-J368/1000)^2))</f>
        <v/>
      </c>
      <c r="P83" s="214" t="str">
        <f>IFERROR((#REF!+#REF!)/(2*#REF!/1000),"")</f>
        <v/>
      </c>
      <c r="Q83" s="334" t="str">
        <f>IFERROR((#REF!+#REF!)/(2*#REF!/1000),"")</f>
        <v/>
      </c>
      <c r="R83" s="187"/>
      <c r="S83" s="187"/>
      <c r="T83" s="187"/>
      <c r="U83" s="187"/>
      <c r="V83" s="187"/>
      <c r="W83" s="187"/>
      <c r="X83" s="187"/>
      <c r="Y83" s="210"/>
      <c r="AQ83" s="206"/>
      <c r="AR83" s="211"/>
      <c r="AS83" s="211"/>
      <c r="AT83" s="211"/>
      <c r="AU83" s="211"/>
      <c r="AV83" s="212"/>
      <c r="AW83" s="214" t="str">
        <f>IFERROR(TP_DATA[[#This Row],[Bottom '[m']]]-TP_DATA[[#This Row],[D, top '[m']]], "")</f>
        <v/>
      </c>
      <c r="AZ83" s="209" t="str">
        <f>IFERROR(-(TP_DATA[[#This Row],[D, bottom '[m']]]-TP_DATA[[#This Row],[D, top '[m']]])/(TP_DATA[[#This Row],[Bottom '[m']]]-TP_DATA[[#This Row],[Top '[m']]]),"")</f>
        <v/>
      </c>
      <c r="BA83" s="214" t="str">
        <f>IF(7850/1000*(1/3)*PI()*ABS(AR371-AS371)*((AT371/2)^2+(AT371/2)*(AU371/2)+(AU371/2)^2-(AT371/2-AV371/1000)^2-(AT371/2-AV371/1000)*(AU371/2-AV371/1000)-(AU371/2-AV371/1000)^2)=0,"",7850/1000*(1/3)*PI()*ABS(AR371-AS371)*((AT371/2)^2+(AT371/2)*(AU371/2)+(AU371/2)^2-(AT371/2-AV371/1000)^2-(AT371/2-AV371/1000)*(AU371/2-AV371/1000)-(AU371/2-AV371/1000)^2))</f>
        <v/>
      </c>
      <c r="BB83" s="214" t="str">
        <f>IFERROR((TP_DATA[[#This Row],[D, bottom '[m']]]+TP_DATA[[#This Row],[D, top '[m']]])/(2*TP_DATA[[#This Row],[t '[mm']]]/1000),"")</f>
        <v/>
      </c>
      <c r="BC83" s="334" t="str">
        <f>IFERROR((TP_DATA[[#This Row],[D, bottom '[m']]]+#REF!)/(2*#REF!/1000),"")</f>
        <v/>
      </c>
      <c r="BD83" s="187"/>
      <c r="BE83" s="187"/>
      <c r="BF83" s="187"/>
      <c r="BG83" s="187"/>
      <c r="BH83" s="187"/>
      <c r="BI83" s="187"/>
      <c r="BJ83" s="187"/>
      <c r="BK83" s="210"/>
      <c r="CC83" s="206"/>
      <c r="CD83" s="250"/>
      <c r="CE83" s="250"/>
      <c r="CF83" s="211"/>
      <c r="CG83" s="250"/>
      <c r="CH83" s="353"/>
      <c r="CI83" s="334" t="str">
        <f>IFERROR(TOWER_DATA[[#This Row],[Bottom '[m']]]-TOWER_DATA[[#This Row],[D, top '[m']]], "")</f>
        <v/>
      </c>
      <c r="CJ83" s="214"/>
      <c r="CK83" s="214"/>
      <c r="CL83" s="209" t="str">
        <f>IFERROR(-(TOWER_DATA[[#This Row],[D, bottom '[m']]]-TOWER_DATA[[#This Row],[D, top '[m']]])/(TOWER_DATA[[#This Row],[Bottom '[m']]]-TOWER_DATA[[#This Row],[Top '[m']]]),"")</f>
        <v/>
      </c>
      <c r="CM83" s="214" t="str">
        <f>IF(7850/1000*(1/3)*PI()*ABS(CD410-CE410)*((CF410/2)^2+(CF410/2)*(CG410/2)+(CG410/2)^2-(CF410/2-CH410/1000)^2-(CF410/2-CH410/1000)*(CG410/2-CH410/1000)-(CG410/2-CH410/1000)^2)=0,"",7850/1000*(1/3)*PI()*ABS(CD410-CE410)*((CF410/2)^2+(CF410/2)*(CG410/2)+(CG410/2)^2-(CF410/2-CH410/1000)^2-(CF410/2-CH410/1000)*(CG410/2-CH410/1000)-(CG410/2-CH410/1000)^2))</f>
        <v/>
      </c>
      <c r="CN83" s="214" t="str">
        <f>IFERROR((TOWER_DATA[[#This Row],[D, bottom '[m']]]+TOWER_DATA[[#This Row],[D, top '[m']]])/(2*TOWER_DATA[[#This Row],[t '[mm']]]/1000),"")</f>
        <v/>
      </c>
      <c r="CO83" s="334" t="str">
        <f>IFERROR((TOWER_DATA[[#This Row],[D, bottom '[m']]]+#REF!)/(2*#REF!/1000),"")</f>
        <v/>
      </c>
      <c r="CP83" s="187"/>
      <c r="CQ83" s="187"/>
      <c r="CR83" s="187"/>
      <c r="CS83" s="187"/>
      <c r="CT83" s="187"/>
      <c r="CU83" s="187"/>
      <c r="CV83" s="187"/>
      <c r="CX83" s="209">
        <v>65</v>
      </c>
      <c r="CY83" s="211">
        <v>21.704999999999998</v>
      </c>
      <c r="CZ83" s="211">
        <v>21.47</v>
      </c>
      <c r="DA83" s="209">
        <v>8</v>
      </c>
      <c r="DB83" s="209">
        <v>8</v>
      </c>
      <c r="DC83" s="209">
        <v>116.3</v>
      </c>
      <c r="DP83" s="205"/>
      <c r="DT83" s="212"/>
      <c r="DU83" s="212"/>
      <c r="DZ83" s="210"/>
      <c r="EP83" s="210"/>
    </row>
    <row r="84" spans="1:146" s="209" customFormat="1" ht="18" customHeight="1" outlineLevel="1">
      <c r="A84" s="207"/>
      <c r="B84" s="288"/>
      <c r="C84" s="288"/>
      <c r="D84" s="208"/>
      <c r="E84" s="212" t="s">
        <v>422</v>
      </c>
      <c r="F84" s="250" t="s">
        <v>379</v>
      </c>
      <c r="G84" s="211" t="s">
        <v>367</v>
      </c>
      <c r="H84" s="211" t="s">
        <v>421</v>
      </c>
      <c r="I84" s="211" t="s">
        <v>369</v>
      </c>
      <c r="J84" s="211">
        <v>42.7</v>
      </c>
      <c r="K84" s="214" t="s">
        <v>46</v>
      </c>
      <c r="L84" s="214" t="s">
        <v>411</v>
      </c>
      <c r="M84" s="214"/>
      <c r="N84" s="214" t="str">
        <f>IFERROR(-(#REF!-#REF!)/(#REF!-#REF!),"")</f>
        <v/>
      </c>
      <c r="O84" s="214" t="str">
        <f>IF(7850/1000*(1/3)*PI()*ABS(F369-G369)*((H369/2)^2+(H369/2)*(I369/2)+(I369/2)^2-(H369/2-J369/1000)^2-(H369/2-J369/1000)*(I369/2-J369/1000)-(I369/2-J369/1000)^2)=0,"",7850/1000*(1/3)*PI()*ABS(F369-G369)*((H369/2)^2+(H369/2)*(I369/2)+(I369/2)^2-(H369/2-J369/1000)^2-(H369/2-J369/1000)*(I369/2-J369/1000)-(I369/2-J369/1000)^2))</f>
        <v/>
      </c>
      <c r="P84" s="214" t="str">
        <f>IFERROR((#REF!+#REF!)/(2*#REF!/1000),"")</f>
        <v/>
      </c>
      <c r="Q84" s="334" t="str">
        <f>IFERROR((#REF!+#REF!)/(2*#REF!/1000),"")</f>
        <v/>
      </c>
      <c r="R84" s="187"/>
      <c r="S84" s="187"/>
      <c r="T84" s="187"/>
      <c r="U84" s="187"/>
      <c r="V84" s="187"/>
      <c r="W84" s="187"/>
      <c r="X84" s="187"/>
      <c r="Y84" s="210"/>
      <c r="AQ84" s="206"/>
      <c r="AR84" s="211"/>
      <c r="AS84" s="211"/>
      <c r="AT84" s="211"/>
      <c r="AU84" s="211"/>
      <c r="AV84" s="212"/>
      <c r="AW84" s="214" t="str">
        <f>IFERROR(TP_DATA[[#This Row],[Bottom '[m']]]-TP_DATA[[#This Row],[D, top '[m']]], "")</f>
        <v/>
      </c>
      <c r="AZ84" s="214" t="str">
        <f>IFERROR(-(TP_DATA[[#This Row],[D, bottom '[m']]]-TP_DATA[[#This Row],[D, top '[m']]])/(TP_DATA[[#This Row],[Bottom '[m']]]-TP_DATA[[#This Row],[Top '[m']]]),"")</f>
        <v/>
      </c>
      <c r="BA84" s="214" t="str">
        <f>IF(7850/1000*(1/3)*PI()*ABS(AR372-AS372)*((AT372/2)^2+(AT372/2)*(AU372/2)+(AU372/2)^2-(AT372/2-AV372/1000)^2-(AT372/2-AV372/1000)*(AU372/2-AV372/1000)-(AU372/2-AV372/1000)^2)=0,"",7850/1000*(1/3)*PI()*ABS(AR372-AS372)*((AT372/2)^2+(AT372/2)*(AU372/2)+(AU372/2)^2-(AT372/2-AV372/1000)^2-(AT372/2-AV372/1000)*(AU372/2-AV372/1000)-(AU372/2-AV372/1000)^2))</f>
        <v/>
      </c>
      <c r="BB84" s="214" t="str">
        <f>IFERROR((TP_DATA[[#This Row],[D, bottom '[m']]]+TP_DATA[[#This Row],[D, top '[m']]])/(2*TP_DATA[[#This Row],[t '[mm']]]/1000),"")</f>
        <v/>
      </c>
      <c r="BC84" s="334" t="str">
        <f>IFERROR((TP_DATA[[#This Row],[D, bottom '[m']]]+#REF!)/(2*#REF!/1000),"")</f>
        <v/>
      </c>
      <c r="BD84" s="187"/>
      <c r="BE84" s="187"/>
      <c r="BF84" s="187"/>
      <c r="BG84" s="187"/>
      <c r="BH84" s="187"/>
      <c r="BI84" s="187"/>
      <c r="BJ84" s="187"/>
      <c r="BK84" s="210"/>
      <c r="CC84" s="206"/>
      <c r="CD84" s="250"/>
      <c r="CE84" s="250"/>
      <c r="CF84" s="211"/>
      <c r="CG84" s="250"/>
      <c r="CH84" s="353"/>
      <c r="CI84" s="334" t="str">
        <f>IFERROR(TOWER_DATA[[#This Row],[Bottom '[m']]]-TOWER_DATA[[#This Row],[D, top '[m']]], "")</f>
        <v/>
      </c>
      <c r="CJ84" s="214"/>
      <c r="CK84" s="214"/>
      <c r="CL84" s="214" t="str">
        <f>IFERROR(-(TOWER_DATA[[#This Row],[D, bottom '[m']]]-TOWER_DATA[[#This Row],[D, top '[m']]])/(TOWER_DATA[[#This Row],[Bottom '[m']]]-TOWER_DATA[[#This Row],[Top '[m']]]),"")</f>
        <v/>
      </c>
      <c r="CM84" s="214" t="str">
        <f>IF(7850/1000*(1/3)*PI()*ABS(CD411-CE411)*((CF411/2)^2+(CF411/2)*(CG411/2)+(CG411/2)^2-(CF411/2-CH411/1000)^2-(CF411/2-CH411/1000)*(CG411/2-CH411/1000)-(CG411/2-CH411/1000)^2)=0,"",7850/1000*(1/3)*PI()*ABS(CD411-CE411)*((CF411/2)^2+(CF411/2)*(CG411/2)+(CG411/2)^2-(CF411/2-CH411/1000)^2-(CF411/2-CH411/1000)*(CG411/2-CH411/1000)-(CG411/2-CH411/1000)^2))</f>
        <v/>
      </c>
      <c r="CN84" s="214" t="str">
        <f>IFERROR((TOWER_DATA[[#This Row],[D, bottom '[m']]]+TOWER_DATA[[#This Row],[D, top '[m']]])/(2*TOWER_DATA[[#This Row],[t '[mm']]]/1000),"")</f>
        <v/>
      </c>
      <c r="CO84" s="334" t="str">
        <f>IFERROR((TOWER_DATA[[#This Row],[D, bottom '[m']]]+#REF!)/(2*#REF!/1000),"")</f>
        <v/>
      </c>
      <c r="CP84" s="187"/>
      <c r="CQ84" s="187"/>
      <c r="CR84" s="187"/>
      <c r="CS84" s="187"/>
      <c r="CT84" s="187"/>
      <c r="CU84" s="187"/>
      <c r="CV84" s="187"/>
      <c r="CY84" s="211"/>
      <c r="CZ84" s="211"/>
      <c r="DP84" s="205"/>
      <c r="DT84" s="212"/>
      <c r="DU84" s="212"/>
      <c r="DZ84" s="210"/>
      <c r="EP84" s="210"/>
    </row>
    <row r="85" spans="1:146" s="209" customFormat="1" ht="18" customHeight="1" outlineLevel="1">
      <c r="A85" s="207"/>
      <c r="B85" s="288"/>
      <c r="C85" s="288"/>
      <c r="D85" s="208"/>
      <c r="E85" s="212" t="s">
        <v>420</v>
      </c>
      <c r="F85" s="250" t="s">
        <v>379</v>
      </c>
      <c r="G85" s="211" t="s">
        <v>367</v>
      </c>
      <c r="H85" s="211" t="s">
        <v>419</v>
      </c>
      <c r="I85" s="211" t="s">
        <v>369</v>
      </c>
      <c r="J85" s="211">
        <v>42.7</v>
      </c>
      <c r="K85" s="209" t="s">
        <v>46</v>
      </c>
      <c r="L85" s="209" t="s">
        <v>407</v>
      </c>
      <c r="Q85" s="334" t="str">
        <f>IFERROR((#REF!+#REF!)/(2*#REF!/1000),"")</f>
        <v/>
      </c>
      <c r="R85" s="187"/>
      <c r="S85" s="187"/>
      <c r="T85" s="187"/>
      <c r="U85" s="187"/>
      <c r="V85" s="187"/>
      <c r="W85" s="187"/>
      <c r="X85" s="187"/>
      <c r="Y85" s="210"/>
      <c r="AQ85" s="206"/>
      <c r="AR85" s="211"/>
      <c r="AS85" s="211"/>
      <c r="AT85" s="211"/>
      <c r="AU85" s="211"/>
      <c r="AV85" s="212"/>
      <c r="BC85" s="334" t="str">
        <f>IFERROR((TP_DATA[[#This Row],[D, bottom '[m']]]+#REF!)/(2*#REF!/1000),"")</f>
        <v/>
      </c>
      <c r="BD85" s="187"/>
      <c r="BE85" s="187"/>
      <c r="BF85" s="187"/>
      <c r="BG85" s="187"/>
      <c r="BH85" s="187"/>
      <c r="BI85" s="187"/>
      <c r="BJ85" s="187"/>
      <c r="BK85" s="210"/>
      <c r="CC85" s="206"/>
      <c r="CD85" s="250"/>
      <c r="CE85" s="250"/>
      <c r="CF85" s="211"/>
      <c r="CG85" s="250"/>
      <c r="CH85" s="353"/>
      <c r="CI85" s="187"/>
      <c r="CO85" s="334" t="str">
        <f>IFERROR((TOWER_DATA[[#This Row],[D, bottom '[m']]]+#REF!)/(2*#REF!/1000),"")</f>
        <v/>
      </c>
      <c r="CP85" s="187"/>
      <c r="CQ85" s="187"/>
      <c r="CR85" s="187"/>
      <c r="CS85" s="187"/>
      <c r="CT85" s="187"/>
      <c r="CU85" s="187"/>
      <c r="CV85" s="187"/>
      <c r="CY85" s="211"/>
      <c r="CZ85" s="211"/>
      <c r="DP85" s="205"/>
      <c r="DT85" s="212"/>
      <c r="DU85" s="212"/>
      <c r="DZ85" s="210"/>
      <c r="EP85" s="210"/>
    </row>
    <row r="86" spans="1:146" s="209" customFormat="1" ht="18" customHeight="1" outlineLevel="1">
      <c r="A86" s="207"/>
      <c r="B86" s="288"/>
      <c r="C86" s="288"/>
      <c r="D86" s="208"/>
      <c r="E86" s="212" t="s">
        <v>664</v>
      </c>
      <c r="F86" s="250" t="s">
        <v>531</v>
      </c>
      <c r="G86" s="211" t="s">
        <v>367</v>
      </c>
      <c r="H86" s="211" t="s">
        <v>665</v>
      </c>
      <c r="I86" s="211" t="s">
        <v>530</v>
      </c>
      <c r="J86" s="211">
        <v>26</v>
      </c>
      <c r="K86" s="209" t="s">
        <v>46</v>
      </c>
      <c r="L86" s="209" t="s">
        <v>576</v>
      </c>
      <c r="Q86" s="334" t="str">
        <f>IFERROR((#REF!+#REF!)/(2*#REF!/1000),"")</f>
        <v/>
      </c>
      <c r="R86" s="187"/>
      <c r="S86" s="187"/>
      <c r="T86" s="187"/>
      <c r="U86" s="187"/>
      <c r="V86" s="187"/>
      <c r="W86" s="187"/>
      <c r="X86" s="187"/>
      <c r="Y86" s="210"/>
      <c r="AQ86" s="206"/>
      <c r="AR86" s="211"/>
      <c r="AS86" s="211"/>
      <c r="AT86" s="211"/>
      <c r="AU86" s="211"/>
      <c r="AV86" s="212"/>
      <c r="BC86" s="334" t="str">
        <f>IFERROR((TP_DATA[[#This Row],[D, bottom '[m']]]+#REF!)/(2*#REF!/1000),"")</f>
        <v/>
      </c>
      <c r="BD86" s="187"/>
      <c r="BE86" s="187"/>
      <c r="BF86" s="187"/>
      <c r="BG86" s="187"/>
      <c r="BH86" s="187"/>
      <c r="BI86" s="187"/>
      <c r="BJ86" s="187"/>
      <c r="BK86" s="210"/>
      <c r="CC86" s="206"/>
      <c r="CD86" s="250"/>
      <c r="CE86" s="250"/>
      <c r="CF86" s="211"/>
      <c r="CG86" s="250"/>
      <c r="CH86" s="353"/>
      <c r="CI86" s="187"/>
      <c r="CO86" s="334" t="str">
        <f>IFERROR((TOWER_DATA[[#This Row],[D, bottom '[m']]]+#REF!)/(2*#REF!/1000),"")</f>
        <v/>
      </c>
      <c r="CP86" s="187"/>
      <c r="CQ86" s="187"/>
      <c r="CR86" s="187"/>
      <c r="CS86" s="187"/>
      <c r="CT86" s="187"/>
      <c r="CU86" s="187"/>
      <c r="CV86" s="187"/>
      <c r="CY86" s="211"/>
      <c r="CZ86" s="211"/>
      <c r="DP86" s="205"/>
      <c r="DT86" s="212"/>
      <c r="DU86" s="212"/>
      <c r="DZ86" s="210"/>
      <c r="EP86" s="210"/>
    </row>
    <row r="87" spans="1:146" s="209" customFormat="1" ht="18" customHeight="1" outlineLevel="1">
      <c r="A87" s="207"/>
      <c r="B87" s="288"/>
      <c r="C87" s="288"/>
      <c r="D87" s="208"/>
      <c r="E87" s="212" t="s">
        <v>666</v>
      </c>
      <c r="F87" s="250" t="s">
        <v>531</v>
      </c>
      <c r="G87" s="211" t="s">
        <v>367</v>
      </c>
      <c r="H87" s="211" t="s">
        <v>667</v>
      </c>
      <c r="I87" s="211" t="s">
        <v>530</v>
      </c>
      <c r="J87" s="211">
        <v>26</v>
      </c>
      <c r="K87" s="209" t="s">
        <v>46</v>
      </c>
      <c r="L87" s="209" t="s">
        <v>668</v>
      </c>
      <c r="Q87" s="334" t="str">
        <f>IFERROR((#REF!+#REF!)/(2*#REF!/1000),"")</f>
        <v/>
      </c>
      <c r="R87" s="187"/>
      <c r="S87" s="187"/>
      <c r="T87" s="187"/>
      <c r="U87" s="187"/>
      <c r="V87" s="187"/>
      <c r="W87" s="187"/>
      <c r="X87" s="187"/>
      <c r="Y87" s="210"/>
      <c r="AQ87" s="206"/>
      <c r="AR87" s="211"/>
      <c r="AS87" s="211"/>
      <c r="AT87" s="211"/>
      <c r="AU87" s="211"/>
      <c r="AV87" s="212"/>
      <c r="BC87" s="334" t="str">
        <f>IFERROR((TP_DATA[[#This Row],[D, bottom '[m']]]+#REF!)/(2*#REF!/1000),"")</f>
        <v/>
      </c>
      <c r="BD87" s="187"/>
      <c r="BE87" s="187"/>
      <c r="BF87" s="187"/>
      <c r="BG87" s="187"/>
      <c r="BH87" s="187"/>
      <c r="BI87" s="187"/>
      <c r="BJ87" s="187"/>
      <c r="BK87" s="210"/>
      <c r="CC87" s="206"/>
      <c r="CD87" s="250"/>
      <c r="CE87" s="250"/>
      <c r="CF87" s="211"/>
      <c r="CG87" s="250"/>
      <c r="CH87" s="353"/>
      <c r="CI87" s="187"/>
      <c r="CO87" s="334" t="str">
        <f>IFERROR((TOWER_DATA[[#This Row],[D, bottom '[m']]]+#REF!)/(2*#REF!/1000),"")</f>
        <v/>
      </c>
      <c r="CP87" s="187"/>
      <c r="CQ87" s="187"/>
      <c r="CR87" s="187"/>
      <c r="CS87" s="187"/>
      <c r="CT87" s="187"/>
      <c r="CU87" s="187"/>
      <c r="CV87" s="187"/>
      <c r="CY87" s="211"/>
      <c r="CZ87" s="211"/>
      <c r="DP87" s="205"/>
      <c r="DT87" s="212"/>
      <c r="DU87" s="212"/>
      <c r="DZ87" s="210"/>
      <c r="EP87" s="210"/>
    </row>
    <row r="88" spans="1:146" s="209" customFormat="1" ht="18" customHeight="1" outlineLevel="1">
      <c r="A88" s="207"/>
      <c r="B88" s="288"/>
      <c r="C88" s="288"/>
      <c r="D88" s="208"/>
      <c r="E88" s="212" t="s">
        <v>560</v>
      </c>
      <c r="F88" s="250" t="s">
        <v>531</v>
      </c>
      <c r="G88" s="211" t="s">
        <v>367</v>
      </c>
      <c r="H88" s="211" t="s">
        <v>559</v>
      </c>
      <c r="I88" s="211" t="s">
        <v>530</v>
      </c>
      <c r="J88" s="211">
        <v>18.13</v>
      </c>
      <c r="K88" s="209" t="s">
        <v>46</v>
      </c>
      <c r="L88" s="209" t="s">
        <v>557</v>
      </c>
      <c r="Q88" s="334" t="str">
        <f>IFERROR((#REF!+#REF!)/(2*#REF!/1000),"")</f>
        <v/>
      </c>
      <c r="R88" s="187"/>
      <c r="S88" s="187"/>
      <c r="T88" s="187"/>
      <c r="U88" s="187"/>
      <c r="V88" s="187"/>
      <c r="W88" s="187"/>
      <c r="X88" s="187"/>
      <c r="Y88" s="210"/>
      <c r="AQ88" s="206"/>
      <c r="AR88" s="211"/>
      <c r="AS88" s="211"/>
      <c r="AT88" s="211"/>
      <c r="AU88" s="211"/>
      <c r="AV88" s="212"/>
      <c r="BC88" s="334" t="str">
        <f>IFERROR((TP_DATA[[#This Row],[D, bottom '[m']]]+#REF!)/(2*#REF!/1000),"")</f>
        <v/>
      </c>
      <c r="BD88" s="187"/>
      <c r="BE88" s="187"/>
      <c r="BF88" s="187"/>
      <c r="BG88" s="187"/>
      <c r="BH88" s="187"/>
      <c r="BI88" s="187"/>
      <c r="BJ88" s="187"/>
      <c r="BK88" s="210"/>
      <c r="CC88" s="206"/>
      <c r="CD88" s="250"/>
      <c r="CE88" s="250"/>
      <c r="CF88" s="211"/>
      <c r="CG88" s="250"/>
      <c r="CH88" s="353"/>
      <c r="CI88" s="187"/>
      <c r="CO88" s="334" t="str">
        <f>IFERROR((TOWER_DATA[[#This Row],[D, bottom '[m']]]+#REF!)/(2*#REF!/1000),"")</f>
        <v/>
      </c>
      <c r="CP88" s="187"/>
      <c r="CQ88" s="187"/>
      <c r="CR88" s="187"/>
      <c r="CS88" s="187"/>
      <c r="CT88" s="187"/>
      <c r="CU88" s="187"/>
      <c r="CV88" s="187"/>
      <c r="CY88" s="211"/>
      <c r="CZ88" s="211"/>
      <c r="DP88" s="205"/>
      <c r="DT88" s="212"/>
      <c r="DU88" s="212"/>
      <c r="DX88" s="209" t="str">
        <f>IF(7850/1000*(1/3)*PI()*ABS(DQ88-DS88)*((DT88/2)^2+(DT88/2)*(DU88/2)+(DU88/2)^2-(DT88/2-DW88/1000)^2-(DT88/2-DW88/1000)*(DU88/2-DW88/1000)-(DU88/2-DW88/1000)^2)=0,"",7850/1000*(1/3)*PI()*ABS(DQ88-DS88)*((DT88/2)^2+(DT88/2)*(DU88/2)+(DU88/2)^2-(DT88/2-DW88/1000)^2-(DT88/2-DW88/1000)*(DU88/2-DW88/1000)-(DU88/2-DW88/1000)^2))</f>
        <v/>
      </c>
      <c r="DZ88" s="210"/>
      <c r="EP88" s="210"/>
    </row>
    <row r="89" spans="1:146" s="209" customFormat="1" ht="18" customHeight="1" outlineLevel="1">
      <c r="A89" s="207"/>
      <c r="B89" s="288"/>
      <c r="C89" s="288"/>
      <c r="D89" s="208"/>
      <c r="E89" s="212" t="s">
        <v>562</v>
      </c>
      <c r="F89" s="250" t="s">
        <v>531</v>
      </c>
      <c r="G89" s="211" t="s">
        <v>367</v>
      </c>
      <c r="H89" s="211" t="s">
        <v>561</v>
      </c>
      <c r="I89" s="211" t="s">
        <v>530</v>
      </c>
      <c r="J89" s="211">
        <v>18.13</v>
      </c>
      <c r="K89" s="209" t="s">
        <v>46</v>
      </c>
      <c r="L89" s="209" t="s">
        <v>557</v>
      </c>
      <c r="Q89" s="334" t="str">
        <f>IFERROR((#REF!+#REF!)/(2*#REF!/1000),"")</f>
        <v/>
      </c>
      <c r="R89" s="187"/>
      <c r="S89" s="187"/>
      <c r="T89" s="187"/>
      <c r="U89" s="187"/>
      <c r="V89" s="187"/>
      <c r="W89" s="187"/>
      <c r="X89" s="187"/>
      <c r="Y89" s="210"/>
      <c r="AQ89" s="206"/>
      <c r="AR89" s="211"/>
      <c r="AS89" s="211"/>
      <c r="AT89" s="211"/>
      <c r="AU89" s="211"/>
      <c r="AV89" s="212"/>
      <c r="BC89" s="334" t="str">
        <f>IFERROR((TP_DATA[[#This Row],[D, bottom '[m']]]+#REF!)/(2*#REF!/1000),"")</f>
        <v/>
      </c>
      <c r="BD89" s="187"/>
      <c r="BE89" s="187"/>
      <c r="BF89" s="187"/>
      <c r="BG89" s="187"/>
      <c r="BH89" s="187"/>
      <c r="BI89" s="187"/>
      <c r="BJ89" s="187"/>
      <c r="BK89" s="210"/>
      <c r="CC89" s="206"/>
      <c r="CD89" s="250"/>
      <c r="CE89" s="250"/>
      <c r="CF89" s="211"/>
      <c r="CG89" s="250"/>
      <c r="CH89" s="353"/>
      <c r="CI89" s="187"/>
      <c r="CO89" s="334" t="str">
        <f>IFERROR((TOWER_DATA[[#This Row],[D, bottom '[m']]]+#REF!)/(2*#REF!/1000),"")</f>
        <v/>
      </c>
      <c r="CP89" s="187"/>
      <c r="CQ89" s="187"/>
      <c r="CR89" s="187"/>
      <c r="CS89" s="187"/>
      <c r="CT89" s="187"/>
      <c r="CU89" s="187"/>
      <c r="CV89" s="187"/>
      <c r="CY89" s="211"/>
      <c r="CZ89" s="211"/>
      <c r="DP89" s="205"/>
      <c r="DT89" s="212"/>
      <c r="DU89" s="212"/>
      <c r="DX89" s="209" t="str">
        <f>IF(7850/1000*(1/3)*PI()*ABS(DQ89-DS89)*((DT89/2)^2+(DT89/2)*(DU89/2)+(DU89/2)^2-(DT89/2-DW89/1000)^2-(DT89/2-DW89/1000)*(DU89/2-DW89/1000)-(DU89/2-DW89/1000)^2)=0,"",7850/1000*(1/3)*PI()*ABS(DQ89-DS89)*((DT89/2)^2+(DT89/2)*(DU89/2)+(DU89/2)^2-(DT89/2-DW89/1000)^2-(DT89/2-DW89/1000)*(DU89/2-DW89/1000)-(DU89/2-DW89/1000)^2))</f>
        <v/>
      </c>
      <c r="DZ89" s="210"/>
      <c r="EP89" s="210"/>
    </row>
    <row r="90" spans="1:146" s="209" customFormat="1" ht="18" customHeight="1" outlineLevel="1">
      <c r="A90" s="207"/>
      <c r="B90" s="288"/>
      <c r="C90" s="288"/>
      <c r="D90" s="208"/>
      <c r="E90" s="212" t="s">
        <v>564</v>
      </c>
      <c r="F90" s="250" t="s">
        <v>531</v>
      </c>
      <c r="G90" s="211" t="s">
        <v>367</v>
      </c>
      <c r="H90" s="211" t="s">
        <v>563</v>
      </c>
      <c r="I90" s="211" t="s">
        <v>530</v>
      </c>
      <c r="J90" s="211">
        <v>18.13</v>
      </c>
      <c r="K90" s="209" t="s">
        <v>46</v>
      </c>
      <c r="L90" s="209" t="s">
        <v>557</v>
      </c>
      <c r="Q90" s="334" t="str">
        <f>IFERROR((#REF!+#REF!)/(2*#REF!/1000),"")</f>
        <v/>
      </c>
      <c r="R90" s="187"/>
      <c r="S90" s="187"/>
      <c r="T90" s="187"/>
      <c r="U90" s="187"/>
      <c r="V90" s="187"/>
      <c r="W90" s="187"/>
      <c r="X90" s="187"/>
      <c r="Y90" s="210"/>
      <c r="AQ90" s="206"/>
      <c r="AR90" s="211"/>
      <c r="AS90" s="211"/>
      <c r="AT90" s="211"/>
      <c r="AU90" s="211"/>
      <c r="AV90" s="212"/>
      <c r="BC90" s="334" t="str">
        <f>IFERROR((TP_DATA[[#This Row],[D, bottom '[m']]]+#REF!)/(2*#REF!/1000),"")</f>
        <v/>
      </c>
      <c r="BD90" s="187"/>
      <c r="BE90" s="187"/>
      <c r="BF90" s="187"/>
      <c r="BG90" s="187"/>
      <c r="BH90" s="187"/>
      <c r="BI90" s="187"/>
      <c r="BJ90" s="187"/>
      <c r="BK90" s="210"/>
      <c r="CC90" s="206"/>
      <c r="CD90" s="250"/>
      <c r="CE90" s="250"/>
      <c r="CF90" s="211"/>
      <c r="CG90" s="250"/>
      <c r="CH90" s="353"/>
      <c r="CI90" s="187"/>
      <c r="CO90" s="334" t="str">
        <f>IFERROR((TOWER_DATA[[#This Row],[D, bottom '[m']]]+#REF!)/(2*#REF!/1000),"")</f>
        <v/>
      </c>
      <c r="CP90" s="187"/>
      <c r="CQ90" s="187"/>
      <c r="CR90" s="187"/>
      <c r="CS90" s="187"/>
      <c r="CT90" s="187"/>
      <c r="CU90" s="187"/>
      <c r="CV90" s="187"/>
      <c r="CY90" s="211"/>
      <c r="CZ90" s="211"/>
      <c r="DP90" s="205"/>
      <c r="DT90" s="212"/>
      <c r="DU90" s="212"/>
      <c r="DX90" s="209" t="str">
        <f>IF(7850/1000*(1/3)*PI()*ABS(DQ90-DS90)*((DT90/2)^2+(DT90/2)*(DU90/2)+(DU90/2)^2-(DT90/2-DW90/1000)^2-(DT90/2-DW90/1000)*(DU90/2-DW90/1000)-(DU90/2-DW90/1000)^2)=0,"",7850/1000*(1/3)*PI()*ABS(DQ90-DS90)*((DT90/2)^2+(DT90/2)*(DU90/2)+(DU90/2)^2-(DT90/2-DW90/1000)^2-(DT90/2-DW90/1000)*(DU90/2-DW90/1000)-(DU90/2-DW90/1000)^2))</f>
        <v/>
      </c>
      <c r="DZ90" s="210"/>
      <c r="EP90" s="210"/>
    </row>
    <row r="91" spans="1:146" s="209" customFormat="1" ht="18" customHeight="1" outlineLevel="1">
      <c r="A91" s="207"/>
      <c r="B91" s="288"/>
      <c r="C91" s="288"/>
      <c r="D91" s="208"/>
      <c r="E91" s="212" t="s">
        <v>823</v>
      </c>
      <c r="F91" s="250" t="s">
        <v>531</v>
      </c>
      <c r="G91" s="211" t="s">
        <v>367</v>
      </c>
      <c r="H91" s="211" t="s">
        <v>824</v>
      </c>
      <c r="I91" s="211" t="s">
        <v>530</v>
      </c>
      <c r="J91" s="211">
        <v>18.13</v>
      </c>
      <c r="K91" s="209" t="s">
        <v>46</v>
      </c>
      <c r="L91" s="209" t="s">
        <v>743</v>
      </c>
      <c r="Q91" s="334" t="str">
        <f>IFERROR((#REF!+#REF!)/(2*#REF!/1000),"")</f>
        <v/>
      </c>
      <c r="R91" s="187"/>
      <c r="S91" s="187"/>
      <c r="T91" s="187"/>
      <c r="U91" s="187"/>
      <c r="V91" s="187"/>
      <c r="W91" s="187"/>
      <c r="X91" s="187"/>
      <c r="Y91" s="210"/>
      <c r="AQ91" s="206"/>
      <c r="AR91" s="211"/>
      <c r="AS91" s="211"/>
      <c r="AT91" s="211"/>
      <c r="AU91" s="211"/>
      <c r="AV91" s="212"/>
      <c r="BC91" s="334" t="str">
        <f>IFERROR((TP_DATA[[#This Row],[D, bottom '[m']]]+#REF!)/(2*#REF!/1000),"")</f>
        <v/>
      </c>
      <c r="BD91" s="187"/>
      <c r="BE91" s="187"/>
      <c r="BF91" s="187"/>
      <c r="BG91" s="187"/>
      <c r="BH91" s="187"/>
      <c r="BI91" s="187"/>
      <c r="BJ91" s="187"/>
      <c r="BK91" s="210"/>
      <c r="CC91" s="206"/>
      <c r="CD91" s="250"/>
      <c r="CE91" s="250"/>
      <c r="CF91" s="211"/>
      <c r="CG91" s="250"/>
      <c r="CH91" s="353"/>
      <c r="CI91" s="187"/>
      <c r="CO91" s="334" t="str">
        <f>IFERROR((TOWER_DATA[[#This Row],[D, bottom '[m']]]+#REF!)/(2*#REF!/1000),"")</f>
        <v/>
      </c>
      <c r="CP91" s="187"/>
      <c r="CQ91" s="187"/>
      <c r="CR91" s="187"/>
      <c r="CS91" s="187"/>
      <c r="CT91" s="187"/>
      <c r="CU91" s="187"/>
      <c r="CV91" s="187"/>
      <c r="CY91" s="211"/>
      <c r="CZ91" s="211"/>
      <c r="DP91" s="205"/>
      <c r="DT91" s="212"/>
      <c r="DU91" s="212"/>
      <c r="DX91" s="209" t="str">
        <f t="shared" ref="DX91:DX336" si="0">IF(7850/1000*(1/3)*PI()*ABS(DQ91-DS91)*((DT91/2)^2+(DT91/2)*(DU91/2)+(DU91/2)^2-(DT91/2-DW91/1000)^2-(DT91/2-DW91/1000)*(DU91/2-DW91/1000)-(DU91/2-DW91/1000)^2)=0,"",7850/1000*(1/3)*PI()*ABS(DQ91-DS91)*((DT91/2)^2+(DT91/2)*(DU91/2)+(DU91/2)^2-(DT91/2-DW91/1000)^2-(DT91/2-DW91/1000)*(DU91/2-DW91/1000)-(DU91/2-DW91/1000)^2))</f>
        <v/>
      </c>
      <c r="DZ91" s="210"/>
      <c r="EP91" s="210"/>
    </row>
    <row r="92" spans="1:146" s="209" customFormat="1" ht="18" customHeight="1" outlineLevel="1">
      <c r="A92" s="207"/>
      <c r="B92" s="288"/>
      <c r="C92" s="288"/>
      <c r="D92" s="208"/>
      <c r="E92" s="212" t="s">
        <v>825</v>
      </c>
      <c r="F92" s="250" t="s">
        <v>531</v>
      </c>
      <c r="G92" s="211" t="s">
        <v>367</v>
      </c>
      <c r="H92" s="211" t="s">
        <v>826</v>
      </c>
      <c r="I92" s="211" t="s">
        <v>530</v>
      </c>
      <c r="J92" s="211">
        <v>18.13</v>
      </c>
      <c r="K92" s="209" t="s">
        <v>46</v>
      </c>
      <c r="L92" s="209" t="s">
        <v>827</v>
      </c>
      <c r="Q92" s="334" t="str">
        <f>IFERROR((#REF!+#REF!)/(2*#REF!/1000),"")</f>
        <v/>
      </c>
      <c r="R92" s="187"/>
      <c r="S92" s="187"/>
      <c r="T92" s="187"/>
      <c r="U92" s="187"/>
      <c r="V92" s="187"/>
      <c r="W92" s="187"/>
      <c r="X92" s="187"/>
      <c r="Y92" s="210"/>
      <c r="AQ92" s="206"/>
      <c r="AR92" s="211"/>
      <c r="AS92" s="211"/>
      <c r="AT92" s="211"/>
      <c r="AU92" s="211"/>
      <c r="AV92" s="212"/>
      <c r="BC92" s="334" t="str">
        <f>IFERROR((TP_DATA[[#This Row],[D, bottom '[m']]]+#REF!)/(2*#REF!/1000),"")</f>
        <v/>
      </c>
      <c r="BD92" s="187"/>
      <c r="BE92" s="187"/>
      <c r="BF92" s="187"/>
      <c r="BG92" s="187"/>
      <c r="BH92" s="187"/>
      <c r="BI92" s="187"/>
      <c r="BJ92" s="187"/>
      <c r="BK92" s="210"/>
      <c r="CC92" s="206"/>
      <c r="CD92" s="250"/>
      <c r="CE92" s="250"/>
      <c r="CF92" s="211"/>
      <c r="CG92" s="250"/>
      <c r="CH92" s="353"/>
      <c r="CI92" s="187"/>
      <c r="CO92" s="334" t="str">
        <f>IFERROR((TOWER_DATA[[#This Row],[D, bottom '[m']]]+#REF!)/(2*#REF!/1000),"")</f>
        <v/>
      </c>
      <c r="CP92" s="187"/>
      <c r="CQ92" s="187"/>
      <c r="CR92" s="187"/>
      <c r="CS92" s="187"/>
      <c r="CT92" s="187"/>
      <c r="CU92" s="187"/>
      <c r="CV92" s="187"/>
      <c r="CY92" s="211"/>
      <c r="CZ92" s="211"/>
      <c r="DP92" s="205"/>
      <c r="DT92" s="212"/>
      <c r="DU92" s="212"/>
      <c r="DX92" s="209" t="str">
        <f t="shared" si="0"/>
        <v/>
      </c>
      <c r="DZ92" s="210"/>
      <c r="EP92" s="210"/>
    </row>
    <row r="93" spans="1:146" s="209" customFormat="1" ht="18" customHeight="1" outlineLevel="1">
      <c r="A93" s="207"/>
      <c r="B93" s="288"/>
      <c r="C93" s="288"/>
      <c r="D93" s="208"/>
      <c r="E93" s="212" t="s">
        <v>828</v>
      </c>
      <c r="F93" s="250" t="s">
        <v>531</v>
      </c>
      <c r="G93" s="211" t="s">
        <v>367</v>
      </c>
      <c r="H93" s="211" t="s">
        <v>829</v>
      </c>
      <c r="I93" s="211" t="s">
        <v>530</v>
      </c>
      <c r="J93" s="211">
        <v>18.13</v>
      </c>
      <c r="K93" s="209" t="s">
        <v>46</v>
      </c>
      <c r="L93" s="209" t="s">
        <v>830</v>
      </c>
      <c r="Q93" s="334" t="str">
        <f>IFERROR((#REF!+#REF!)/(2*#REF!/1000),"")</f>
        <v/>
      </c>
      <c r="R93" s="187"/>
      <c r="S93" s="187"/>
      <c r="T93" s="187"/>
      <c r="U93" s="187"/>
      <c r="V93" s="187"/>
      <c r="W93" s="187"/>
      <c r="X93" s="187"/>
      <c r="Y93" s="210"/>
      <c r="AQ93" s="206"/>
      <c r="AR93" s="211"/>
      <c r="AS93" s="211"/>
      <c r="AT93" s="211"/>
      <c r="AU93" s="211"/>
      <c r="AV93" s="212"/>
      <c r="BC93" s="334" t="str">
        <f>IFERROR((TP_DATA[[#This Row],[D, bottom '[m']]]+#REF!)/(2*#REF!/1000),"")</f>
        <v/>
      </c>
      <c r="BD93" s="187"/>
      <c r="BE93" s="187"/>
      <c r="BF93" s="187"/>
      <c r="BG93" s="187"/>
      <c r="BH93" s="187"/>
      <c r="BI93" s="187"/>
      <c r="BJ93" s="187"/>
      <c r="BK93" s="210"/>
      <c r="CC93" s="206"/>
      <c r="CD93" s="250"/>
      <c r="CE93" s="250"/>
      <c r="CF93" s="211"/>
      <c r="CG93" s="250"/>
      <c r="CH93" s="353"/>
      <c r="CI93" s="187"/>
      <c r="CO93" s="334" t="str">
        <f>IFERROR((TOWER_DATA[[#This Row],[D, bottom '[m']]]+#REF!)/(2*#REF!/1000),"")</f>
        <v/>
      </c>
      <c r="CP93" s="187"/>
      <c r="CQ93" s="187"/>
      <c r="CR93" s="187"/>
      <c r="CS93" s="187"/>
      <c r="CT93" s="187"/>
      <c r="CU93" s="187"/>
      <c r="CV93" s="187"/>
      <c r="CY93" s="211"/>
      <c r="CZ93" s="211"/>
      <c r="DP93" s="205"/>
      <c r="DT93" s="212"/>
      <c r="DU93" s="212"/>
      <c r="DX93" s="209" t="str">
        <f t="shared" si="0"/>
        <v/>
      </c>
      <c r="DZ93" s="210"/>
      <c r="EP93" s="210"/>
    </row>
    <row r="94" spans="1:146" s="209" customFormat="1" ht="18" customHeight="1" outlineLevel="1">
      <c r="A94" s="207"/>
      <c r="B94" s="288"/>
      <c r="C94" s="288"/>
      <c r="D94" s="208"/>
      <c r="E94" s="212" t="s">
        <v>669</v>
      </c>
      <c r="F94" s="250" t="s">
        <v>531</v>
      </c>
      <c r="G94" s="211" t="s">
        <v>367</v>
      </c>
      <c r="H94" s="211" t="s">
        <v>670</v>
      </c>
      <c r="I94" s="211" t="s">
        <v>530</v>
      </c>
      <c r="J94" s="211">
        <v>38.6</v>
      </c>
      <c r="K94" s="209" t="s">
        <v>46</v>
      </c>
      <c r="L94" s="209" t="s">
        <v>671</v>
      </c>
      <c r="Q94" s="334" t="str">
        <f>IFERROR((#REF!+#REF!)/(2*#REF!/1000),"")</f>
        <v/>
      </c>
      <c r="R94" s="187"/>
      <c r="S94" s="187"/>
      <c r="T94" s="187"/>
      <c r="U94" s="187"/>
      <c r="V94" s="187"/>
      <c r="W94" s="187"/>
      <c r="X94" s="187"/>
      <c r="Y94" s="210"/>
      <c r="AQ94" s="206"/>
      <c r="AR94" s="211"/>
      <c r="AS94" s="211"/>
      <c r="AT94" s="211"/>
      <c r="AU94" s="211"/>
      <c r="AV94" s="212"/>
      <c r="BC94" s="334" t="str">
        <f>IFERROR((TP_DATA[[#This Row],[D, bottom '[m']]]+#REF!)/(2*#REF!/1000),"")</f>
        <v/>
      </c>
      <c r="BD94" s="187"/>
      <c r="BE94" s="187"/>
      <c r="BF94" s="187"/>
      <c r="BG94" s="187"/>
      <c r="BH94" s="187"/>
      <c r="BI94" s="187"/>
      <c r="BJ94" s="187"/>
      <c r="BK94" s="210"/>
      <c r="CC94" s="206"/>
      <c r="CD94" s="250"/>
      <c r="CE94" s="250"/>
      <c r="CF94" s="211"/>
      <c r="CG94" s="250"/>
      <c r="CH94" s="353"/>
      <c r="CI94" s="187"/>
      <c r="CO94" s="334" t="str">
        <f>IFERROR((TOWER_DATA[[#This Row],[D, bottom '[m']]]+#REF!)/(2*#REF!/1000),"")</f>
        <v/>
      </c>
      <c r="CP94" s="187"/>
      <c r="CQ94" s="187"/>
      <c r="CR94" s="187"/>
      <c r="CS94" s="187"/>
      <c r="CT94" s="187"/>
      <c r="CU94" s="187"/>
      <c r="CV94" s="187"/>
      <c r="CY94" s="211"/>
      <c r="CZ94" s="211"/>
      <c r="DP94" s="205"/>
      <c r="DT94" s="212"/>
      <c r="DU94" s="212"/>
      <c r="DX94" s="209" t="str">
        <f t="shared" si="0"/>
        <v/>
      </c>
      <c r="DZ94" s="210"/>
      <c r="EP94" s="210"/>
    </row>
    <row r="95" spans="1:146" s="209" customFormat="1" ht="18" customHeight="1" outlineLevel="1">
      <c r="A95" s="207"/>
      <c r="B95" s="288"/>
      <c r="C95" s="288"/>
      <c r="D95" s="208"/>
      <c r="E95" s="212" t="s">
        <v>672</v>
      </c>
      <c r="F95" s="250" t="s">
        <v>531</v>
      </c>
      <c r="G95" s="211" t="s">
        <v>367</v>
      </c>
      <c r="H95" s="211" t="s">
        <v>673</v>
      </c>
      <c r="I95" s="211" t="s">
        <v>530</v>
      </c>
      <c r="J95" s="211">
        <v>38.6</v>
      </c>
      <c r="K95" s="209" t="s">
        <v>46</v>
      </c>
      <c r="L95" s="209" t="s">
        <v>674</v>
      </c>
      <c r="Q95" s="334" t="str">
        <f>IFERROR((#REF!+#REF!)/(2*#REF!/1000),"")</f>
        <v/>
      </c>
      <c r="R95" s="187"/>
      <c r="S95" s="187"/>
      <c r="T95" s="187"/>
      <c r="U95" s="187"/>
      <c r="V95" s="187"/>
      <c r="W95" s="187"/>
      <c r="X95" s="187"/>
      <c r="Y95" s="210"/>
      <c r="AQ95" s="206"/>
      <c r="AR95" s="211"/>
      <c r="AS95" s="211"/>
      <c r="AT95" s="211"/>
      <c r="AU95" s="211"/>
      <c r="AV95" s="212"/>
      <c r="BC95" s="334" t="str">
        <f>IFERROR((TP_DATA[[#This Row],[D, bottom '[m']]]+#REF!)/(2*#REF!/1000),"")</f>
        <v/>
      </c>
      <c r="BD95" s="187"/>
      <c r="BE95" s="187"/>
      <c r="BF95" s="187"/>
      <c r="BG95" s="187"/>
      <c r="BH95" s="187"/>
      <c r="BI95" s="187"/>
      <c r="BJ95" s="187"/>
      <c r="BK95" s="210"/>
      <c r="CC95" s="206"/>
      <c r="CD95" s="250"/>
      <c r="CE95" s="250"/>
      <c r="CF95" s="211"/>
      <c r="CG95" s="250"/>
      <c r="CH95" s="353"/>
      <c r="CI95" s="187"/>
      <c r="CO95" s="334" t="str">
        <f>IFERROR((TOWER_DATA[[#This Row],[D, bottom '[m']]]+#REF!)/(2*#REF!/1000),"")</f>
        <v/>
      </c>
      <c r="CP95" s="187"/>
      <c r="CQ95" s="187"/>
      <c r="CR95" s="187"/>
      <c r="CS95" s="187"/>
      <c r="CT95" s="187"/>
      <c r="CU95" s="187"/>
      <c r="CV95" s="187"/>
      <c r="CY95" s="211"/>
      <c r="CZ95" s="211"/>
      <c r="DP95" s="205"/>
      <c r="DT95" s="212"/>
      <c r="DU95" s="212"/>
      <c r="DX95" s="209" t="str">
        <f t="shared" si="0"/>
        <v/>
      </c>
      <c r="DZ95" s="210"/>
      <c r="EP95" s="210"/>
    </row>
    <row r="96" spans="1:146" s="209" customFormat="1" ht="18" customHeight="1" outlineLevel="1">
      <c r="A96" s="207"/>
      <c r="B96" s="288"/>
      <c r="C96" s="288"/>
      <c r="D96" s="208"/>
      <c r="E96" s="212" t="s">
        <v>566</v>
      </c>
      <c r="F96" s="250" t="s">
        <v>531</v>
      </c>
      <c r="G96" s="211" t="s">
        <v>367</v>
      </c>
      <c r="H96" s="211" t="s">
        <v>565</v>
      </c>
      <c r="I96" s="211" t="s">
        <v>530</v>
      </c>
      <c r="J96" s="211">
        <v>26</v>
      </c>
      <c r="K96" s="209" t="s">
        <v>46</v>
      </c>
      <c r="L96" s="209" t="s">
        <v>557</v>
      </c>
      <c r="Q96" s="334"/>
      <c r="R96" s="187"/>
      <c r="S96" s="187"/>
      <c r="T96" s="187"/>
      <c r="U96" s="187"/>
      <c r="V96" s="187"/>
      <c r="W96" s="187"/>
      <c r="X96" s="187"/>
      <c r="Y96" s="210"/>
      <c r="AQ96" s="206"/>
      <c r="AR96" s="211"/>
      <c r="AS96" s="211"/>
      <c r="AT96" s="211"/>
      <c r="AU96" s="211"/>
      <c r="AV96" s="212"/>
      <c r="BC96" s="334"/>
      <c r="BD96" s="187"/>
      <c r="BE96" s="187"/>
      <c r="BF96" s="187"/>
      <c r="BG96" s="187"/>
      <c r="BH96" s="187"/>
      <c r="BI96" s="187"/>
      <c r="BJ96" s="187"/>
      <c r="BK96" s="210"/>
      <c r="CC96" s="206"/>
      <c r="CD96" s="250"/>
      <c r="CE96" s="250"/>
      <c r="CF96" s="211"/>
      <c r="CG96" s="250"/>
      <c r="CH96" s="353"/>
      <c r="CI96" s="187"/>
      <c r="CO96" s="334"/>
      <c r="CP96" s="187"/>
      <c r="CQ96" s="187"/>
      <c r="CR96" s="187"/>
      <c r="CS96" s="187"/>
      <c r="CT96" s="187"/>
      <c r="CU96" s="187"/>
      <c r="CV96" s="187"/>
      <c r="CY96" s="211"/>
      <c r="CZ96" s="211"/>
      <c r="DP96" s="205"/>
      <c r="DT96" s="212"/>
      <c r="DU96" s="212"/>
      <c r="DZ96" s="210"/>
      <c r="EP96" s="210"/>
    </row>
    <row r="97" spans="1:146" s="209" customFormat="1" ht="18" customHeight="1" outlineLevel="1">
      <c r="A97" s="207"/>
      <c r="B97" s="288"/>
      <c r="C97" s="288"/>
      <c r="D97" s="208"/>
      <c r="E97" s="212" t="s">
        <v>568</v>
      </c>
      <c r="F97" s="250" t="s">
        <v>531</v>
      </c>
      <c r="G97" s="211" t="s">
        <v>367</v>
      </c>
      <c r="H97" s="211" t="s">
        <v>567</v>
      </c>
      <c r="I97" s="211" t="s">
        <v>530</v>
      </c>
      <c r="J97" s="211">
        <v>26</v>
      </c>
      <c r="K97" s="209" t="s">
        <v>46</v>
      </c>
      <c r="L97" s="209" t="s">
        <v>557</v>
      </c>
      <c r="Q97" s="334"/>
      <c r="R97" s="187"/>
      <c r="S97" s="187"/>
      <c r="T97" s="187"/>
      <c r="U97" s="187"/>
      <c r="V97" s="187"/>
      <c r="W97" s="187"/>
      <c r="X97" s="187"/>
      <c r="Y97" s="210"/>
      <c r="AQ97" s="206"/>
      <c r="AR97" s="211"/>
      <c r="AS97" s="211"/>
      <c r="AT97" s="211"/>
      <c r="AU97" s="211"/>
      <c r="AV97" s="212"/>
      <c r="BC97" s="334"/>
      <c r="BD97" s="187"/>
      <c r="BE97" s="187"/>
      <c r="BF97" s="187"/>
      <c r="BG97" s="187"/>
      <c r="BH97" s="187"/>
      <c r="BI97" s="187"/>
      <c r="BJ97" s="187"/>
      <c r="BK97" s="210"/>
      <c r="CC97" s="206"/>
      <c r="CD97" s="250"/>
      <c r="CE97" s="250"/>
      <c r="CF97" s="211"/>
      <c r="CG97" s="250"/>
      <c r="CH97" s="353"/>
      <c r="CI97" s="187"/>
      <c r="CO97" s="334"/>
      <c r="CP97" s="187"/>
      <c r="CQ97" s="187"/>
      <c r="CR97" s="187"/>
      <c r="CS97" s="187"/>
      <c r="CT97" s="187"/>
      <c r="CU97" s="187"/>
      <c r="CV97" s="187"/>
      <c r="CY97" s="211"/>
      <c r="CZ97" s="211"/>
      <c r="DP97" s="205"/>
      <c r="DT97" s="212"/>
      <c r="DU97" s="212"/>
      <c r="DZ97" s="210"/>
      <c r="EP97" s="210"/>
    </row>
    <row r="98" spans="1:146" s="209" customFormat="1" ht="18" customHeight="1" outlineLevel="1">
      <c r="A98" s="207"/>
      <c r="B98" s="288"/>
      <c r="C98" s="288"/>
      <c r="D98" s="208"/>
      <c r="E98" s="212" t="s">
        <v>571</v>
      </c>
      <c r="F98" s="250" t="s">
        <v>531</v>
      </c>
      <c r="G98" s="211" t="s">
        <v>367</v>
      </c>
      <c r="H98" s="211" t="s">
        <v>569</v>
      </c>
      <c r="I98" s="211" t="s">
        <v>530</v>
      </c>
      <c r="J98" s="211">
        <v>26</v>
      </c>
      <c r="K98" s="209" t="s">
        <v>46</v>
      </c>
      <c r="L98" s="209" t="s">
        <v>570</v>
      </c>
      <c r="Q98" s="334"/>
      <c r="R98" s="187"/>
      <c r="S98" s="187"/>
      <c r="T98" s="187"/>
      <c r="U98" s="187"/>
      <c r="V98" s="187"/>
      <c r="W98" s="187"/>
      <c r="X98" s="187"/>
      <c r="Y98" s="210"/>
      <c r="AQ98" s="206"/>
      <c r="AR98" s="211"/>
      <c r="AS98" s="211"/>
      <c r="AT98" s="211"/>
      <c r="AU98" s="211"/>
      <c r="AV98" s="212"/>
      <c r="BC98" s="334"/>
      <c r="BD98" s="187"/>
      <c r="BE98" s="187"/>
      <c r="BF98" s="187"/>
      <c r="BG98" s="187"/>
      <c r="BH98" s="187"/>
      <c r="BI98" s="187"/>
      <c r="BJ98" s="187"/>
      <c r="BK98" s="210"/>
      <c r="CC98" s="206"/>
      <c r="CD98" s="250"/>
      <c r="CE98" s="250"/>
      <c r="CF98" s="211"/>
      <c r="CG98" s="250"/>
      <c r="CH98" s="353"/>
      <c r="CI98" s="187"/>
      <c r="CO98" s="334"/>
      <c r="CP98" s="187"/>
      <c r="CQ98" s="187"/>
      <c r="CR98" s="187"/>
      <c r="CS98" s="187"/>
      <c r="CT98" s="187"/>
      <c r="CU98" s="187"/>
      <c r="CV98" s="187"/>
      <c r="CY98" s="211"/>
      <c r="CZ98" s="211"/>
      <c r="DP98" s="205"/>
      <c r="DT98" s="212"/>
      <c r="DU98" s="212"/>
      <c r="DZ98" s="210"/>
      <c r="EP98" s="210"/>
    </row>
    <row r="99" spans="1:146" s="209" customFormat="1" ht="18" customHeight="1" outlineLevel="1">
      <c r="A99" s="207"/>
      <c r="B99" s="288"/>
      <c r="C99" s="288"/>
      <c r="D99" s="208"/>
      <c r="E99" s="212" t="s">
        <v>831</v>
      </c>
      <c r="F99" s="250" t="s">
        <v>531</v>
      </c>
      <c r="G99" s="211" t="s">
        <v>367</v>
      </c>
      <c r="H99" s="211" t="s">
        <v>832</v>
      </c>
      <c r="I99" s="211" t="s">
        <v>530</v>
      </c>
      <c r="J99" s="211">
        <v>26</v>
      </c>
      <c r="K99" s="209" t="s">
        <v>46</v>
      </c>
      <c r="L99" s="209" t="s">
        <v>743</v>
      </c>
      <c r="Q99" s="334"/>
      <c r="R99" s="187"/>
      <c r="S99" s="187"/>
      <c r="T99" s="187"/>
      <c r="U99" s="187"/>
      <c r="V99" s="187"/>
      <c r="W99" s="187"/>
      <c r="X99" s="187"/>
      <c r="Y99" s="210"/>
      <c r="AQ99" s="206"/>
      <c r="AR99" s="211"/>
      <c r="AS99" s="211"/>
      <c r="AT99" s="211"/>
      <c r="AU99" s="211"/>
      <c r="AV99" s="212"/>
      <c r="BC99" s="334"/>
      <c r="BD99" s="187"/>
      <c r="BE99" s="187"/>
      <c r="BF99" s="187"/>
      <c r="BG99" s="187"/>
      <c r="BH99" s="187"/>
      <c r="BI99" s="187"/>
      <c r="BJ99" s="187"/>
      <c r="BK99" s="210"/>
      <c r="CC99" s="206"/>
      <c r="CD99" s="250"/>
      <c r="CE99" s="250"/>
      <c r="CF99" s="211"/>
      <c r="CG99" s="250"/>
      <c r="CH99" s="353"/>
      <c r="CI99" s="187"/>
      <c r="CO99" s="334"/>
      <c r="CP99" s="187"/>
      <c r="CQ99" s="187"/>
      <c r="CR99" s="187"/>
      <c r="CS99" s="187"/>
      <c r="CT99" s="187"/>
      <c r="CU99" s="187"/>
      <c r="CV99" s="187"/>
      <c r="CY99" s="211"/>
      <c r="CZ99" s="211"/>
      <c r="DP99" s="205"/>
      <c r="DT99" s="212"/>
      <c r="DU99" s="212"/>
      <c r="DZ99" s="210"/>
      <c r="EP99" s="210"/>
    </row>
    <row r="100" spans="1:146" s="209" customFormat="1" ht="18" customHeight="1" outlineLevel="1">
      <c r="A100" s="207"/>
      <c r="B100" s="288"/>
      <c r="C100" s="288"/>
      <c r="D100" s="208"/>
      <c r="E100" s="212" t="s">
        <v>833</v>
      </c>
      <c r="F100" s="250" t="s">
        <v>531</v>
      </c>
      <c r="G100" s="211" t="s">
        <v>367</v>
      </c>
      <c r="H100" s="211" t="s">
        <v>834</v>
      </c>
      <c r="I100" s="211" t="s">
        <v>530</v>
      </c>
      <c r="J100" s="211">
        <v>26</v>
      </c>
      <c r="K100" s="209" t="s">
        <v>46</v>
      </c>
      <c r="L100" s="209" t="s">
        <v>827</v>
      </c>
      <c r="Q100" s="334"/>
      <c r="R100" s="187"/>
      <c r="S100" s="187"/>
      <c r="T100" s="187"/>
      <c r="U100" s="187"/>
      <c r="V100" s="187"/>
      <c r="W100" s="187"/>
      <c r="X100" s="187"/>
      <c r="Y100" s="210"/>
      <c r="AQ100" s="206"/>
      <c r="AR100" s="211"/>
      <c r="AS100" s="211"/>
      <c r="AT100" s="211"/>
      <c r="AU100" s="211"/>
      <c r="AV100" s="212"/>
      <c r="BC100" s="334"/>
      <c r="BD100" s="187"/>
      <c r="BE100" s="187"/>
      <c r="BF100" s="187"/>
      <c r="BG100" s="187"/>
      <c r="BH100" s="187"/>
      <c r="BI100" s="187"/>
      <c r="BJ100" s="187"/>
      <c r="BK100" s="210"/>
      <c r="CC100" s="206"/>
      <c r="CD100" s="250"/>
      <c r="CE100" s="250"/>
      <c r="CF100" s="211"/>
      <c r="CG100" s="250"/>
      <c r="CH100" s="353"/>
      <c r="CI100" s="187"/>
      <c r="CO100" s="334"/>
      <c r="CP100" s="187"/>
      <c r="CQ100" s="187"/>
      <c r="CR100" s="187"/>
      <c r="CS100" s="187"/>
      <c r="CT100" s="187"/>
      <c r="CU100" s="187"/>
      <c r="CV100" s="187"/>
      <c r="CY100" s="211"/>
      <c r="CZ100" s="211"/>
      <c r="DP100" s="205"/>
      <c r="DT100" s="212"/>
      <c r="DU100" s="212"/>
      <c r="DZ100" s="210"/>
      <c r="EP100" s="210"/>
    </row>
    <row r="101" spans="1:146" s="209" customFormat="1" ht="18" customHeight="1" outlineLevel="1">
      <c r="A101" s="207"/>
      <c r="B101" s="288"/>
      <c r="C101" s="288"/>
      <c r="D101" s="208"/>
      <c r="E101" s="212" t="s">
        <v>558</v>
      </c>
      <c r="F101" s="250" t="s">
        <v>531</v>
      </c>
      <c r="G101" s="211" t="s">
        <v>367</v>
      </c>
      <c r="H101" s="211" t="s">
        <v>556</v>
      </c>
      <c r="I101" s="211" t="s">
        <v>530</v>
      </c>
      <c r="J101" s="211">
        <v>38.6</v>
      </c>
      <c r="K101" s="209" t="s">
        <v>46</v>
      </c>
      <c r="L101" s="209" t="s">
        <v>557</v>
      </c>
      <c r="Q101" s="334"/>
      <c r="R101" s="187"/>
      <c r="S101" s="187"/>
      <c r="T101" s="187"/>
      <c r="U101" s="187"/>
      <c r="V101" s="187"/>
      <c r="W101" s="187"/>
      <c r="X101" s="187"/>
      <c r="Y101" s="210"/>
      <c r="AQ101" s="206"/>
      <c r="AR101" s="211"/>
      <c r="AS101" s="211"/>
      <c r="AT101" s="211"/>
      <c r="AU101" s="211"/>
      <c r="AV101" s="212"/>
      <c r="BC101" s="334"/>
      <c r="BD101" s="187"/>
      <c r="BE101" s="187"/>
      <c r="BF101" s="187"/>
      <c r="BG101" s="187"/>
      <c r="BH101" s="187"/>
      <c r="BI101" s="187"/>
      <c r="BJ101" s="187"/>
      <c r="BK101" s="210"/>
      <c r="CC101" s="206"/>
      <c r="CD101" s="250"/>
      <c r="CE101" s="250"/>
      <c r="CF101" s="211"/>
      <c r="CG101" s="250"/>
      <c r="CH101" s="353"/>
      <c r="CI101" s="187"/>
      <c r="CO101" s="334"/>
      <c r="CP101" s="187"/>
      <c r="CQ101" s="187"/>
      <c r="CR101" s="187"/>
      <c r="CS101" s="187"/>
      <c r="CT101" s="187"/>
      <c r="CU101" s="187"/>
      <c r="CV101" s="187"/>
      <c r="CY101" s="211"/>
      <c r="CZ101" s="211"/>
      <c r="DP101" s="205"/>
      <c r="DT101" s="212"/>
      <c r="DU101" s="212"/>
      <c r="DZ101" s="210"/>
      <c r="EP101" s="210"/>
    </row>
    <row r="102" spans="1:146" s="209" customFormat="1" ht="18" customHeight="1" outlineLevel="1">
      <c r="A102" s="207"/>
      <c r="B102" s="288"/>
      <c r="C102" s="288"/>
      <c r="D102" s="208"/>
      <c r="E102" s="212" t="s">
        <v>572</v>
      </c>
      <c r="F102" s="250" t="s">
        <v>531</v>
      </c>
      <c r="G102" s="211" t="s">
        <v>367</v>
      </c>
      <c r="H102" s="211" t="s">
        <v>556</v>
      </c>
      <c r="I102" s="211" t="s">
        <v>530</v>
      </c>
      <c r="J102" s="211">
        <v>38.6</v>
      </c>
      <c r="K102" s="209" t="s">
        <v>46</v>
      </c>
      <c r="L102" s="209" t="s">
        <v>557</v>
      </c>
      <c r="Q102" s="334"/>
      <c r="R102" s="187"/>
      <c r="S102" s="187"/>
      <c r="T102" s="187"/>
      <c r="U102" s="187"/>
      <c r="V102" s="187"/>
      <c r="W102" s="187"/>
      <c r="X102" s="187"/>
      <c r="Y102" s="210"/>
      <c r="AQ102" s="206"/>
      <c r="AR102" s="211"/>
      <c r="AS102" s="211"/>
      <c r="AT102" s="211"/>
      <c r="AU102" s="211"/>
      <c r="AV102" s="212"/>
      <c r="BC102" s="334"/>
      <c r="BD102" s="187"/>
      <c r="BE102" s="187"/>
      <c r="BF102" s="187"/>
      <c r="BG102" s="187"/>
      <c r="BH102" s="187"/>
      <c r="BI102" s="187"/>
      <c r="BJ102" s="187"/>
      <c r="BK102" s="210"/>
      <c r="CC102" s="206"/>
      <c r="CD102" s="250"/>
      <c r="CE102" s="250"/>
      <c r="CF102" s="211"/>
      <c r="CG102" s="250"/>
      <c r="CH102" s="353"/>
      <c r="CI102" s="187"/>
      <c r="CO102" s="334"/>
      <c r="CP102" s="187"/>
      <c r="CQ102" s="187"/>
      <c r="CR102" s="187"/>
      <c r="CS102" s="187"/>
      <c r="CT102" s="187"/>
      <c r="CU102" s="187"/>
      <c r="CV102" s="187"/>
      <c r="CY102" s="211"/>
      <c r="CZ102" s="211"/>
      <c r="DP102" s="205"/>
      <c r="DT102" s="212"/>
      <c r="DU102" s="212"/>
      <c r="DZ102" s="210"/>
      <c r="EP102" s="210"/>
    </row>
    <row r="103" spans="1:146" s="209" customFormat="1" ht="18" customHeight="1" outlineLevel="1">
      <c r="A103" s="207"/>
      <c r="B103" s="288"/>
      <c r="C103" s="288"/>
      <c r="D103" s="208"/>
      <c r="E103" s="212" t="s">
        <v>574</v>
      </c>
      <c r="F103" s="250" t="s">
        <v>531</v>
      </c>
      <c r="G103" s="211" t="s">
        <v>367</v>
      </c>
      <c r="H103" s="211" t="s">
        <v>573</v>
      </c>
      <c r="I103" s="211" t="s">
        <v>530</v>
      </c>
      <c r="J103" s="211">
        <v>38.6</v>
      </c>
      <c r="K103" s="209" t="s">
        <v>46</v>
      </c>
      <c r="L103" s="209" t="s">
        <v>557</v>
      </c>
      <c r="Q103" s="334"/>
      <c r="R103" s="187"/>
      <c r="S103" s="187"/>
      <c r="T103" s="187"/>
      <c r="U103" s="187"/>
      <c r="V103" s="187"/>
      <c r="W103" s="187"/>
      <c r="X103" s="187"/>
      <c r="Y103" s="210"/>
      <c r="AQ103" s="206"/>
      <c r="AR103" s="211"/>
      <c r="AS103" s="211"/>
      <c r="AT103" s="211"/>
      <c r="AU103" s="211"/>
      <c r="AV103" s="212"/>
      <c r="BC103" s="334"/>
      <c r="BD103" s="187"/>
      <c r="BE103" s="187"/>
      <c r="BF103" s="187"/>
      <c r="BG103" s="187"/>
      <c r="BH103" s="187"/>
      <c r="BI103" s="187"/>
      <c r="BJ103" s="187"/>
      <c r="BK103" s="210"/>
      <c r="CC103" s="206"/>
      <c r="CD103" s="250"/>
      <c r="CE103" s="250"/>
      <c r="CF103" s="211"/>
      <c r="CG103" s="250"/>
      <c r="CH103" s="353"/>
      <c r="CI103" s="187"/>
      <c r="CO103" s="334"/>
      <c r="CP103" s="187"/>
      <c r="CQ103" s="187"/>
      <c r="CR103" s="187"/>
      <c r="CS103" s="187"/>
      <c r="CT103" s="187"/>
      <c r="CU103" s="187"/>
      <c r="CV103" s="187"/>
      <c r="CY103" s="211"/>
      <c r="CZ103" s="211"/>
      <c r="DP103" s="205"/>
      <c r="DT103" s="212"/>
      <c r="DU103" s="212"/>
      <c r="DZ103" s="210"/>
      <c r="EP103" s="210"/>
    </row>
    <row r="104" spans="1:146" s="209" customFormat="1" ht="18" customHeight="1" outlineLevel="1">
      <c r="A104" s="207"/>
      <c r="B104" s="288"/>
      <c r="C104" s="288"/>
      <c r="D104" s="208"/>
      <c r="E104" s="212" t="s">
        <v>577</v>
      </c>
      <c r="F104" s="250" t="s">
        <v>531</v>
      </c>
      <c r="G104" s="211" t="s">
        <v>367</v>
      </c>
      <c r="H104" s="211" t="s">
        <v>575</v>
      </c>
      <c r="I104" s="211" t="s">
        <v>530</v>
      </c>
      <c r="J104" s="211">
        <v>38.6</v>
      </c>
      <c r="K104" s="209" t="s">
        <v>46</v>
      </c>
      <c r="L104" s="209" t="s">
        <v>576</v>
      </c>
      <c r="Q104" s="334"/>
      <c r="R104" s="187"/>
      <c r="S104" s="187"/>
      <c r="T104" s="187"/>
      <c r="U104" s="187"/>
      <c r="V104" s="187"/>
      <c r="W104" s="187"/>
      <c r="X104" s="187"/>
      <c r="Y104" s="210"/>
      <c r="AQ104" s="206"/>
      <c r="AR104" s="211"/>
      <c r="AS104" s="211"/>
      <c r="AT104" s="211"/>
      <c r="AU104" s="211"/>
      <c r="AV104" s="212"/>
      <c r="BC104" s="334"/>
      <c r="BD104" s="187"/>
      <c r="BE104" s="187"/>
      <c r="BF104" s="187"/>
      <c r="BG104" s="187"/>
      <c r="BH104" s="187"/>
      <c r="BI104" s="187"/>
      <c r="BJ104" s="187"/>
      <c r="BK104" s="210"/>
      <c r="CC104" s="206"/>
      <c r="CD104" s="250"/>
      <c r="CE104" s="250"/>
      <c r="CF104" s="211"/>
      <c r="CG104" s="250"/>
      <c r="CH104" s="353"/>
      <c r="CI104" s="187"/>
      <c r="CO104" s="334"/>
      <c r="CP104" s="187"/>
      <c r="CQ104" s="187"/>
      <c r="CR104" s="187"/>
      <c r="CS104" s="187"/>
      <c r="CT104" s="187"/>
      <c r="CU104" s="187"/>
      <c r="CV104" s="187"/>
      <c r="CY104" s="211"/>
      <c r="CZ104" s="211"/>
      <c r="DP104" s="205"/>
      <c r="DT104" s="212"/>
      <c r="DU104" s="212"/>
      <c r="DZ104" s="210"/>
      <c r="EP104" s="210"/>
    </row>
    <row r="105" spans="1:146" s="209" customFormat="1" ht="18" customHeight="1" outlineLevel="1">
      <c r="A105" s="207"/>
      <c r="B105" s="288"/>
      <c r="C105" s="288"/>
      <c r="D105" s="208"/>
      <c r="E105" s="212" t="s">
        <v>835</v>
      </c>
      <c r="F105" s="250" t="s">
        <v>531</v>
      </c>
      <c r="G105" s="211" t="s">
        <v>367</v>
      </c>
      <c r="H105" s="211" t="s">
        <v>836</v>
      </c>
      <c r="I105" s="211" t="s">
        <v>530</v>
      </c>
      <c r="J105" s="211">
        <v>38.6</v>
      </c>
      <c r="K105" s="209" t="s">
        <v>46</v>
      </c>
      <c r="L105" s="209" t="s">
        <v>837</v>
      </c>
      <c r="Q105" s="334"/>
      <c r="R105" s="187"/>
      <c r="S105" s="187"/>
      <c r="T105" s="187"/>
      <c r="U105" s="187"/>
      <c r="V105" s="187"/>
      <c r="W105" s="187"/>
      <c r="X105" s="187"/>
      <c r="Y105" s="210"/>
      <c r="AQ105" s="206"/>
      <c r="AR105" s="211"/>
      <c r="AS105" s="211"/>
      <c r="AT105" s="211"/>
      <c r="AU105" s="211"/>
      <c r="AV105" s="212"/>
      <c r="BC105" s="334"/>
      <c r="BD105" s="187"/>
      <c r="BE105" s="187"/>
      <c r="BF105" s="187"/>
      <c r="BG105" s="187"/>
      <c r="BH105" s="187"/>
      <c r="BI105" s="187"/>
      <c r="BJ105" s="187"/>
      <c r="BK105" s="210"/>
      <c r="CC105" s="206"/>
      <c r="CD105" s="250"/>
      <c r="CE105" s="250"/>
      <c r="CF105" s="211"/>
      <c r="CG105" s="250"/>
      <c r="CH105" s="353"/>
      <c r="CI105" s="187"/>
      <c r="CO105" s="334"/>
      <c r="CP105" s="187"/>
      <c r="CQ105" s="187"/>
      <c r="CR105" s="187"/>
      <c r="CS105" s="187"/>
      <c r="CT105" s="187"/>
      <c r="CU105" s="187"/>
      <c r="CV105" s="187"/>
      <c r="CY105" s="211"/>
      <c r="CZ105" s="211"/>
      <c r="DP105" s="205"/>
      <c r="DT105" s="212"/>
      <c r="DU105" s="212"/>
      <c r="DZ105" s="210"/>
      <c r="EP105" s="210"/>
    </row>
    <row r="106" spans="1:146" s="209" customFormat="1" ht="18" customHeight="1" outlineLevel="1">
      <c r="A106" s="207"/>
      <c r="B106" s="288"/>
      <c r="C106" s="288"/>
      <c r="D106" s="208"/>
      <c r="E106" s="212" t="s">
        <v>838</v>
      </c>
      <c r="F106" s="250" t="s">
        <v>531</v>
      </c>
      <c r="G106" s="211" t="s">
        <v>367</v>
      </c>
      <c r="H106" s="211" t="s">
        <v>839</v>
      </c>
      <c r="I106" s="211" t="s">
        <v>530</v>
      </c>
      <c r="J106" s="211">
        <v>38.6</v>
      </c>
      <c r="K106" s="209" t="s">
        <v>46</v>
      </c>
      <c r="L106" s="209" t="s">
        <v>840</v>
      </c>
      <c r="Q106" s="334"/>
      <c r="R106" s="187"/>
      <c r="S106" s="187"/>
      <c r="T106" s="187"/>
      <c r="U106" s="187"/>
      <c r="V106" s="187"/>
      <c r="W106" s="187"/>
      <c r="X106" s="187"/>
      <c r="Y106" s="210"/>
      <c r="AQ106" s="206"/>
      <c r="AR106" s="211"/>
      <c r="AS106" s="211"/>
      <c r="AT106" s="211"/>
      <c r="AU106" s="211"/>
      <c r="AV106" s="212"/>
      <c r="BC106" s="334"/>
      <c r="BD106" s="187"/>
      <c r="BE106" s="187"/>
      <c r="BF106" s="187"/>
      <c r="BG106" s="187"/>
      <c r="BH106" s="187"/>
      <c r="BI106" s="187"/>
      <c r="BJ106" s="187"/>
      <c r="BK106" s="210"/>
      <c r="CC106" s="206"/>
      <c r="CD106" s="250"/>
      <c r="CE106" s="250"/>
      <c r="CF106" s="211"/>
      <c r="CG106" s="250"/>
      <c r="CH106" s="353"/>
      <c r="CI106" s="187"/>
      <c r="CO106" s="334"/>
      <c r="CP106" s="187"/>
      <c r="CQ106" s="187"/>
      <c r="CR106" s="187"/>
      <c r="CS106" s="187"/>
      <c r="CT106" s="187"/>
      <c r="CU106" s="187"/>
      <c r="CV106" s="187"/>
      <c r="CY106" s="211"/>
      <c r="CZ106" s="211"/>
      <c r="DP106" s="205"/>
      <c r="DT106" s="212"/>
      <c r="DU106" s="212"/>
      <c r="DZ106" s="210"/>
      <c r="EP106" s="210"/>
    </row>
    <row r="107" spans="1:146" s="209" customFormat="1" ht="18" customHeight="1" outlineLevel="1">
      <c r="A107" s="207"/>
      <c r="B107" s="288"/>
      <c r="C107" s="288"/>
      <c r="D107" s="208"/>
      <c r="E107" s="212" t="s">
        <v>675</v>
      </c>
      <c r="F107" s="250" t="s">
        <v>531</v>
      </c>
      <c r="G107" s="211" t="s">
        <v>367</v>
      </c>
      <c r="H107" s="211" t="s">
        <v>676</v>
      </c>
      <c r="I107" s="211" t="s">
        <v>530</v>
      </c>
      <c r="J107" s="211">
        <v>26</v>
      </c>
      <c r="K107" s="209" t="s">
        <v>46</v>
      </c>
      <c r="L107" s="209" t="s">
        <v>576</v>
      </c>
      <c r="Q107" s="334"/>
      <c r="R107" s="187"/>
      <c r="S107" s="187"/>
      <c r="T107" s="187"/>
      <c r="U107" s="187"/>
      <c r="V107" s="187"/>
      <c r="W107" s="187"/>
      <c r="X107" s="187"/>
      <c r="Y107" s="210"/>
      <c r="AQ107" s="206"/>
      <c r="AR107" s="211"/>
      <c r="AS107" s="211"/>
      <c r="AT107" s="211"/>
      <c r="AU107" s="211"/>
      <c r="AV107" s="212"/>
      <c r="BC107" s="334"/>
      <c r="BD107" s="187"/>
      <c r="BE107" s="187"/>
      <c r="BF107" s="187"/>
      <c r="BG107" s="187"/>
      <c r="BH107" s="187"/>
      <c r="BI107" s="187"/>
      <c r="BJ107" s="187"/>
      <c r="BK107" s="210"/>
      <c r="CC107" s="206"/>
      <c r="CD107" s="250"/>
      <c r="CE107" s="250"/>
      <c r="CF107" s="211"/>
      <c r="CG107" s="250"/>
      <c r="CH107" s="353"/>
      <c r="CI107" s="187"/>
      <c r="CO107" s="334"/>
      <c r="CP107" s="187"/>
      <c r="CQ107" s="187"/>
      <c r="CR107" s="187"/>
      <c r="CS107" s="187"/>
      <c r="CT107" s="187"/>
      <c r="CU107" s="187"/>
      <c r="CV107" s="187"/>
      <c r="CY107" s="211"/>
      <c r="CZ107" s="211"/>
      <c r="DP107" s="205"/>
      <c r="DT107" s="212"/>
      <c r="DU107" s="212"/>
      <c r="DZ107" s="210"/>
      <c r="EP107" s="210"/>
    </row>
    <row r="108" spans="1:146" s="209" customFormat="1" ht="18" customHeight="1" outlineLevel="1">
      <c r="A108" s="207"/>
      <c r="B108" s="288"/>
      <c r="C108" s="288"/>
      <c r="D108" s="208"/>
      <c r="E108" s="212" t="s">
        <v>741</v>
      </c>
      <c r="F108" s="250" t="s">
        <v>531</v>
      </c>
      <c r="G108" s="211" t="s">
        <v>367</v>
      </c>
      <c r="H108" s="211" t="s">
        <v>742</v>
      </c>
      <c r="I108" s="211" t="s">
        <v>530</v>
      </c>
      <c r="J108" s="211">
        <v>26</v>
      </c>
      <c r="K108" s="209" t="s">
        <v>46</v>
      </c>
      <c r="L108" s="209" t="s">
        <v>743</v>
      </c>
      <c r="Q108" s="334"/>
      <c r="R108" s="187"/>
      <c r="S108" s="187"/>
      <c r="T108" s="187"/>
      <c r="U108" s="187"/>
      <c r="V108" s="187"/>
      <c r="W108" s="187"/>
      <c r="X108" s="187"/>
      <c r="Y108" s="210"/>
      <c r="AQ108" s="206"/>
      <c r="AR108" s="211"/>
      <c r="AS108" s="211"/>
      <c r="AT108" s="211"/>
      <c r="AU108" s="211"/>
      <c r="AV108" s="212"/>
      <c r="BC108" s="334"/>
      <c r="BD108" s="187"/>
      <c r="BE108" s="187"/>
      <c r="BF108" s="187"/>
      <c r="BG108" s="187"/>
      <c r="BH108" s="187"/>
      <c r="BI108" s="187"/>
      <c r="BJ108" s="187"/>
      <c r="BK108" s="210"/>
      <c r="CC108" s="206"/>
      <c r="CD108" s="250"/>
      <c r="CE108" s="250"/>
      <c r="CF108" s="211"/>
      <c r="CG108" s="250"/>
      <c r="CH108" s="353"/>
      <c r="CI108" s="187"/>
      <c r="CO108" s="334"/>
      <c r="CP108" s="187"/>
      <c r="CQ108" s="187"/>
      <c r="CR108" s="187"/>
      <c r="CS108" s="187"/>
      <c r="CT108" s="187"/>
      <c r="CU108" s="187"/>
      <c r="CV108" s="187"/>
      <c r="CY108" s="211"/>
      <c r="CZ108" s="211"/>
      <c r="DP108" s="205"/>
      <c r="DT108" s="212"/>
      <c r="DU108" s="212"/>
      <c r="DZ108" s="210"/>
      <c r="EP108" s="210"/>
    </row>
    <row r="109" spans="1:146" s="209" customFormat="1" ht="18" customHeight="1" outlineLevel="1">
      <c r="A109" s="207"/>
      <c r="B109" s="288"/>
      <c r="C109" s="288"/>
      <c r="D109" s="208"/>
      <c r="E109" s="212" t="s">
        <v>841</v>
      </c>
      <c r="F109" s="250" t="s">
        <v>531</v>
      </c>
      <c r="G109" s="211" t="s">
        <v>367</v>
      </c>
      <c r="H109" s="211" t="s">
        <v>842</v>
      </c>
      <c r="I109" s="211" t="s">
        <v>530</v>
      </c>
      <c r="J109" s="211">
        <v>26</v>
      </c>
      <c r="K109" s="209" t="s">
        <v>46</v>
      </c>
      <c r="L109" s="209" t="s">
        <v>843</v>
      </c>
      <c r="Q109" s="334"/>
      <c r="R109" s="187"/>
      <c r="S109" s="187"/>
      <c r="T109" s="187"/>
      <c r="U109" s="187"/>
      <c r="V109" s="187"/>
      <c r="W109" s="187"/>
      <c r="X109" s="187"/>
      <c r="Y109" s="210"/>
      <c r="AQ109" s="206"/>
      <c r="AR109" s="211"/>
      <c r="AS109" s="211"/>
      <c r="AT109" s="211"/>
      <c r="AU109" s="211"/>
      <c r="AV109" s="212"/>
      <c r="BC109" s="334"/>
      <c r="BD109" s="187"/>
      <c r="BE109" s="187"/>
      <c r="BF109" s="187"/>
      <c r="BG109" s="187"/>
      <c r="BH109" s="187"/>
      <c r="BI109" s="187"/>
      <c r="BJ109" s="187"/>
      <c r="BK109" s="210"/>
      <c r="CC109" s="206"/>
      <c r="CD109" s="250"/>
      <c r="CE109" s="250"/>
      <c r="CF109" s="211"/>
      <c r="CG109" s="250"/>
      <c r="CH109" s="353"/>
      <c r="CI109" s="187"/>
      <c r="CO109" s="334"/>
      <c r="CP109" s="187"/>
      <c r="CQ109" s="187"/>
      <c r="CR109" s="187"/>
      <c r="CS109" s="187"/>
      <c r="CT109" s="187"/>
      <c r="CU109" s="187"/>
      <c r="CV109" s="187"/>
      <c r="CY109" s="211"/>
      <c r="CZ109" s="211"/>
      <c r="DP109" s="205"/>
      <c r="DT109" s="212"/>
      <c r="DU109" s="212"/>
      <c r="DZ109" s="210"/>
      <c r="EP109" s="210"/>
    </row>
    <row r="110" spans="1:146" s="209" customFormat="1" ht="18" customHeight="1" outlineLevel="1">
      <c r="A110" s="207"/>
      <c r="B110" s="288"/>
      <c r="C110" s="288"/>
      <c r="D110" s="208"/>
      <c r="E110" s="212" t="s">
        <v>844</v>
      </c>
      <c r="F110" s="250" t="s">
        <v>531</v>
      </c>
      <c r="G110" s="211" t="s">
        <v>367</v>
      </c>
      <c r="H110" s="211" t="s">
        <v>845</v>
      </c>
      <c r="I110" s="211" t="s">
        <v>530</v>
      </c>
      <c r="J110" s="211">
        <v>26</v>
      </c>
      <c r="K110" s="209" t="s">
        <v>46</v>
      </c>
      <c r="L110" s="209" t="s">
        <v>846</v>
      </c>
      <c r="Q110" s="334"/>
      <c r="R110" s="187"/>
      <c r="S110" s="187"/>
      <c r="T110" s="187"/>
      <c r="U110" s="187"/>
      <c r="V110" s="187"/>
      <c r="W110" s="187"/>
      <c r="X110" s="187"/>
      <c r="Y110" s="210"/>
      <c r="AQ110" s="206"/>
      <c r="AR110" s="211"/>
      <c r="AS110" s="211"/>
      <c r="AT110" s="211"/>
      <c r="AU110" s="211"/>
      <c r="AV110" s="212"/>
      <c r="BC110" s="334"/>
      <c r="BD110" s="187"/>
      <c r="BE110" s="187"/>
      <c r="BF110" s="187"/>
      <c r="BG110" s="187"/>
      <c r="BH110" s="187"/>
      <c r="BI110" s="187"/>
      <c r="BJ110" s="187"/>
      <c r="BK110" s="210"/>
      <c r="CC110" s="206"/>
      <c r="CD110" s="250"/>
      <c r="CE110" s="250"/>
      <c r="CF110" s="211"/>
      <c r="CG110" s="250"/>
      <c r="CH110" s="353"/>
      <c r="CI110" s="187"/>
      <c r="CO110" s="334"/>
      <c r="CP110" s="187"/>
      <c r="CQ110" s="187"/>
      <c r="CR110" s="187"/>
      <c r="CS110" s="187"/>
      <c r="CT110" s="187"/>
      <c r="CU110" s="187"/>
      <c r="CV110" s="187"/>
      <c r="CY110" s="211"/>
      <c r="CZ110" s="211"/>
      <c r="DP110" s="205"/>
      <c r="DT110" s="212"/>
      <c r="DU110" s="212"/>
      <c r="DZ110" s="210"/>
      <c r="EP110" s="210"/>
    </row>
    <row r="111" spans="1:146" s="209" customFormat="1" ht="18" customHeight="1" outlineLevel="1">
      <c r="A111" s="207"/>
      <c r="B111" s="288"/>
      <c r="C111" s="288"/>
      <c r="D111" s="208"/>
      <c r="E111" s="212" t="s">
        <v>677</v>
      </c>
      <c r="F111" s="250" t="s">
        <v>531</v>
      </c>
      <c r="G111" s="211" t="s">
        <v>367</v>
      </c>
      <c r="H111" s="211" t="s">
        <v>678</v>
      </c>
      <c r="I111" s="211" t="s">
        <v>530</v>
      </c>
      <c r="J111" s="211">
        <v>26</v>
      </c>
      <c r="K111" s="209" t="s">
        <v>46</v>
      </c>
      <c r="L111" s="209" t="s">
        <v>668</v>
      </c>
      <c r="Q111" s="334"/>
      <c r="R111" s="187"/>
      <c r="S111" s="187"/>
      <c r="T111" s="187"/>
      <c r="U111" s="187"/>
      <c r="V111" s="187"/>
      <c r="W111" s="187"/>
      <c r="X111" s="187"/>
      <c r="Y111" s="210"/>
      <c r="AQ111" s="206"/>
      <c r="AR111" s="211"/>
      <c r="AS111" s="211"/>
      <c r="AT111" s="211"/>
      <c r="AU111" s="211"/>
      <c r="AV111" s="212"/>
      <c r="BC111" s="334"/>
      <c r="BD111" s="187"/>
      <c r="BE111" s="187"/>
      <c r="BF111" s="187"/>
      <c r="BG111" s="187"/>
      <c r="BH111" s="187"/>
      <c r="BI111" s="187"/>
      <c r="BJ111" s="187"/>
      <c r="BK111" s="210"/>
      <c r="CC111" s="206"/>
      <c r="CD111" s="250"/>
      <c r="CE111" s="250"/>
      <c r="CF111" s="211"/>
      <c r="CG111" s="250"/>
      <c r="CH111" s="353"/>
      <c r="CI111" s="187"/>
      <c r="CO111" s="334"/>
      <c r="CP111" s="187"/>
      <c r="CQ111" s="187"/>
      <c r="CR111" s="187"/>
      <c r="CS111" s="187"/>
      <c r="CT111" s="187"/>
      <c r="CU111" s="187"/>
      <c r="CV111" s="187"/>
      <c r="CY111" s="211"/>
      <c r="CZ111" s="211"/>
      <c r="DP111" s="205"/>
      <c r="DT111" s="212"/>
      <c r="DU111" s="212"/>
      <c r="DZ111" s="210"/>
      <c r="EP111" s="210"/>
    </row>
    <row r="112" spans="1:146" s="209" customFormat="1" ht="18" customHeight="1" outlineLevel="1">
      <c r="A112" s="207"/>
      <c r="B112" s="288"/>
      <c r="C112" s="288"/>
      <c r="D112" s="208"/>
      <c r="E112" s="212" t="s">
        <v>847</v>
      </c>
      <c r="F112" s="250" t="s">
        <v>531</v>
      </c>
      <c r="G112" s="211" t="s">
        <v>367</v>
      </c>
      <c r="H112" s="211" t="s">
        <v>848</v>
      </c>
      <c r="I112" s="211" t="s">
        <v>530</v>
      </c>
      <c r="J112" s="211">
        <v>26</v>
      </c>
      <c r="K112" s="209" t="s">
        <v>46</v>
      </c>
      <c r="L112" s="209" t="s">
        <v>827</v>
      </c>
      <c r="Q112" s="334"/>
      <c r="R112" s="187"/>
      <c r="S112" s="187"/>
      <c r="T112" s="187"/>
      <c r="U112" s="187"/>
      <c r="V112" s="187"/>
      <c r="W112" s="187"/>
      <c r="X112" s="187"/>
      <c r="Y112" s="210"/>
      <c r="AQ112" s="206"/>
      <c r="AR112" s="211"/>
      <c r="AS112" s="211"/>
      <c r="AT112" s="211"/>
      <c r="AU112" s="211"/>
      <c r="AV112" s="212"/>
      <c r="BC112" s="334"/>
      <c r="BD112" s="187"/>
      <c r="BE112" s="187"/>
      <c r="BF112" s="187"/>
      <c r="BG112" s="187"/>
      <c r="BH112" s="187"/>
      <c r="BI112" s="187"/>
      <c r="BJ112" s="187"/>
      <c r="BK112" s="210"/>
      <c r="CC112" s="206"/>
      <c r="CD112" s="250"/>
      <c r="CE112" s="250"/>
      <c r="CF112" s="211"/>
      <c r="CG112" s="250"/>
      <c r="CH112" s="353"/>
      <c r="CI112" s="187"/>
      <c r="CO112" s="334"/>
      <c r="CP112" s="187"/>
      <c r="CQ112" s="187"/>
      <c r="CR112" s="187"/>
      <c r="CS112" s="187"/>
      <c r="CT112" s="187"/>
      <c r="CU112" s="187"/>
      <c r="CV112" s="187"/>
      <c r="CY112" s="211"/>
      <c r="CZ112" s="211"/>
      <c r="DP112" s="205"/>
      <c r="DT112" s="212"/>
      <c r="DU112" s="212"/>
      <c r="DZ112" s="210"/>
      <c r="EP112" s="210"/>
    </row>
    <row r="113" spans="1:146" s="209" customFormat="1" ht="18" customHeight="1" outlineLevel="1">
      <c r="A113" s="207"/>
      <c r="B113" s="288"/>
      <c r="C113" s="288"/>
      <c r="D113" s="208"/>
      <c r="E113" s="212" t="s">
        <v>854</v>
      </c>
      <c r="F113" s="250" t="s">
        <v>531</v>
      </c>
      <c r="G113" s="211" t="s">
        <v>367</v>
      </c>
      <c r="H113" s="211" t="s">
        <v>850</v>
      </c>
      <c r="I113" s="211" t="s">
        <v>530</v>
      </c>
      <c r="J113" s="211">
        <v>26</v>
      </c>
      <c r="K113" s="209" t="s">
        <v>46</v>
      </c>
      <c r="L113" s="209" t="s">
        <v>851</v>
      </c>
      <c r="Q113" s="334"/>
      <c r="R113" s="187"/>
      <c r="S113" s="187"/>
      <c r="T113" s="187"/>
      <c r="U113" s="187"/>
      <c r="V113" s="187"/>
      <c r="W113" s="187"/>
      <c r="X113" s="187"/>
      <c r="Y113" s="210"/>
      <c r="AQ113" s="206"/>
      <c r="AR113" s="211"/>
      <c r="AS113" s="211"/>
      <c r="AT113" s="211"/>
      <c r="AU113" s="211"/>
      <c r="AV113" s="212"/>
      <c r="BC113" s="334"/>
      <c r="BD113" s="187"/>
      <c r="BE113" s="187"/>
      <c r="BF113" s="187"/>
      <c r="BG113" s="187"/>
      <c r="BH113" s="187"/>
      <c r="BI113" s="187"/>
      <c r="BJ113" s="187"/>
      <c r="BK113" s="210"/>
      <c r="CC113" s="206"/>
      <c r="CD113" s="250"/>
      <c r="CE113" s="250"/>
      <c r="CF113" s="211"/>
      <c r="CG113" s="250"/>
      <c r="CH113" s="353"/>
      <c r="CI113" s="187"/>
      <c r="CO113" s="334"/>
      <c r="CP113" s="187"/>
      <c r="CQ113" s="187"/>
      <c r="CR113" s="187"/>
      <c r="CS113" s="187"/>
      <c r="CT113" s="187"/>
      <c r="CU113" s="187"/>
      <c r="CV113" s="187"/>
      <c r="CY113" s="211"/>
      <c r="CZ113" s="211"/>
      <c r="DP113" s="205"/>
      <c r="DT113" s="212"/>
      <c r="DU113" s="212"/>
      <c r="DZ113" s="210"/>
      <c r="EP113" s="210"/>
    </row>
    <row r="114" spans="1:146" s="209" customFormat="1" ht="18" customHeight="1" outlineLevel="1">
      <c r="A114" s="207"/>
      <c r="B114" s="288"/>
      <c r="C114" s="288"/>
      <c r="D114" s="208"/>
      <c r="E114" s="212" t="s">
        <v>857</v>
      </c>
      <c r="F114" s="250" t="s">
        <v>531</v>
      </c>
      <c r="G114" s="211" t="s">
        <v>367</v>
      </c>
      <c r="H114" s="211" t="s">
        <v>850</v>
      </c>
      <c r="I114" s="211" t="s">
        <v>530</v>
      </c>
      <c r="J114" s="211">
        <v>26</v>
      </c>
      <c r="K114" s="209" t="s">
        <v>46</v>
      </c>
      <c r="L114" s="209" t="s">
        <v>851</v>
      </c>
      <c r="Q114" s="334"/>
      <c r="R114" s="187"/>
      <c r="S114" s="187"/>
      <c r="T114" s="187"/>
      <c r="U114" s="187"/>
      <c r="V114" s="187"/>
      <c r="W114" s="187"/>
      <c r="X114" s="187"/>
      <c r="Y114" s="210"/>
      <c r="AQ114" s="206"/>
      <c r="AR114" s="211"/>
      <c r="AS114" s="211"/>
      <c r="AT114" s="211"/>
      <c r="AU114" s="211"/>
      <c r="AV114" s="212"/>
      <c r="BC114" s="334"/>
      <c r="BD114" s="187"/>
      <c r="BE114" s="187"/>
      <c r="BF114" s="187"/>
      <c r="BG114" s="187"/>
      <c r="BH114" s="187"/>
      <c r="BI114" s="187"/>
      <c r="BJ114" s="187"/>
      <c r="BK114" s="210"/>
      <c r="CC114" s="206"/>
      <c r="CD114" s="250"/>
      <c r="CE114" s="250"/>
      <c r="CF114" s="211"/>
      <c r="CG114" s="250"/>
      <c r="CH114" s="353"/>
      <c r="CI114" s="187"/>
      <c r="CO114" s="334"/>
      <c r="CP114" s="187"/>
      <c r="CQ114" s="187"/>
      <c r="CR114" s="187"/>
      <c r="CS114" s="187"/>
      <c r="CT114" s="187"/>
      <c r="CU114" s="187"/>
      <c r="CV114" s="187"/>
      <c r="CY114" s="211"/>
      <c r="CZ114" s="211"/>
      <c r="DP114" s="205"/>
      <c r="DT114" s="212"/>
      <c r="DU114" s="212"/>
      <c r="DZ114" s="210"/>
      <c r="EP114" s="210"/>
    </row>
    <row r="115" spans="1:146" s="209" customFormat="1" ht="18" customHeight="1" outlineLevel="1">
      <c r="A115" s="207"/>
      <c r="B115" s="288"/>
      <c r="C115" s="288"/>
      <c r="D115" s="208"/>
      <c r="E115" s="212" t="s">
        <v>852</v>
      </c>
      <c r="F115" s="250" t="s">
        <v>531</v>
      </c>
      <c r="G115" s="211" t="s">
        <v>367</v>
      </c>
      <c r="H115" s="211" t="s">
        <v>850</v>
      </c>
      <c r="I115" s="211" t="s">
        <v>530</v>
      </c>
      <c r="J115" s="211">
        <v>26</v>
      </c>
      <c r="K115" s="209" t="s">
        <v>46</v>
      </c>
      <c r="L115" s="209" t="s">
        <v>851</v>
      </c>
      <c r="Q115" s="334"/>
      <c r="R115" s="187"/>
      <c r="S115" s="187"/>
      <c r="T115" s="187"/>
      <c r="U115" s="187"/>
      <c r="V115" s="187"/>
      <c r="W115" s="187"/>
      <c r="X115" s="187"/>
      <c r="Y115" s="210"/>
      <c r="AQ115" s="206"/>
      <c r="AR115" s="211"/>
      <c r="AS115" s="211"/>
      <c r="AT115" s="211"/>
      <c r="AU115" s="211"/>
      <c r="AV115" s="212"/>
      <c r="BC115" s="334"/>
      <c r="BD115" s="187"/>
      <c r="BE115" s="187"/>
      <c r="BF115" s="187"/>
      <c r="BG115" s="187"/>
      <c r="BH115" s="187"/>
      <c r="BI115" s="187"/>
      <c r="BJ115" s="187"/>
      <c r="BK115" s="210"/>
      <c r="CC115" s="206"/>
      <c r="CD115" s="250"/>
      <c r="CE115" s="250"/>
      <c r="CF115" s="211"/>
      <c r="CG115" s="250"/>
      <c r="CH115" s="353"/>
      <c r="CI115" s="187"/>
      <c r="CO115" s="334"/>
      <c r="CP115" s="187"/>
      <c r="CQ115" s="187"/>
      <c r="CR115" s="187"/>
      <c r="CS115" s="187"/>
      <c r="CT115" s="187"/>
      <c r="CU115" s="187"/>
      <c r="CV115" s="187"/>
      <c r="CY115" s="211"/>
      <c r="CZ115" s="211"/>
      <c r="DP115" s="205"/>
      <c r="DT115" s="212"/>
      <c r="DU115" s="212"/>
      <c r="DZ115" s="210"/>
      <c r="EP115" s="210"/>
    </row>
    <row r="116" spans="1:146" s="209" customFormat="1" ht="18" customHeight="1" outlineLevel="1">
      <c r="A116" s="207"/>
      <c r="B116" s="288"/>
      <c r="C116" s="288"/>
      <c r="D116" s="208"/>
      <c r="E116" s="212" t="s">
        <v>856</v>
      </c>
      <c r="F116" s="250" t="s">
        <v>531</v>
      </c>
      <c r="G116" s="211" t="s">
        <v>367</v>
      </c>
      <c r="H116" s="211" t="s">
        <v>850</v>
      </c>
      <c r="I116" s="211" t="s">
        <v>530</v>
      </c>
      <c r="J116" s="211">
        <v>26</v>
      </c>
      <c r="K116" s="209" t="s">
        <v>46</v>
      </c>
      <c r="L116" s="209" t="s">
        <v>851</v>
      </c>
      <c r="Q116" s="334"/>
      <c r="R116" s="187"/>
      <c r="S116" s="187"/>
      <c r="T116" s="187"/>
      <c r="U116" s="187"/>
      <c r="V116" s="187"/>
      <c r="W116" s="187"/>
      <c r="X116" s="187"/>
      <c r="Y116" s="210"/>
      <c r="AQ116" s="206"/>
      <c r="AR116" s="211"/>
      <c r="AS116" s="211"/>
      <c r="AT116" s="211"/>
      <c r="AU116" s="211"/>
      <c r="AV116" s="212"/>
      <c r="BC116" s="334"/>
      <c r="BD116" s="187"/>
      <c r="BE116" s="187"/>
      <c r="BF116" s="187"/>
      <c r="BG116" s="187"/>
      <c r="BH116" s="187"/>
      <c r="BI116" s="187"/>
      <c r="BJ116" s="187"/>
      <c r="BK116" s="210"/>
      <c r="CC116" s="206"/>
      <c r="CD116" s="250"/>
      <c r="CE116" s="250"/>
      <c r="CF116" s="211"/>
      <c r="CG116" s="250"/>
      <c r="CH116" s="353"/>
      <c r="CI116" s="187"/>
      <c r="CO116" s="334"/>
      <c r="CP116" s="187"/>
      <c r="CQ116" s="187"/>
      <c r="CR116" s="187"/>
      <c r="CS116" s="187"/>
      <c r="CT116" s="187"/>
      <c r="CU116" s="187"/>
      <c r="CV116" s="187"/>
      <c r="CY116" s="211"/>
      <c r="CZ116" s="211"/>
      <c r="DP116" s="205"/>
      <c r="DT116" s="212"/>
      <c r="DU116" s="212"/>
      <c r="DZ116" s="210"/>
      <c r="EP116" s="210"/>
    </row>
    <row r="117" spans="1:146" s="209" customFormat="1" ht="18" customHeight="1" outlineLevel="1">
      <c r="A117" s="207"/>
      <c r="B117" s="288"/>
      <c r="C117" s="288"/>
      <c r="D117" s="208"/>
      <c r="E117" s="212" t="s">
        <v>849</v>
      </c>
      <c r="F117" s="250" t="s">
        <v>531</v>
      </c>
      <c r="G117" s="211" t="s">
        <v>367</v>
      </c>
      <c r="H117" s="211" t="s">
        <v>850</v>
      </c>
      <c r="I117" s="211" t="s">
        <v>530</v>
      </c>
      <c r="J117" s="211">
        <v>26</v>
      </c>
      <c r="K117" s="209" t="s">
        <v>46</v>
      </c>
      <c r="L117" s="209" t="s">
        <v>851</v>
      </c>
      <c r="Q117" s="334"/>
      <c r="R117" s="187"/>
      <c r="S117" s="187"/>
      <c r="T117" s="187"/>
      <c r="U117" s="187"/>
      <c r="V117" s="187"/>
      <c r="W117" s="187"/>
      <c r="X117" s="187"/>
      <c r="Y117" s="210"/>
      <c r="AQ117" s="206"/>
      <c r="AR117" s="211"/>
      <c r="AS117" s="211"/>
      <c r="AT117" s="211"/>
      <c r="AU117" s="211"/>
      <c r="AV117" s="212"/>
      <c r="BC117" s="334"/>
      <c r="BD117" s="187"/>
      <c r="BE117" s="187"/>
      <c r="BF117" s="187"/>
      <c r="BG117" s="187"/>
      <c r="BH117" s="187"/>
      <c r="BI117" s="187"/>
      <c r="BJ117" s="187"/>
      <c r="BK117" s="210"/>
      <c r="CC117" s="206"/>
      <c r="CD117" s="250"/>
      <c r="CE117" s="250"/>
      <c r="CF117" s="211"/>
      <c r="CG117" s="250"/>
      <c r="CH117" s="353"/>
      <c r="CI117" s="187"/>
      <c r="CO117" s="334"/>
      <c r="CP117" s="187"/>
      <c r="CQ117" s="187"/>
      <c r="CR117" s="187"/>
      <c r="CS117" s="187"/>
      <c r="CT117" s="187"/>
      <c r="CU117" s="187"/>
      <c r="CV117" s="187"/>
      <c r="CY117" s="211"/>
      <c r="CZ117" s="211"/>
      <c r="DP117" s="205"/>
      <c r="DT117" s="212"/>
      <c r="DU117" s="212"/>
      <c r="DZ117" s="210"/>
      <c r="EP117" s="210"/>
    </row>
    <row r="118" spans="1:146" s="209" customFormat="1" ht="18" customHeight="1" outlineLevel="1">
      <c r="A118" s="207"/>
      <c r="B118" s="288"/>
      <c r="C118" s="288"/>
      <c r="D118" s="208"/>
      <c r="E118" s="212" t="s">
        <v>855</v>
      </c>
      <c r="F118" s="250" t="s">
        <v>531</v>
      </c>
      <c r="G118" s="211" t="s">
        <v>367</v>
      </c>
      <c r="H118" s="211" t="s">
        <v>850</v>
      </c>
      <c r="I118" s="211" t="s">
        <v>530</v>
      </c>
      <c r="J118" s="211">
        <v>26</v>
      </c>
      <c r="K118" s="209" t="s">
        <v>46</v>
      </c>
      <c r="L118" s="209" t="s">
        <v>851</v>
      </c>
      <c r="Q118" s="334"/>
      <c r="R118" s="187"/>
      <c r="S118" s="187"/>
      <c r="T118" s="187"/>
      <c r="U118" s="187"/>
      <c r="V118" s="187"/>
      <c r="W118" s="187"/>
      <c r="X118" s="187"/>
      <c r="Y118" s="210"/>
      <c r="AQ118" s="206"/>
      <c r="AR118" s="211"/>
      <c r="AS118" s="211"/>
      <c r="AT118" s="211"/>
      <c r="AU118" s="211"/>
      <c r="AV118" s="212"/>
      <c r="BC118" s="334"/>
      <c r="BD118" s="187"/>
      <c r="BE118" s="187"/>
      <c r="BF118" s="187"/>
      <c r="BG118" s="187"/>
      <c r="BH118" s="187"/>
      <c r="BI118" s="187"/>
      <c r="BJ118" s="187"/>
      <c r="BK118" s="210"/>
      <c r="CC118" s="206"/>
      <c r="CD118" s="250"/>
      <c r="CE118" s="250"/>
      <c r="CF118" s="211"/>
      <c r="CG118" s="250"/>
      <c r="CH118" s="353"/>
      <c r="CI118" s="187"/>
      <c r="CO118" s="334"/>
      <c r="CP118" s="187"/>
      <c r="CQ118" s="187"/>
      <c r="CR118" s="187"/>
      <c r="CS118" s="187"/>
      <c r="CT118" s="187"/>
      <c r="CU118" s="187"/>
      <c r="CV118" s="187"/>
      <c r="CY118" s="211"/>
      <c r="CZ118" s="211"/>
      <c r="DP118" s="205"/>
      <c r="DT118" s="212"/>
      <c r="DU118" s="212"/>
      <c r="DZ118" s="210"/>
      <c r="EP118" s="210"/>
    </row>
    <row r="119" spans="1:146" s="209" customFormat="1" ht="18" customHeight="1" outlineLevel="1">
      <c r="A119" s="207"/>
      <c r="B119" s="288"/>
      <c r="C119" s="288"/>
      <c r="D119" s="208"/>
      <c r="E119" s="212" t="s">
        <v>853</v>
      </c>
      <c r="F119" s="250" t="s">
        <v>531</v>
      </c>
      <c r="G119" s="211" t="s">
        <v>367</v>
      </c>
      <c r="H119" s="211" t="s">
        <v>850</v>
      </c>
      <c r="I119" s="211" t="s">
        <v>530</v>
      </c>
      <c r="J119" s="211">
        <v>26</v>
      </c>
      <c r="K119" s="209" t="s">
        <v>46</v>
      </c>
      <c r="L119" s="209" t="s">
        <v>851</v>
      </c>
      <c r="Q119" s="334"/>
      <c r="R119" s="187"/>
      <c r="S119" s="187"/>
      <c r="T119" s="187"/>
      <c r="U119" s="187"/>
      <c r="V119" s="187"/>
      <c r="W119" s="187"/>
      <c r="X119" s="187"/>
      <c r="Y119" s="210"/>
      <c r="AQ119" s="206"/>
      <c r="AR119" s="211"/>
      <c r="AS119" s="211"/>
      <c r="AT119" s="211"/>
      <c r="AU119" s="211"/>
      <c r="AV119" s="212"/>
      <c r="BC119" s="334"/>
      <c r="BD119" s="187"/>
      <c r="BE119" s="187"/>
      <c r="BF119" s="187"/>
      <c r="BG119" s="187"/>
      <c r="BH119" s="187"/>
      <c r="BI119" s="187"/>
      <c r="BJ119" s="187"/>
      <c r="BK119" s="210"/>
      <c r="CC119" s="206"/>
      <c r="CD119" s="250"/>
      <c r="CE119" s="250"/>
      <c r="CF119" s="211"/>
      <c r="CG119" s="250"/>
      <c r="CH119" s="353"/>
      <c r="CI119" s="187"/>
      <c r="CO119" s="334"/>
      <c r="CP119" s="187"/>
      <c r="CQ119" s="187"/>
      <c r="CR119" s="187"/>
      <c r="CS119" s="187"/>
      <c r="CT119" s="187"/>
      <c r="CU119" s="187"/>
      <c r="CV119" s="187"/>
      <c r="CY119" s="211"/>
      <c r="CZ119" s="211"/>
      <c r="DP119" s="205"/>
      <c r="DT119" s="212"/>
      <c r="DU119" s="212"/>
      <c r="DZ119" s="210"/>
      <c r="EP119" s="210"/>
    </row>
    <row r="120" spans="1:146" s="209" customFormat="1" ht="18" customHeight="1" outlineLevel="1">
      <c r="A120" s="207"/>
      <c r="B120" s="288"/>
      <c r="C120" s="288"/>
      <c r="D120" s="208"/>
      <c r="E120" s="212" t="s">
        <v>744</v>
      </c>
      <c r="F120" s="250" t="s">
        <v>531</v>
      </c>
      <c r="G120" s="211" t="s">
        <v>367</v>
      </c>
      <c r="H120" s="211" t="s">
        <v>745</v>
      </c>
      <c r="I120" s="211" t="s">
        <v>530</v>
      </c>
      <c r="J120" s="211">
        <v>26</v>
      </c>
      <c r="K120" s="209" t="s">
        <v>46</v>
      </c>
      <c r="L120" s="209" t="s">
        <v>746</v>
      </c>
      <c r="Q120" s="334"/>
      <c r="R120" s="187"/>
      <c r="S120" s="187"/>
      <c r="T120" s="187"/>
      <c r="U120" s="187"/>
      <c r="V120" s="187"/>
      <c r="W120" s="187"/>
      <c r="X120" s="187"/>
      <c r="Y120" s="210"/>
      <c r="AQ120" s="206"/>
      <c r="AR120" s="211"/>
      <c r="AS120" s="211"/>
      <c r="AT120" s="211"/>
      <c r="AU120" s="211"/>
      <c r="AV120" s="212"/>
      <c r="BC120" s="334"/>
      <c r="BD120" s="187"/>
      <c r="BE120" s="187"/>
      <c r="BF120" s="187"/>
      <c r="BG120" s="187"/>
      <c r="BH120" s="187"/>
      <c r="BI120" s="187"/>
      <c r="BJ120" s="187"/>
      <c r="BK120" s="210"/>
      <c r="CC120" s="206"/>
      <c r="CD120" s="250"/>
      <c r="CE120" s="250"/>
      <c r="CF120" s="211"/>
      <c r="CG120" s="250"/>
      <c r="CH120" s="353"/>
      <c r="CI120" s="187"/>
      <c r="CO120" s="334"/>
      <c r="CP120" s="187"/>
      <c r="CQ120" s="187"/>
      <c r="CR120" s="187"/>
      <c r="CS120" s="187"/>
      <c r="CT120" s="187"/>
      <c r="CU120" s="187"/>
      <c r="CV120" s="187"/>
      <c r="CY120" s="211"/>
      <c r="CZ120" s="211"/>
      <c r="DP120" s="205"/>
      <c r="DT120" s="212"/>
      <c r="DU120" s="212"/>
      <c r="DZ120" s="210"/>
      <c r="EP120" s="210"/>
    </row>
    <row r="121" spans="1:146" s="209" customFormat="1" ht="18" customHeight="1" outlineLevel="1">
      <c r="A121" s="207"/>
      <c r="B121" s="288"/>
      <c r="C121" s="288"/>
      <c r="D121" s="208"/>
      <c r="E121" s="212" t="s">
        <v>679</v>
      </c>
      <c r="F121" s="250" t="s">
        <v>531</v>
      </c>
      <c r="G121" s="211" t="s">
        <v>367</v>
      </c>
      <c r="H121" s="211" t="s">
        <v>680</v>
      </c>
      <c r="I121" s="211" t="s">
        <v>530</v>
      </c>
      <c r="J121" s="211">
        <v>38.6</v>
      </c>
      <c r="K121" s="209" t="s">
        <v>46</v>
      </c>
      <c r="L121" s="209" t="s">
        <v>671</v>
      </c>
      <c r="Q121" s="334"/>
      <c r="R121" s="187"/>
      <c r="S121" s="187"/>
      <c r="T121" s="187"/>
      <c r="U121" s="187"/>
      <c r="V121" s="187"/>
      <c r="W121" s="187"/>
      <c r="X121" s="187"/>
      <c r="Y121" s="210"/>
      <c r="AQ121" s="206"/>
      <c r="AR121" s="211"/>
      <c r="AS121" s="211"/>
      <c r="AT121" s="211"/>
      <c r="AU121" s="211"/>
      <c r="AV121" s="212"/>
      <c r="BC121" s="334"/>
      <c r="BD121" s="187"/>
      <c r="BE121" s="187"/>
      <c r="BF121" s="187"/>
      <c r="BG121" s="187"/>
      <c r="BH121" s="187"/>
      <c r="BI121" s="187"/>
      <c r="BJ121" s="187"/>
      <c r="BK121" s="210"/>
      <c r="CC121" s="206"/>
      <c r="CD121" s="250"/>
      <c r="CE121" s="250"/>
      <c r="CF121" s="211"/>
      <c r="CG121" s="250"/>
      <c r="CH121" s="353"/>
      <c r="CI121" s="187"/>
      <c r="CO121" s="334"/>
      <c r="CP121" s="187"/>
      <c r="CQ121" s="187"/>
      <c r="CR121" s="187"/>
      <c r="CS121" s="187"/>
      <c r="CT121" s="187"/>
      <c r="CU121" s="187"/>
      <c r="CV121" s="187"/>
      <c r="CY121" s="211"/>
      <c r="CZ121" s="211"/>
      <c r="DP121" s="205"/>
      <c r="DT121" s="212"/>
      <c r="DU121" s="212"/>
      <c r="DZ121" s="210"/>
      <c r="EP121" s="210"/>
    </row>
    <row r="122" spans="1:146" s="209" customFormat="1" ht="18" customHeight="1" outlineLevel="1">
      <c r="A122" s="207"/>
      <c r="B122" s="288"/>
      <c r="C122" s="288"/>
      <c r="D122" s="208"/>
      <c r="E122" s="212" t="s">
        <v>747</v>
      </c>
      <c r="F122" s="250" t="s">
        <v>531</v>
      </c>
      <c r="G122" s="211" t="s">
        <v>367</v>
      </c>
      <c r="H122" s="211" t="s">
        <v>748</v>
      </c>
      <c r="I122" s="211" t="s">
        <v>530</v>
      </c>
      <c r="J122" s="211">
        <v>38.6</v>
      </c>
      <c r="K122" s="209" t="s">
        <v>46</v>
      </c>
      <c r="L122" s="209" t="s">
        <v>749</v>
      </c>
      <c r="Q122" s="334"/>
      <c r="R122" s="187"/>
      <c r="S122" s="187"/>
      <c r="T122" s="187"/>
      <c r="U122" s="187"/>
      <c r="V122" s="187"/>
      <c r="W122" s="187"/>
      <c r="X122" s="187"/>
      <c r="Y122" s="210"/>
      <c r="AQ122" s="206"/>
      <c r="AR122" s="211"/>
      <c r="AS122" s="211"/>
      <c r="AT122" s="211"/>
      <c r="AU122" s="211"/>
      <c r="AV122" s="212"/>
      <c r="BC122" s="334"/>
      <c r="BD122" s="187"/>
      <c r="BE122" s="187"/>
      <c r="BF122" s="187"/>
      <c r="BG122" s="187"/>
      <c r="BH122" s="187"/>
      <c r="BI122" s="187"/>
      <c r="BJ122" s="187"/>
      <c r="BK122" s="210"/>
      <c r="CC122" s="206"/>
      <c r="CD122" s="250"/>
      <c r="CE122" s="250"/>
      <c r="CF122" s="211"/>
      <c r="CG122" s="250"/>
      <c r="CH122" s="353"/>
      <c r="CI122" s="187"/>
      <c r="CO122" s="334"/>
      <c r="CP122" s="187"/>
      <c r="CQ122" s="187"/>
      <c r="CR122" s="187"/>
      <c r="CS122" s="187"/>
      <c r="CT122" s="187"/>
      <c r="CU122" s="187"/>
      <c r="CV122" s="187"/>
      <c r="CY122" s="211"/>
      <c r="CZ122" s="211"/>
      <c r="DP122" s="205"/>
      <c r="DT122" s="212"/>
      <c r="DU122" s="212"/>
      <c r="DZ122" s="210"/>
      <c r="EP122" s="210"/>
    </row>
    <row r="123" spans="1:146" s="209" customFormat="1" ht="18" customHeight="1" outlineLevel="1">
      <c r="A123" s="207"/>
      <c r="B123" s="288"/>
      <c r="C123" s="288"/>
      <c r="D123" s="208"/>
      <c r="E123" s="212" t="s">
        <v>681</v>
      </c>
      <c r="F123" s="250" t="s">
        <v>531</v>
      </c>
      <c r="G123" s="211" t="s">
        <v>367</v>
      </c>
      <c r="H123" s="211" t="s">
        <v>682</v>
      </c>
      <c r="I123" s="211" t="s">
        <v>530</v>
      </c>
      <c r="J123" s="211">
        <v>38.6</v>
      </c>
      <c r="K123" s="209" t="s">
        <v>46</v>
      </c>
      <c r="L123" s="209" t="s">
        <v>674</v>
      </c>
      <c r="Q123" s="334"/>
      <c r="R123" s="187"/>
      <c r="S123" s="187"/>
      <c r="T123" s="187"/>
      <c r="U123" s="187"/>
      <c r="V123" s="187"/>
      <c r="W123" s="187"/>
      <c r="X123" s="187"/>
      <c r="Y123" s="210"/>
      <c r="AQ123" s="206"/>
      <c r="AR123" s="211"/>
      <c r="AS123" s="211"/>
      <c r="AT123" s="211"/>
      <c r="AU123" s="211"/>
      <c r="AV123" s="212"/>
      <c r="BC123" s="334"/>
      <c r="BD123" s="187"/>
      <c r="BE123" s="187"/>
      <c r="BF123" s="187"/>
      <c r="BG123" s="187"/>
      <c r="BH123" s="187"/>
      <c r="BI123" s="187"/>
      <c r="BJ123" s="187"/>
      <c r="BK123" s="210"/>
      <c r="CC123" s="206"/>
      <c r="CD123" s="250"/>
      <c r="CE123" s="250"/>
      <c r="CF123" s="211"/>
      <c r="CG123" s="250"/>
      <c r="CH123" s="353"/>
      <c r="CI123" s="187"/>
      <c r="CO123" s="334"/>
      <c r="CP123" s="187"/>
      <c r="CQ123" s="187"/>
      <c r="CR123" s="187"/>
      <c r="CS123" s="187"/>
      <c r="CT123" s="187"/>
      <c r="CU123" s="187"/>
      <c r="CV123" s="187"/>
      <c r="CY123" s="211"/>
      <c r="CZ123" s="211"/>
      <c r="DP123" s="205"/>
      <c r="DT123" s="212"/>
      <c r="DU123" s="212"/>
      <c r="DZ123" s="210"/>
      <c r="EP123" s="210"/>
    </row>
    <row r="124" spans="1:146" s="209" customFormat="1" ht="18" customHeight="1" outlineLevel="1">
      <c r="A124" s="207"/>
      <c r="B124" s="288"/>
      <c r="C124" s="288"/>
      <c r="D124" s="208"/>
      <c r="E124" s="212" t="s">
        <v>750</v>
      </c>
      <c r="F124" s="250" t="s">
        <v>531</v>
      </c>
      <c r="G124" s="211" t="s">
        <v>367</v>
      </c>
      <c r="H124" s="211" t="s">
        <v>751</v>
      </c>
      <c r="I124" s="211" t="s">
        <v>530</v>
      </c>
      <c r="J124" s="211">
        <v>38.6</v>
      </c>
      <c r="K124" s="209" t="s">
        <v>46</v>
      </c>
      <c r="L124" s="209" t="s">
        <v>752</v>
      </c>
      <c r="Q124" s="334"/>
      <c r="R124" s="187"/>
      <c r="S124" s="187"/>
      <c r="T124" s="187"/>
      <c r="U124" s="187"/>
      <c r="V124" s="187"/>
      <c r="W124" s="187"/>
      <c r="X124" s="187"/>
      <c r="Y124" s="210"/>
      <c r="AQ124" s="206"/>
      <c r="AR124" s="211"/>
      <c r="AS124" s="211"/>
      <c r="AT124" s="211"/>
      <c r="AU124" s="211"/>
      <c r="AV124" s="212"/>
      <c r="BC124" s="334"/>
      <c r="BD124" s="187"/>
      <c r="BE124" s="187"/>
      <c r="BF124" s="187"/>
      <c r="BG124" s="187"/>
      <c r="BH124" s="187"/>
      <c r="BI124" s="187"/>
      <c r="BJ124" s="187"/>
      <c r="BK124" s="210"/>
      <c r="CC124" s="206"/>
      <c r="CD124" s="250"/>
      <c r="CE124" s="250"/>
      <c r="CF124" s="211"/>
      <c r="CG124" s="250"/>
      <c r="CH124" s="353"/>
      <c r="CI124" s="187"/>
      <c r="CO124" s="334"/>
      <c r="CP124" s="187"/>
      <c r="CQ124" s="187"/>
      <c r="CR124" s="187"/>
      <c r="CS124" s="187"/>
      <c r="CT124" s="187"/>
      <c r="CU124" s="187"/>
      <c r="CV124" s="187"/>
      <c r="CY124" s="211"/>
      <c r="CZ124" s="211"/>
      <c r="DP124" s="205"/>
      <c r="DT124" s="212"/>
      <c r="DU124" s="212"/>
      <c r="DZ124" s="210"/>
      <c r="EP124" s="210"/>
    </row>
    <row r="125" spans="1:146" s="209" customFormat="1" ht="18" customHeight="1" outlineLevel="1">
      <c r="A125" s="207"/>
      <c r="B125" s="288"/>
      <c r="C125" s="288"/>
      <c r="D125" s="208"/>
      <c r="E125" s="212" t="s">
        <v>858</v>
      </c>
      <c r="F125" s="250" t="s">
        <v>531</v>
      </c>
      <c r="G125" s="211" t="s">
        <v>367</v>
      </c>
      <c r="H125" s="211" t="s">
        <v>859</v>
      </c>
      <c r="I125" s="211" t="s">
        <v>530</v>
      </c>
      <c r="J125" s="211">
        <v>38.6</v>
      </c>
      <c r="K125" s="209" t="s">
        <v>46</v>
      </c>
      <c r="L125" s="209" t="s">
        <v>860</v>
      </c>
      <c r="Q125" s="334"/>
      <c r="R125" s="187"/>
      <c r="S125" s="187"/>
      <c r="T125" s="187"/>
      <c r="U125" s="187"/>
      <c r="V125" s="187"/>
      <c r="W125" s="187"/>
      <c r="X125" s="187"/>
      <c r="Y125" s="210"/>
      <c r="AQ125" s="206"/>
      <c r="AR125" s="211"/>
      <c r="AS125" s="211"/>
      <c r="AT125" s="211"/>
      <c r="AU125" s="211"/>
      <c r="AV125" s="212"/>
      <c r="BC125" s="334"/>
      <c r="BD125" s="187"/>
      <c r="BE125" s="187"/>
      <c r="BF125" s="187"/>
      <c r="BG125" s="187"/>
      <c r="BH125" s="187"/>
      <c r="BI125" s="187"/>
      <c r="BJ125" s="187"/>
      <c r="BK125" s="210"/>
      <c r="CC125" s="206"/>
      <c r="CD125" s="250"/>
      <c r="CE125" s="250"/>
      <c r="CF125" s="211"/>
      <c r="CG125" s="250"/>
      <c r="CH125" s="353"/>
      <c r="CI125" s="187"/>
      <c r="CO125" s="334"/>
      <c r="CP125" s="187"/>
      <c r="CQ125" s="187"/>
      <c r="CR125" s="187"/>
      <c r="CS125" s="187"/>
      <c r="CT125" s="187"/>
      <c r="CU125" s="187"/>
      <c r="CV125" s="187"/>
      <c r="CY125" s="211"/>
      <c r="CZ125" s="211"/>
      <c r="DP125" s="205"/>
      <c r="DT125" s="212"/>
      <c r="DU125" s="212"/>
      <c r="DZ125" s="210"/>
      <c r="EP125" s="210"/>
    </row>
    <row r="126" spans="1:146" s="209" customFormat="1" ht="18" customHeight="1" outlineLevel="1">
      <c r="A126" s="207"/>
      <c r="B126" s="288"/>
      <c r="C126" s="288"/>
      <c r="D126" s="208"/>
      <c r="E126" s="212" t="s">
        <v>861</v>
      </c>
      <c r="F126" s="250" t="s">
        <v>531</v>
      </c>
      <c r="G126" s="211" t="s">
        <v>367</v>
      </c>
      <c r="H126" s="211" t="s">
        <v>862</v>
      </c>
      <c r="I126" s="211" t="s">
        <v>530</v>
      </c>
      <c r="J126" s="211">
        <v>38.6</v>
      </c>
      <c r="K126" s="209" t="s">
        <v>46</v>
      </c>
      <c r="L126" s="209" t="s">
        <v>863</v>
      </c>
      <c r="Q126" s="334"/>
      <c r="R126" s="187"/>
      <c r="S126" s="187"/>
      <c r="T126" s="187"/>
      <c r="U126" s="187"/>
      <c r="V126" s="187"/>
      <c r="W126" s="187"/>
      <c r="X126" s="187"/>
      <c r="Y126" s="210"/>
      <c r="AQ126" s="206"/>
      <c r="AR126" s="211"/>
      <c r="AS126" s="211"/>
      <c r="AT126" s="211"/>
      <c r="AU126" s="211"/>
      <c r="AV126" s="212"/>
      <c r="BC126" s="334"/>
      <c r="BD126" s="187"/>
      <c r="BE126" s="187"/>
      <c r="BF126" s="187"/>
      <c r="BG126" s="187"/>
      <c r="BH126" s="187"/>
      <c r="BI126" s="187"/>
      <c r="BJ126" s="187"/>
      <c r="BK126" s="210"/>
      <c r="CC126" s="206"/>
      <c r="CD126" s="250"/>
      <c r="CE126" s="250"/>
      <c r="CF126" s="211"/>
      <c r="CG126" s="250"/>
      <c r="CH126" s="353"/>
      <c r="CI126" s="187"/>
      <c r="CO126" s="334"/>
      <c r="CP126" s="187"/>
      <c r="CQ126" s="187"/>
      <c r="CR126" s="187"/>
      <c r="CS126" s="187"/>
      <c r="CT126" s="187"/>
      <c r="CU126" s="187"/>
      <c r="CV126" s="187"/>
      <c r="CY126" s="211"/>
      <c r="CZ126" s="211"/>
      <c r="DP126" s="205"/>
      <c r="DT126" s="212"/>
      <c r="DU126" s="212"/>
      <c r="DZ126" s="210"/>
      <c r="EP126" s="210"/>
    </row>
    <row r="127" spans="1:146" s="209" customFormat="1" ht="18" customHeight="1" outlineLevel="1">
      <c r="A127" s="207"/>
      <c r="B127" s="288"/>
      <c r="C127" s="288"/>
      <c r="D127" s="208"/>
      <c r="E127" s="212" t="s">
        <v>864</v>
      </c>
      <c r="F127" s="250" t="s">
        <v>531</v>
      </c>
      <c r="G127" s="211" t="s">
        <v>367</v>
      </c>
      <c r="H127" s="211" t="s">
        <v>865</v>
      </c>
      <c r="I127" s="211" t="s">
        <v>530</v>
      </c>
      <c r="J127" s="211">
        <v>38.6</v>
      </c>
      <c r="K127" s="209" t="s">
        <v>46</v>
      </c>
      <c r="L127" s="209" t="s">
        <v>866</v>
      </c>
      <c r="Q127" s="334"/>
      <c r="R127" s="187"/>
      <c r="S127" s="187"/>
      <c r="T127" s="187"/>
      <c r="U127" s="187"/>
      <c r="V127" s="187"/>
      <c r="W127" s="187"/>
      <c r="X127" s="187"/>
      <c r="Y127" s="210"/>
      <c r="AQ127" s="206"/>
      <c r="AR127" s="211"/>
      <c r="AS127" s="211"/>
      <c r="AT127" s="211"/>
      <c r="AU127" s="211"/>
      <c r="AV127" s="212"/>
      <c r="BC127" s="334"/>
      <c r="BD127" s="187"/>
      <c r="BE127" s="187"/>
      <c r="BF127" s="187"/>
      <c r="BG127" s="187"/>
      <c r="BH127" s="187"/>
      <c r="BI127" s="187"/>
      <c r="BJ127" s="187"/>
      <c r="BK127" s="210"/>
      <c r="CC127" s="206"/>
      <c r="CD127" s="250"/>
      <c r="CE127" s="250"/>
      <c r="CF127" s="211"/>
      <c r="CG127" s="250"/>
      <c r="CH127" s="353"/>
      <c r="CI127" s="187"/>
      <c r="CO127" s="334"/>
      <c r="CP127" s="187"/>
      <c r="CQ127" s="187"/>
      <c r="CR127" s="187"/>
      <c r="CS127" s="187"/>
      <c r="CT127" s="187"/>
      <c r="CU127" s="187"/>
      <c r="CV127" s="187"/>
      <c r="CY127" s="211"/>
      <c r="CZ127" s="211"/>
      <c r="DP127" s="205"/>
      <c r="DT127" s="212"/>
      <c r="DU127" s="212"/>
      <c r="DZ127" s="210"/>
      <c r="EP127" s="210"/>
    </row>
    <row r="128" spans="1:146" s="209" customFormat="1" ht="18" customHeight="1" outlineLevel="1">
      <c r="A128" s="207"/>
      <c r="B128" s="288"/>
      <c r="C128" s="288"/>
      <c r="D128" s="208"/>
      <c r="E128" s="212" t="s">
        <v>867</v>
      </c>
      <c r="F128" s="250" t="s">
        <v>531</v>
      </c>
      <c r="G128" s="211" t="s">
        <v>367</v>
      </c>
      <c r="H128" s="211" t="s">
        <v>868</v>
      </c>
      <c r="I128" s="211" t="s">
        <v>530</v>
      </c>
      <c r="J128" s="211">
        <v>38.6</v>
      </c>
      <c r="K128" s="209" t="s">
        <v>46</v>
      </c>
      <c r="L128" s="209" t="s">
        <v>869</v>
      </c>
      <c r="Q128" s="334"/>
      <c r="R128" s="187"/>
      <c r="S128" s="187"/>
      <c r="T128" s="187"/>
      <c r="U128" s="187"/>
      <c r="V128" s="187"/>
      <c r="W128" s="187"/>
      <c r="X128" s="187"/>
      <c r="Y128" s="210"/>
      <c r="AQ128" s="206"/>
      <c r="AR128" s="211"/>
      <c r="AS128" s="211"/>
      <c r="AT128" s="211"/>
      <c r="AU128" s="211"/>
      <c r="AV128" s="212"/>
      <c r="BC128" s="334"/>
      <c r="BD128" s="187"/>
      <c r="BE128" s="187"/>
      <c r="BF128" s="187"/>
      <c r="BG128" s="187"/>
      <c r="BH128" s="187"/>
      <c r="BI128" s="187"/>
      <c r="BJ128" s="187"/>
      <c r="BK128" s="210"/>
      <c r="CC128" s="206"/>
      <c r="CD128" s="250"/>
      <c r="CE128" s="250"/>
      <c r="CF128" s="211"/>
      <c r="CG128" s="250"/>
      <c r="CH128" s="353"/>
      <c r="CI128" s="187"/>
      <c r="CO128" s="334"/>
      <c r="CP128" s="187"/>
      <c r="CQ128" s="187"/>
      <c r="CR128" s="187"/>
      <c r="CS128" s="187"/>
      <c r="CT128" s="187"/>
      <c r="CU128" s="187"/>
      <c r="CV128" s="187"/>
      <c r="CY128" s="211"/>
      <c r="CZ128" s="211"/>
      <c r="DP128" s="205"/>
      <c r="DT128" s="212"/>
      <c r="DU128" s="212"/>
      <c r="DZ128" s="210"/>
      <c r="EP128" s="210"/>
    </row>
    <row r="129" spans="1:146" s="209" customFormat="1" ht="18" customHeight="1" outlineLevel="1">
      <c r="A129" s="207"/>
      <c r="B129" s="288"/>
      <c r="C129" s="288"/>
      <c r="D129" s="208"/>
      <c r="E129" s="212" t="s">
        <v>753</v>
      </c>
      <c r="F129" s="250" t="s">
        <v>531</v>
      </c>
      <c r="G129" s="211" t="s">
        <v>367</v>
      </c>
      <c r="H129" s="211" t="s">
        <v>754</v>
      </c>
      <c r="I129" s="211" t="s">
        <v>530</v>
      </c>
      <c r="J129" s="211">
        <v>38.6</v>
      </c>
      <c r="K129" s="209" t="s">
        <v>46</v>
      </c>
      <c r="L129" s="209" t="s">
        <v>752</v>
      </c>
      <c r="Q129" s="334"/>
      <c r="R129" s="187"/>
      <c r="S129" s="187"/>
      <c r="T129" s="187"/>
      <c r="U129" s="187"/>
      <c r="V129" s="187"/>
      <c r="W129" s="187"/>
      <c r="X129" s="187"/>
      <c r="Y129" s="210"/>
      <c r="AQ129" s="206"/>
      <c r="AR129" s="211"/>
      <c r="AS129" s="211"/>
      <c r="AT129" s="211"/>
      <c r="AU129" s="211"/>
      <c r="AV129" s="212"/>
      <c r="BC129" s="334"/>
      <c r="BD129" s="187"/>
      <c r="BE129" s="187"/>
      <c r="BF129" s="187"/>
      <c r="BG129" s="187"/>
      <c r="BH129" s="187"/>
      <c r="BI129" s="187"/>
      <c r="BJ129" s="187"/>
      <c r="BK129" s="210"/>
      <c r="CC129" s="206"/>
      <c r="CD129" s="250"/>
      <c r="CE129" s="250"/>
      <c r="CF129" s="211"/>
      <c r="CG129" s="250"/>
      <c r="CH129" s="353"/>
      <c r="CI129" s="187"/>
      <c r="CO129" s="334"/>
      <c r="CP129" s="187"/>
      <c r="CQ129" s="187"/>
      <c r="CR129" s="187"/>
      <c r="CS129" s="187"/>
      <c r="CT129" s="187"/>
      <c r="CU129" s="187"/>
      <c r="CV129" s="187"/>
      <c r="CY129" s="211"/>
      <c r="CZ129" s="211"/>
      <c r="DP129" s="205"/>
      <c r="DT129" s="212"/>
      <c r="DU129" s="212"/>
      <c r="DZ129" s="210"/>
      <c r="EP129" s="210"/>
    </row>
    <row r="130" spans="1:146" s="209" customFormat="1" ht="18" customHeight="1" outlineLevel="1">
      <c r="A130" s="207"/>
      <c r="B130" s="288"/>
      <c r="C130" s="288"/>
      <c r="D130" s="208"/>
      <c r="E130" s="212" t="s">
        <v>870</v>
      </c>
      <c r="F130" s="250" t="s">
        <v>531</v>
      </c>
      <c r="G130" s="211" t="s">
        <v>367</v>
      </c>
      <c r="H130" s="211" t="s">
        <v>871</v>
      </c>
      <c r="I130" s="211" t="s">
        <v>530</v>
      </c>
      <c r="J130" s="211">
        <v>30.75</v>
      </c>
      <c r="K130" s="209" t="s">
        <v>46</v>
      </c>
      <c r="L130" s="209" t="s">
        <v>872</v>
      </c>
      <c r="Q130" s="334"/>
      <c r="R130" s="187"/>
      <c r="S130" s="187"/>
      <c r="T130" s="187"/>
      <c r="U130" s="187"/>
      <c r="V130" s="187"/>
      <c r="W130" s="187"/>
      <c r="X130" s="187"/>
      <c r="Y130" s="210"/>
      <c r="AQ130" s="206"/>
      <c r="AR130" s="211"/>
      <c r="AS130" s="211"/>
      <c r="AT130" s="211"/>
      <c r="AU130" s="211"/>
      <c r="AV130" s="212"/>
      <c r="BC130" s="334"/>
      <c r="BD130" s="187"/>
      <c r="BE130" s="187"/>
      <c r="BF130" s="187"/>
      <c r="BG130" s="187"/>
      <c r="BH130" s="187"/>
      <c r="BI130" s="187"/>
      <c r="BJ130" s="187"/>
      <c r="BK130" s="210"/>
      <c r="CC130" s="206"/>
      <c r="CD130" s="250"/>
      <c r="CE130" s="250"/>
      <c r="CF130" s="211"/>
      <c r="CG130" s="250"/>
      <c r="CH130" s="353"/>
      <c r="CI130" s="187"/>
      <c r="CO130" s="334"/>
      <c r="CP130" s="187"/>
      <c r="CQ130" s="187"/>
      <c r="CR130" s="187"/>
      <c r="CS130" s="187"/>
      <c r="CT130" s="187"/>
      <c r="CU130" s="187"/>
      <c r="CV130" s="187"/>
      <c r="CY130" s="211"/>
      <c r="CZ130" s="211"/>
      <c r="DP130" s="205"/>
      <c r="DT130" s="212"/>
      <c r="DU130" s="212"/>
      <c r="DZ130" s="210"/>
      <c r="EP130" s="210"/>
    </row>
    <row r="131" spans="1:146" s="209" customFormat="1" ht="18" customHeight="1" outlineLevel="1">
      <c r="A131" s="207"/>
      <c r="B131" s="288"/>
      <c r="C131" s="288"/>
      <c r="D131" s="208"/>
      <c r="E131" s="212" t="s">
        <v>934</v>
      </c>
      <c r="F131" s="250" t="s">
        <v>531</v>
      </c>
      <c r="G131" s="211" t="s">
        <v>367</v>
      </c>
      <c r="H131" s="211" t="s">
        <v>935</v>
      </c>
      <c r="I131" s="211" t="s">
        <v>530</v>
      </c>
      <c r="J131" s="211">
        <v>30.75</v>
      </c>
      <c r="K131" s="209" t="s">
        <v>46</v>
      </c>
      <c r="L131" s="209" t="s">
        <v>936</v>
      </c>
      <c r="Q131" s="334"/>
      <c r="R131" s="187"/>
      <c r="S131" s="187"/>
      <c r="T131" s="187"/>
      <c r="U131" s="187"/>
      <c r="V131" s="187"/>
      <c r="W131" s="187"/>
      <c r="X131" s="187"/>
      <c r="Y131" s="210"/>
      <c r="AQ131" s="206"/>
      <c r="AR131" s="211"/>
      <c r="AS131" s="211"/>
      <c r="AT131" s="211"/>
      <c r="AU131" s="211"/>
      <c r="AV131" s="212"/>
      <c r="BC131" s="334"/>
      <c r="BD131" s="187"/>
      <c r="BE131" s="187"/>
      <c r="BF131" s="187"/>
      <c r="BG131" s="187"/>
      <c r="BH131" s="187"/>
      <c r="BI131" s="187"/>
      <c r="BJ131" s="187"/>
      <c r="BK131" s="210"/>
      <c r="CC131" s="206"/>
      <c r="CD131" s="250"/>
      <c r="CE131" s="250"/>
      <c r="CF131" s="211"/>
      <c r="CG131" s="250"/>
      <c r="CH131" s="353"/>
      <c r="CI131" s="187"/>
      <c r="CO131" s="334"/>
      <c r="CP131" s="187"/>
      <c r="CQ131" s="187"/>
      <c r="CR131" s="187"/>
      <c r="CS131" s="187"/>
      <c r="CT131" s="187"/>
      <c r="CU131" s="187"/>
      <c r="CV131" s="187"/>
      <c r="CY131" s="211"/>
      <c r="CZ131" s="211"/>
      <c r="DP131" s="205"/>
      <c r="DT131" s="212"/>
      <c r="DU131" s="212"/>
      <c r="DZ131" s="210"/>
      <c r="EP131" s="210"/>
    </row>
    <row r="132" spans="1:146" s="209" customFormat="1" ht="18" customHeight="1" outlineLevel="1">
      <c r="A132" s="207"/>
      <c r="B132" s="288"/>
      <c r="C132" s="288"/>
      <c r="D132" s="208"/>
      <c r="E132" s="212" t="s">
        <v>876</v>
      </c>
      <c r="F132" s="250" t="s">
        <v>531</v>
      </c>
      <c r="G132" s="211" t="s">
        <v>367</v>
      </c>
      <c r="H132" s="211" t="s">
        <v>874</v>
      </c>
      <c r="I132" s="211" t="s">
        <v>530</v>
      </c>
      <c r="J132" s="211">
        <v>30.75</v>
      </c>
      <c r="K132" s="209" t="s">
        <v>46</v>
      </c>
      <c r="L132" s="209" t="s">
        <v>875</v>
      </c>
      <c r="Q132" s="334"/>
      <c r="R132" s="187"/>
      <c r="S132" s="187"/>
      <c r="T132" s="187"/>
      <c r="U132" s="187"/>
      <c r="V132" s="187"/>
      <c r="W132" s="187"/>
      <c r="X132" s="187"/>
      <c r="Y132" s="210"/>
      <c r="AQ132" s="206"/>
      <c r="AR132" s="211"/>
      <c r="AS132" s="211"/>
      <c r="AT132" s="211"/>
      <c r="AU132" s="211"/>
      <c r="AV132" s="212"/>
      <c r="BC132" s="334"/>
      <c r="BD132" s="187"/>
      <c r="BE132" s="187"/>
      <c r="BF132" s="187"/>
      <c r="BG132" s="187"/>
      <c r="BH132" s="187"/>
      <c r="BI132" s="187"/>
      <c r="BJ132" s="187"/>
      <c r="BK132" s="210"/>
      <c r="CC132" s="206"/>
      <c r="CD132" s="250"/>
      <c r="CE132" s="250"/>
      <c r="CF132" s="211"/>
      <c r="CG132" s="250"/>
      <c r="CH132" s="353"/>
      <c r="CI132" s="187"/>
      <c r="CO132" s="334"/>
      <c r="CP132" s="187"/>
      <c r="CQ132" s="187"/>
      <c r="CR132" s="187"/>
      <c r="CS132" s="187"/>
      <c r="CT132" s="187"/>
      <c r="CU132" s="187"/>
      <c r="CV132" s="187"/>
      <c r="CY132" s="211"/>
      <c r="CZ132" s="211"/>
      <c r="DP132" s="205"/>
      <c r="DT132" s="212"/>
      <c r="DU132" s="212"/>
      <c r="DZ132" s="210"/>
      <c r="EP132" s="210"/>
    </row>
    <row r="133" spans="1:146" s="209" customFormat="1" ht="18" customHeight="1" outlineLevel="1">
      <c r="A133" s="207"/>
      <c r="B133" s="288"/>
      <c r="C133" s="288"/>
      <c r="D133" s="208"/>
      <c r="E133" s="212" t="s">
        <v>873</v>
      </c>
      <c r="F133" s="250" t="s">
        <v>531</v>
      </c>
      <c r="G133" s="211" t="s">
        <v>367</v>
      </c>
      <c r="H133" s="211" t="s">
        <v>874</v>
      </c>
      <c r="I133" s="211" t="s">
        <v>530</v>
      </c>
      <c r="J133" s="211">
        <v>30.75</v>
      </c>
      <c r="K133" s="209" t="s">
        <v>46</v>
      </c>
      <c r="L133" s="209" t="s">
        <v>875</v>
      </c>
      <c r="Q133" s="334"/>
      <c r="R133" s="187"/>
      <c r="S133" s="187"/>
      <c r="T133" s="187"/>
      <c r="U133" s="187"/>
      <c r="V133" s="187"/>
      <c r="W133" s="187"/>
      <c r="X133" s="187"/>
      <c r="Y133" s="210"/>
      <c r="AQ133" s="206"/>
      <c r="AR133" s="211"/>
      <c r="AS133" s="211"/>
      <c r="AT133" s="211"/>
      <c r="AU133" s="211"/>
      <c r="AV133" s="212"/>
      <c r="BC133" s="334"/>
      <c r="BD133" s="187"/>
      <c r="BE133" s="187"/>
      <c r="BF133" s="187"/>
      <c r="BG133" s="187"/>
      <c r="BH133" s="187"/>
      <c r="BI133" s="187"/>
      <c r="BJ133" s="187"/>
      <c r="BK133" s="210"/>
      <c r="CC133" s="206"/>
      <c r="CD133" s="250"/>
      <c r="CE133" s="250"/>
      <c r="CF133" s="211"/>
      <c r="CG133" s="250"/>
      <c r="CH133" s="353"/>
      <c r="CI133" s="187"/>
      <c r="CO133" s="334"/>
      <c r="CP133" s="187"/>
      <c r="CQ133" s="187"/>
      <c r="CR133" s="187"/>
      <c r="CS133" s="187"/>
      <c r="CT133" s="187"/>
      <c r="CU133" s="187"/>
      <c r="CV133" s="187"/>
      <c r="CY133" s="211"/>
      <c r="CZ133" s="211"/>
      <c r="DP133" s="205"/>
      <c r="DT133" s="212"/>
      <c r="DU133" s="212"/>
      <c r="DZ133" s="210"/>
      <c r="EP133" s="210"/>
    </row>
    <row r="134" spans="1:146" s="209" customFormat="1" ht="18" customHeight="1" outlineLevel="1">
      <c r="A134" s="207"/>
      <c r="B134" s="288"/>
      <c r="C134" s="288"/>
      <c r="D134" s="208"/>
      <c r="E134" s="212" t="s">
        <v>937</v>
      </c>
      <c r="F134" s="250" t="s">
        <v>531</v>
      </c>
      <c r="G134" s="211" t="s">
        <v>367</v>
      </c>
      <c r="H134" s="211" t="s">
        <v>938</v>
      </c>
      <c r="I134" s="211" t="s">
        <v>530</v>
      </c>
      <c r="J134" s="211">
        <v>30.75</v>
      </c>
      <c r="K134" s="209" t="s">
        <v>46</v>
      </c>
      <c r="L134" s="209" t="s">
        <v>939</v>
      </c>
      <c r="Q134" s="334"/>
      <c r="R134" s="187"/>
      <c r="S134" s="187"/>
      <c r="T134" s="187"/>
      <c r="U134" s="187"/>
      <c r="V134" s="187"/>
      <c r="W134" s="187"/>
      <c r="X134" s="187"/>
      <c r="Y134" s="210"/>
      <c r="AQ134" s="206"/>
      <c r="AR134" s="211"/>
      <c r="AS134" s="211"/>
      <c r="AT134" s="211"/>
      <c r="AU134" s="211"/>
      <c r="AV134" s="212"/>
      <c r="BC134" s="334"/>
      <c r="BD134" s="187"/>
      <c r="BE134" s="187"/>
      <c r="BF134" s="187"/>
      <c r="BG134" s="187"/>
      <c r="BH134" s="187"/>
      <c r="BI134" s="187"/>
      <c r="BJ134" s="187"/>
      <c r="BK134" s="210"/>
      <c r="CC134" s="206"/>
      <c r="CD134" s="250"/>
      <c r="CE134" s="250"/>
      <c r="CF134" s="211"/>
      <c r="CG134" s="250"/>
      <c r="CH134" s="353"/>
      <c r="CI134" s="187"/>
      <c r="CO134" s="334"/>
      <c r="CP134" s="187"/>
      <c r="CQ134" s="187"/>
      <c r="CR134" s="187"/>
      <c r="CS134" s="187"/>
      <c r="CT134" s="187"/>
      <c r="CU134" s="187"/>
      <c r="CV134" s="187"/>
      <c r="CY134" s="211"/>
      <c r="CZ134" s="211"/>
      <c r="DP134" s="205"/>
      <c r="DT134" s="212"/>
      <c r="DU134" s="212"/>
      <c r="DZ134" s="210"/>
      <c r="EP134" s="210"/>
    </row>
    <row r="135" spans="1:146" s="209" customFormat="1" ht="18" customHeight="1" outlineLevel="1">
      <c r="A135" s="207"/>
      <c r="B135" s="288"/>
      <c r="C135" s="288"/>
      <c r="D135" s="208"/>
      <c r="E135" s="212" t="s">
        <v>877</v>
      </c>
      <c r="F135" s="250" t="s">
        <v>531</v>
      </c>
      <c r="G135" s="211" t="s">
        <v>367</v>
      </c>
      <c r="H135" s="211" t="s">
        <v>878</v>
      </c>
      <c r="I135" s="211" t="s">
        <v>530</v>
      </c>
      <c r="J135" s="211">
        <v>32</v>
      </c>
      <c r="K135" s="209" t="s">
        <v>46</v>
      </c>
      <c r="L135" s="209" t="s">
        <v>879</v>
      </c>
      <c r="Q135" s="334"/>
      <c r="R135" s="187"/>
      <c r="S135" s="187"/>
      <c r="T135" s="187"/>
      <c r="U135" s="187"/>
      <c r="V135" s="187"/>
      <c r="W135" s="187"/>
      <c r="X135" s="187"/>
      <c r="Y135" s="210"/>
      <c r="AQ135" s="206"/>
      <c r="AR135" s="211"/>
      <c r="AS135" s="211"/>
      <c r="AT135" s="211"/>
      <c r="AU135" s="211"/>
      <c r="AV135" s="212"/>
      <c r="BC135" s="334"/>
      <c r="BD135" s="187"/>
      <c r="BE135" s="187"/>
      <c r="BF135" s="187"/>
      <c r="BG135" s="187"/>
      <c r="BH135" s="187"/>
      <c r="BI135" s="187"/>
      <c r="BJ135" s="187"/>
      <c r="BK135" s="210"/>
      <c r="CC135" s="206"/>
      <c r="CD135" s="250"/>
      <c r="CE135" s="250"/>
      <c r="CF135" s="211"/>
      <c r="CG135" s="250"/>
      <c r="CH135" s="353"/>
      <c r="CI135" s="187"/>
      <c r="CO135" s="334"/>
      <c r="CP135" s="187"/>
      <c r="CQ135" s="187"/>
      <c r="CR135" s="187"/>
      <c r="CS135" s="187"/>
      <c r="CT135" s="187"/>
      <c r="CU135" s="187"/>
      <c r="CV135" s="187"/>
      <c r="CY135" s="211"/>
      <c r="CZ135" s="211"/>
      <c r="DP135" s="205"/>
      <c r="DT135" s="212"/>
      <c r="DU135" s="212"/>
      <c r="DZ135" s="210"/>
      <c r="EP135" s="210"/>
    </row>
    <row r="136" spans="1:146" s="209" customFormat="1" ht="18" customHeight="1" outlineLevel="1">
      <c r="A136" s="207"/>
      <c r="B136" s="288"/>
      <c r="C136" s="288"/>
      <c r="D136" s="208"/>
      <c r="E136" s="212" t="s">
        <v>880</v>
      </c>
      <c r="F136" s="250" t="s">
        <v>531</v>
      </c>
      <c r="G136" s="211" t="s">
        <v>367</v>
      </c>
      <c r="H136" s="211" t="s">
        <v>881</v>
      </c>
      <c r="I136" s="211" t="s">
        <v>530</v>
      </c>
      <c r="J136" s="211">
        <v>32</v>
      </c>
      <c r="K136" s="209" t="s">
        <v>46</v>
      </c>
      <c r="L136" s="209" t="s">
        <v>837</v>
      </c>
      <c r="Q136" s="334"/>
      <c r="R136" s="187"/>
      <c r="S136" s="187"/>
      <c r="T136" s="187"/>
      <c r="U136" s="187"/>
      <c r="V136" s="187"/>
      <c r="W136" s="187"/>
      <c r="X136" s="187"/>
      <c r="Y136" s="210"/>
      <c r="AQ136" s="206"/>
      <c r="AR136" s="211"/>
      <c r="AS136" s="211"/>
      <c r="AT136" s="211"/>
      <c r="AU136" s="211"/>
      <c r="AV136" s="212"/>
      <c r="BC136" s="334"/>
      <c r="BD136" s="187"/>
      <c r="BE136" s="187"/>
      <c r="BF136" s="187"/>
      <c r="BG136" s="187"/>
      <c r="BH136" s="187"/>
      <c r="BI136" s="187"/>
      <c r="BJ136" s="187"/>
      <c r="BK136" s="210"/>
      <c r="CC136" s="206"/>
      <c r="CD136" s="250"/>
      <c r="CE136" s="250"/>
      <c r="CF136" s="211"/>
      <c r="CG136" s="250"/>
      <c r="CH136" s="353"/>
      <c r="CI136" s="187"/>
      <c r="CO136" s="334"/>
      <c r="CP136" s="187"/>
      <c r="CQ136" s="187"/>
      <c r="CR136" s="187"/>
      <c r="CS136" s="187"/>
      <c r="CT136" s="187"/>
      <c r="CU136" s="187"/>
      <c r="CV136" s="187"/>
      <c r="CY136" s="211"/>
      <c r="CZ136" s="211"/>
      <c r="DP136" s="205"/>
      <c r="DT136" s="212"/>
      <c r="DU136" s="212"/>
      <c r="DZ136" s="210"/>
      <c r="EP136" s="210"/>
    </row>
    <row r="137" spans="1:146" s="209" customFormat="1" ht="18" customHeight="1" outlineLevel="1">
      <c r="A137" s="207"/>
      <c r="B137" s="288"/>
      <c r="C137" s="288"/>
      <c r="D137" s="208"/>
      <c r="E137" s="212" t="s">
        <v>882</v>
      </c>
      <c r="F137" s="250" t="s">
        <v>531</v>
      </c>
      <c r="G137" s="211" t="s">
        <v>367</v>
      </c>
      <c r="H137" s="211" t="s">
        <v>883</v>
      </c>
      <c r="I137" s="211" t="s">
        <v>530</v>
      </c>
      <c r="J137" s="211">
        <v>32</v>
      </c>
      <c r="K137" s="209" t="s">
        <v>46</v>
      </c>
      <c r="L137" s="209" t="s">
        <v>884</v>
      </c>
      <c r="Q137" s="334"/>
      <c r="R137" s="187"/>
      <c r="S137" s="187"/>
      <c r="T137" s="187"/>
      <c r="U137" s="187"/>
      <c r="V137" s="187"/>
      <c r="W137" s="187"/>
      <c r="X137" s="187"/>
      <c r="Y137" s="210"/>
      <c r="AQ137" s="206"/>
      <c r="AR137" s="211"/>
      <c r="AS137" s="211"/>
      <c r="AT137" s="211"/>
      <c r="AU137" s="211"/>
      <c r="AV137" s="212"/>
      <c r="BC137" s="334"/>
      <c r="BD137" s="187"/>
      <c r="BE137" s="187"/>
      <c r="BF137" s="187"/>
      <c r="BG137" s="187"/>
      <c r="BH137" s="187"/>
      <c r="BI137" s="187"/>
      <c r="BJ137" s="187"/>
      <c r="BK137" s="210"/>
      <c r="CC137" s="206"/>
      <c r="CD137" s="250"/>
      <c r="CE137" s="250"/>
      <c r="CF137" s="211"/>
      <c r="CG137" s="250"/>
      <c r="CH137" s="353"/>
      <c r="CI137" s="187"/>
      <c r="CO137" s="334"/>
      <c r="CP137" s="187"/>
      <c r="CQ137" s="187"/>
      <c r="CR137" s="187"/>
      <c r="CS137" s="187"/>
      <c r="CT137" s="187"/>
      <c r="CU137" s="187"/>
      <c r="CV137" s="187"/>
      <c r="CY137" s="211"/>
      <c r="CZ137" s="211"/>
      <c r="DP137" s="205"/>
      <c r="DT137" s="212"/>
      <c r="DU137" s="212"/>
      <c r="DZ137" s="210"/>
      <c r="EP137" s="210"/>
    </row>
    <row r="138" spans="1:146" s="209" customFormat="1" ht="18" customHeight="1" outlineLevel="1">
      <c r="A138" s="207"/>
      <c r="B138" s="288"/>
      <c r="C138" s="288"/>
      <c r="D138" s="208"/>
      <c r="E138" s="212" t="s">
        <v>885</v>
      </c>
      <c r="F138" s="250" t="s">
        <v>531</v>
      </c>
      <c r="G138" s="211" t="s">
        <v>367</v>
      </c>
      <c r="H138" s="211" t="s">
        <v>886</v>
      </c>
      <c r="I138" s="211" t="s">
        <v>530</v>
      </c>
      <c r="J138" s="211">
        <v>30.75</v>
      </c>
      <c r="K138" s="209" t="s">
        <v>46</v>
      </c>
      <c r="L138" s="209" t="s">
        <v>887</v>
      </c>
      <c r="Q138" s="334"/>
      <c r="R138" s="187"/>
      <c r="S138" s="187"/>
      <c r="T138" s="187"/>
      <c r="U138" s="187"/>
      <c r="V138" s="187"/>
      <c r="W138" s="187"/>
      <c r="X138" s="187"/>
      <c r="Y138" s="210"/>
      <c r="AQ138" s="206"/>
      <c r="AR138" s="211"/>
      <c r="AS138" s="211"/>
      <c r="AT138" s="211"/>
      <c r="AU138" s="211"/>
      <c r="AV138" s="212"/>
      <c r="BC138" s="334"/>
      <c r="BD138" s="187"/>
      <c r="BE138" s="187"/>
      <c r="BF138" s="187"/>
      <c r="BG138" s="187"/>
      <c r="BH138" s="187"/>
      <c r="BI138" s="187"/>
      <c r="BJ138" s="187"/>
      <c r="BK138" s="210"/>
      <c r="CC138" s="206"/>
      <c r="CD138" s="250"/>
      <c r="CE138" s="250"/>
      <c r="CF138" s="211"/>
      <c r="CG138" s="250"/>
      <c r="CH138" s="353"/>
      <c r="CI138" s="187"/>
      <c r="CO138" s="334"/>
      <c r="CP138" s="187"/>
      <c r="CQ138" s="187"/>
      <c r="CR138" s="187"/>
      <c r="CS138" s="187"/>
      <c r="CT138" s="187"/>
      <c r="CU138" s="187"/>
      <c r="CV138" s="187"/>
      <c r="CY138" s="211"/>
      <c r="CZ138" s="211"/>
      <c r="DP138" s="205"/>
      <c r="DT138" s="212"/>
      <c r="DU138" s="212"/>
      <c r="DZ138" s="210"/>
      <c r="EP138" s="210"/>
    </row>
    <row r="139" spans="1:146" s="209" customFormat="1" ht="18" customHeight="1" outlineLevel="1">
      <c r="A139" s="207"/>
      <c r="B139" s="288"/>
      <c r="C139" s="288"/>
      <c r="D139" s="208"/>
      <c r="E139" s="212" t="s">
        <v>888</v>
      </c>
      <c r="F139" s="250" t="s">
        <v>531</v>
      </c>
      <c r="G139" s="211" t="s">
        <v>367</v>
      </c>
      <c r="H139" s="211" t="s">
        <v>889</v>
      </c>
      <c r="I139" s="211" t="s">
        <v>530</v>
      </c>
      <c r="J139" s="211">
        <v>18.13</v>
      </c>
      <c r="K139" s="209" t="s">
        <v>46</v>
      </c>
      <c r="L139" s="209" t="s">
        <v>890</v>
      </c>
      <c r="Q139" s="334"/>
      <c r="R139" s="187"/>
      <c r="S139" s="187"/>
      <c r="T139" s="187"/>
      <c r="U139" s="187"/>
      <c r="V139" s="187"/>
      <c r="W139" s="187"/>
      <c r="X139" s="187"/>
      <c r="Y139" s="210"/>
      <c r="AQ139" s="206"/>
      <c r="AR139" s="211"/>
      <c r="AS139" s="211"/>
      <c r="AT139" s="211"/>
      <c r="AU139" s="211"/>
      <c r="AV139" s="212"/>
      <c r="BC139" s="334"/>
      <c r="BD139" s="187"/>
      <c r="BE139" s="187"/>
      <c r="BF139" s="187"/>
      <c r="BG139" s="187"/>
      <c r="BH139" s="187"/>
      <c r="BI139" s="187"/>
      <c r="BJ139" s="187"/>
      <c r="BK139" s="210"/>
      <c r="CC139" s="206"/>
      <c r="CD139" s="250"/>
      <c r="CE139" s="250"/>
      <c r="CF139" s="211"/>
      <c r="CG139" s="250"/>
      <c r="CH139" s="353"/>
      <c r="CI139" s="187"/>
      <c r="CO139" s="334"/>
      <c r="CP139" s="187"/>
      <c r="CQ139" s="187"/>
      <c r="CR139" s="187"/>
      <c r="CS139" s="187"/>
      <c r="CT139" s="187"/>
      <c r="CU139" s="187"/>
      <c r="CV139" s="187"/>
      <c r="CY139" s="211"/>
      <c r="CZ139" s="211"/>
      <c r="DP139" s="205"/>
      <c r="DT139" s="212"/>
      <c r="DU139" s="212"/>
      <c r="DZ139" s="210"/>
      <c r="EP139" s="210"/>
    </row>
    <row r="140" spans="1:146" s="209" customFormat="1" ht="18" customHeight="1" outlineLevel="1">
      <c r="A140" s="207"/>
      <c r="B140" s="288"/>
      <c r="C140" s="288"/>
      <c r="D140" s="208"/>
      <c r="E140" s="212" t="s">
        <v>891</v>
      </c>
      <c r="F140" s="250" t="s">
        <v>531</v>
      </c>
      <c r="G140" s="211" t="s">
        <v>367</v>
      </c>
      <c r="H140" s="211" t="s">
        <v>892</v>
      </c>
      <c r="I140" s="211" t="s">
        <v>530</v>
      </c>
      <c r="J140" s="211">
        <v>18.13</v>
      </c>
      <c r="K140" s="209" t="s">
        <v>46</v>
      </c>
      <c r="L140" s="209" t="s">
        <v>893</v>
      </c>
      <c r="Q140" s="334"/>
      <c r="R140" s="187"/>
      <c r="S140" s="187"/>
      <c r="T140" s="187"/>
      <c r="U140" s="187"/>
      <c r="V140" s="187"/>
      <c r="W140" s="187"/>
      <c r="X140" s="187"/>
      <c r="Y140" s="210"/>
      <c r="AQ140" s="206"/>
      <c r="AR140" s="211"/>
      <c r="AS140" s="211"/>
      <c r="AT140" s="211"/>
      <c r="AU140" s="211"/>
      <c r="AV140" s="212"/>
      <c r="BC140" s="334"/>
      <c r="BD140" s="187"/>
      <c r="BE140" s="187"/>
      <c r="BF140" s="187"/>
      <c r="BG140" s="187"/>
      <c r="BH140" s="187"/>
      <c r="BI140" s="187"/>
      <c r="BJ140" s="187"/>
      <c r="BK140" s="210"/>
      <c r="CC140" s="206"/>
      <c r="CD140" s="250"/>
      <c r="CE140" s="250"/>
      <c r="CF140" s="211"/>
      <c r="CG140" s="250"/>
      <c r="CH140" s="353"/>
      <c r="CI140" s="187"/>
      <c r="CO140" s="334"/>
      <c r="CP140" s="187"/>
      <c r="CQ140" s="187"/>
      <c r="CR140" s="187"/>
      <c r="CS140" s="187"/>
      <c r="CT140" s="187"/>
      <c r="CU140" s="187"/>
      <c r="CV140" s="187"/>
      <c r="CY140" s="211"/>
      <c r="CZ140" s="211"/>
      <c r="DP140" s="205"/>
      <c r="DT140" s="212"/>
      <c r="DU140" s="212"/>
      <c r="DZ140" s="210"/>
      <c r="EP140" s="210"/>
    </row>
    <row r="141" spans="1:146" s="209" customFormat="1" ht="18" customHeight="1" outlineLevel="1">
      <c r="A141" s="207"/>
      <c r="B141" s="288"/>
      <c r="C141" s="288"/>
      <c r="D141" s="208"/>
      <c r="E141" s="212" t="s">
        <v>894</v>
      </c>
      <c r="F141" s="250" t="s">
        <v>531</v>
      </c>
      <c r="G141" s="211" t="s">
        <v>367</v>
      </c>
      <c r="H141" s="211" t="s">
        <v>895</v>
      </c>
      <c r="I141" s="211" t="s">
        <v>530</v>
      </c>
      <c r="J141" s="211">
        <v>18.13</v>
      </c>
      <c r="K141" s="209" t="s">
        <v>46</v>
      </c>
      <c r="L141" s="209" t="s">
        <v>743</v>
      </c>
      <c r="Q141" s="334"/>
      <c r="R141" s="187"/>
      <c r="S141" s="187"/>
      <c r="T141" s="187"/>
      <c r="U141" s="187"/>
      <c r="V141" s="187"/>
      <c r="W141" s="187"/>
      <c r="X141" s="187"/>
      <c r="Y141" s="210"/>
      <c r="AQ141" s="206"/>
      <c r="AR141" s="211"/>
      <c r="AS141" s="211"/>
      <c r="AT141" s="211"/>
      <c r="AU141" s="211"/>
      <c r="AV141" s="212"/>
      <c r="BC141" s="334"/>
      <c r="BD141" s="187"/>
      <c r="BE141" s="187"/>
      <c r="BF141" s="187"/>
      <c r="BG141" s="187"/>
      <c r="BH141" s="187"/>
      <c r="BI141" s="187"/>
      <c r="BJ141" s="187"/>
      <c r="BK141" s="210"/>
      <c r="CC141" s="206"/>
      <c r="CD141" s="250"/>
      <c r="CE141" s="250"/>
      <c r="CF141" s="211"/>
      <c r="CG141" s="250"/>
      <c r="CH141" s="353"/>
      <c r="CI141" s="187"/>
      <c r="CO141" s="334"/>
      <c r="CP141" s="187"/>
      <c r="CQ141" s="187"/>
      <c r="CR141" s="187"/>
      <c r="CS141" s="187"/>
      <c r="CT141" s="187"/>
      <c r="CU141" s="187"/>
      <c r="CV141" s="187"/>
      <c r="CY141" s="211"/>
      <c r="CZ141" s="211"/>
      <c r="DP141" s="205"/>
      <c r="DT141" s="212"/>
      <c r="DU141" s="212"/>
      <c r="DZ141" s="210"/>
      <c r="EP141" s="210"/>
    </row>
    <row r="142" spans="1:146" s="209" customFormat="1" ht="18" customHeight="1" outlineLevel="1">
      <c r="A142" s="207"/>
      <c r="B142" s="288"/>
      <c r="C142" s="288"/>
      <c r="D142" s="208"/>
      <c r="E142" s="212" t="s">
        <v>896</v>
      </c>
      <c r="F142" s="250" t="s">
        <v>531</v>
      </c>
      <c r="G142" s="211" t="s">
        <v>367</v>
      </c>
      <c r="H142" s="211" t="s">
        <v>897</v>
      </c>
      <c r="I142" s="211" t="s">
        <v>530</v>
      </c>
      <c r="J142" s="211">
        <v>32</v>
      </c>
      <c r="K142" s="209" t="s">
        <v>46</v>
      </c>
      <c r="L142" s="209" t="s">
        <v>898</v>
      </c>
      <c r="Q142" s="334"/>
      <c r="R142" s="187"/>
      <c r="S142" s="187"/>
      <c r="T142" s="187"/>
      <c r="U142" s="187"/>
      <c r="V142" s="187"/>
      <c r="W142" s="187"/>
      <c r="X142" s="187"/>
      <c r="Y142" s="210"/>
      <c r="AQ142" s="206"/>
      <c r="AR142" s="211"/>
      <c r="AS142" s="211"/>
      <c r="AT142" s="211"/>
      <c r="AU142" s="211"/>
      <c r="AV142" s="212"/>
      <c r="BC142" s="334"/>
      <c r="BD142" s="187"/>
      <c r="BE142" s="187"/>
      <c r="BF142" s="187"/>
      <c r="BG142" s="187"/>
      <c r="BH142" s="187"/>
      <c r="BI142" s="187"/>
      <c r="BJ142" s="187"/>
      <c r="BK142" s="210"/>
      <c r="CC142" s="206"/>
      <c r="CD142" s="250"/>
      <c r="CE142" s="250"/>
      <c r="CF142" s="211"/>
      <c r="CG142" s="250"/>
      <c r="CH142" s="353"/>
      <c r="CI142" s="187"/>
      <c r="CO142" s="334"/>
      <c r="CP142" s="187"/>
      <c r="CQ142" s="187"/>
      <c r="CR142" s="187"/>
      <c r="CS142" s="187"/>
      <c r="CT142" s="187"/>
      <c r="CU142" s="187"/>
      <c r="CV142" s="187"/>
      <c r="CY142" s="211"/>
      <c r="CZ142" s="211"/>
      <c r="DP142" s="205"/>
      <c r="DT142" s="212"/>
      <c r="DU142" s="212"/>
      <c r="DZ142" s="210"/>
      <c r="EP142" s="210"/>
    </row>
    <row r="143" spans="1:146" s="209" customFormat="1" ht="18" customHeight="1" outlineLevel="1">
      <c r="A143" s="207"/>
      <c r="B143" s="288"/>
      <c r="C143" s="288"/>
      <c r="D143" s="208"/>
      <c r="E143" s="212" t="s">
        <v>899</v>
      </c>
      <c r="F143" s="250" t="s">
        <v>531</v>
      </c>
      <c r="G143" s="211" t="s">
        <v>367</v>
      </c>
      <c r="H143" s="211" t="s">
        <v>900</v>
      </c>
      <c r="I143" s="211" t="s">
        <v>530</v>
      </c>
      <c r="J143" s="211">
        <v>32</v>
      </c>
      <c r="K143" s="209" t="s">
        <v>46</v>
      </c>
      <c r="L143" s="209" t="s">
        <v>901</v>
      </c>
      <c r="Q143" s="334"/>
      <c r="R143" s="187"/>
      <c r="S143" s="187"/>
      <c r="T143" s="187"/>
      <c r="U143" s="187"/>
      <c r="V143" s="187"/>
      <c r="W143" s="187"/>
      <c r="X143" s="187"/>
      <c r="Y143" s="210"/>
      <c r="AQ143" s="206"/>
      <c r="AR143" s="211"/>
      <c r="AS143" s="211"/>
      <c r="AT143" s="211"/>
      <c r="AU143" s="211"/>
      <c r="AV143" s="212"/>
      <c r="BC143" s="334"/>
      <c r="BD143" s="187"/>
      <c r="BE143" s="187"/>
      <c r="BF143" s="187"/>
      <c r="BG143" s="187"/>
      <c r="BH143" s="187"/>
      <c r="BI143" s="187"/>
      <c r="BJ143" s="187"/>
      <c r="BK143" s="210"/>
      <c r="CC143" s="206"/>
      <c r="CD143" s="250"/>
      <c r="CE143" s="250"/>
      <c r="CF143" s="211"/>
      <c r="CG143" s="250"/>
      <c r="CH143" s="353"/>
      <c r="CI143" s="187"/>
      <c r="CO143" s="334"/>
      <c r="CP143" s="187"/>
      <c r="CQ143" s="187"/>
      <c r="CR143" s="187"/>
      <c r="CS143" s="187"/>
      <c r="CT143" s="187"/>
      <c r="CU143" s="187"/>
      <c r="CV143" s="187"/>
      <c r="CY143" s="211"/>
      <c r="CZ143" s="211"/>
      <c r="DP143" s="205"/>
      <c r="DT143" s="212"/>
      <c r="DU143" s="212"/>
      <c r="DZ143" s="210"/>
      <c r="EP143" s="210"/>
    </row>
    <row r="144" spans="1:146" s="209" customFormat="1" ht="18" customHeight="1" outlineLevel="1">
      <c r="A144" s="207"/>
      <c r="B144" s="288"/>
      <c r="C144" s="288"/>
      <c r="D144" s="208"/>
      <c r="E144" s="212" t="s">
        <v>902</v>
      </c>
      <c r="F144" s="250" t="s">
        <v>531</v>
      </c>
      <c r="G144" s="211" t="s">
        <v>367</v>
      </c>
      <c r="H144" s="211" t="s">
        <v>903</v>
      </c>
      <c r="I144" s="211" t="s">
        <v>530</v>
      </c>
      <c r="J144" s="211">
        <v>32</v>
      </c>
      <c r="K144" s="209" t="s">
        <v>46</v>
      </c>
      <c r="L144" s="209" t="s">
        <v>904</v>
      </c>
      <c r="Q144" s="334"/>
      <c r="R144" s="187"/>
      <c r="S144" s="187"/>
      <c r="T144" s="187"/>
      <c r="U144" s="187"/>
      <c r="V144" s="187"/>
      <c r="W144" s="187"/>
      <c r="X144" s="187"/>
      <c r="Y144" s="210"/>
      <c r="AQ144" s="206"/>
      <c r="AR144" s="211"/>
      <c r="AS144" s="211"/>
      <c r="AT144" s="211"/>
      <c r="AU144" s="211"/>
      <c r="AV144" s="212"/>
      <c r="BC144" s="334"/>
      <c r="BD144" s="187"/>
      <c r="BE144" s="187"/>
      <c r="BF144" s="187"/>
      <c r="BG144" s="187"/>
      <c r="BH144" s="187"/>
      <c r="BI144" s="187"/>
      <c r="BJ144" s="187"/>
      <c r="BK144" s="210"/>
      <c r="CC144" s="206"/>
      <c r="CD144" s="250"/>
      <c r="CE144" s="250"/>
      <c r="CF144" s="211"/>
      <c r="CG144" s="250"/>
      <c r="CH144" s="353"/>
      <c r="CI144" s="187"/>
      <c r="CO144" s="334"/>
      <c r="CP144" s="187"/>
      <c r="CQ144" s="187"/>
      <c r="CR144" s="187"/>
      <c r="CS144" s="187"/>
      <c r="CT144" s="187"/>
      <c r="CU144" s="187"/>
      <c r="CV144" s="187"/>
      <c r="CY144" s="211"/>
      <c r="CZ144" s="211"/>
      <c r="DP144" s="205"/>
      <c r="DT144" s="212"/>
      <c r="DU144" s="212"/>
      <c r="DZ144" s="210"/>
      <c r="EP144" s="210"/>
    </row>
    <row r="145" spans="1:146" s="209" customFormat="1" ht="18" customHeight="1" outlineLevel="1">
      <c r="A145" s="207"/>
      <c r="B145" s="288"/>
      <c r="C145" s="288"/>
      <c r="D145" s="208"/>
      <c r="E145" s="212" t="s">
        <v>683</v>
      </c>
      <c r="F145" s="250" t="s">
        <v>684</v>
      </c>
      <c r="G145" s="211" t="s">
        <v>367</v>
      </c>
      <c r="H145" s="211" t="s">
        <v>685</v>
      </c>
      <c r="I145" s="211" t="s">
        <v>534</v>
      </c>
      <c r="J145" s="211">
        <v>40.4</v>
      </c>
      <c r="K145" s="209" t="s">
        <v>46</v>
      </c>
      <c r="L145" s="209" t="s">
        <v>686</v>
      </c>
      <c r="Q145" s="334"/>
      <c r="R145" s="187"/>
      <c r="S145" s="187"/>
      <c r="T145" s="187"/>
      <c r="U145" s="187"/>
      <c r="V145" s="187"/>
      <c r="W145" s="187"/>
      <c r="X145" s="187"/>
      <c r="Y145" s="210"/>
      <c r="AQ145" s="206"/>
      <c r="AR145" s="211"/>
      <c r="AS145" s="211"/>
      <c r="AT145" s="211"/>
      <c r="AU145" s="211"/>
      <c r="AV145" s="212"/>
      <c r="BC145" s="334"/>
      <c r="BD145" s="187"/>
      <c r="BE145" s="187"/>
      <c r="BF145" s="187"/>
      <c r="BG145" s="187"/>
      <c r="BH145" s="187"/>
      <c r="BI145" s="187"/>
      <c r="BJ145" s="187"/>
      <c r="BK145" s="210"/>
      <c r="CC145" s="206"/>
      <c r="CD145" s="250"/>
      <c r="CE145" s="250"/>
      <c r="CF145" s="211"/>
      <c r="CG145" s="250"/>
      <c r="CH145" s="353"/>
      <c r="CI145" s="187"/>
      <c r="CO145" s="334"/>
      <c r="CP145" s="187"/>
      <c r="CQ145" s="187"/>
      <c r="CR145" s="187"/>
      <c r="CS145" s="187"/>
      <c r="CT145" s="187"/>
      <c r="CU145" s="187"/>
      <c r="CV145" s="187"/>
      <c r="CY145" s="211"/>
      <c r="CZ145" s="211"/>
      <c r="DP145" s="205"/>
      <c r="DT145" s="212"/>
      <c r="DU145" s="212"/>
      <c r="DZ145" s="210"/>
      <c r="EP145" s="210"/>
    </row>
    <row r="146" spans="1:146" s="209" customFormat="1" ht="18" customHeight="1" outlineLevel="1">
      <c r="A146" s="207"/>
      <c r="B146" s="288"/>
      <c r="C146" s="288"/>
      <c r="D146" s="208"/>
      <c r="E146" s="212" t="s">
        <v>755</v>
      </c>
      <c r="F146" s="250" t="s">
        <v>684</v>
      </c>
      <c r="G146" s="211" t="s">
        <v>367</v>
      </c>
      <c r="H146" s="211" t="s">
        <v>756</v>
      </c>
      <c r="I146" s="211" t="s">
        <v>534</v>
      </c>
      <c r="J146" s="211">
        <v>40.4</v>
      </c>
      <c r="K146" s="209" t="s">
        <v>46</v>
      </c>
      <c r="L146" s="209" t="s">
        <v>410</v>
      </c>
      <c r="Q146" s="334"/>
      <c r="R146" s="187"/>
      <c r="S146" s="187"/>
      <c r="T146" s="187"/>
      <c r="U146" s="187"/>
      <c r="V146" s="187"/>
      <c r="W146" s="187"/>
      <c r="X146" s="187"/>
      <c r="Y146" s="210"/>
      <c r="AQ146" s="206"/>
      <c r="AR146" s="211"/>
      <c r="AS146" s="211"/>
      <c r="AT146" s="211"/>
      <c r="AU146" s="211"/>
      <c r="AV146" s="212"/>
      <c r="BC146" s="334"/>
      <c r="BD146" s="187"/>
      <c r="BE146" s="187"/>
      <c r="BF146" s="187"/>
      <c r="BG146" s="187"/>
      <c r="BH146" s="187"/>
      <c r="BI146" s="187"/>
      <c r="BJ146" s="187"/>
      <c r="BK146" s="210"/>
      <c r="CC146" s="206"/>
      <c r="CD146" s="250"/>
      <c r="CE146" s="250"/>
      <c r="CF146" s="211"/>
      <c r="CG146" s="250"/>
      <c r="CH146" s="353"/>
      <c r="CI146" s="187"/>
      <c r="CO146" s="334"/>
      <c r="CP146" s="187"/>
      <c r="CQ146" s="187"/>
      <c r="CR146" s="187"/>
      <c r="CS146" s="187"/>
      <c r="CT146" s="187"/>
      <c r="CU146" s="187"/>
      <c r="CV146" s="187"/>
      <c r="CY146" s="211"/>
      <c r="CZ146" s="211"/>
      <c r="DP146" s="205"/>
      <c r="DT146" s="212"/>
      <c r="DU146" s="212"/>
      <c r="DZ146" s="210"/>
      <c r="EP146" s="210"/>
    </row>
    <row r="147" spans="1:146" s="209" customFormat="1" ht="18" customHeight="1" outlineLevel="1">
      <c r="A147" s="207"/>
      <c r="B147" s="288"/>
      <c r="C147" s="288"/>
      <c r="D147" s="208"/>
      <c r="E147" s="212" t="s">
        <v>907</v>
      </c>
      <c r="F147" s="250" t="s">
        <v>684</v>
      </c>
      <c r="G147" s="211" t="s">
        <v>367</v>
      </c>
      <c r="H147" s="211" t="s">
        <v>906</v>
      </c>
      <c r="I147" s="211" t="s">
        <v>534</v>
      </c>
      <c r="J147" s="211">
        <v>40.4</v>
      </c>
      <c r="K147" s="209" t="s">
        <v>46</v>
      </c>
      <c r="L147" s="209" t="s">
        <v>410</v>
      </c>
      <c r="Q147" s="334"/>
      <c r="R147" s="187"/>
      <c r="S147" s="187"/>
      <c r="T147" s="187"/>
      <c r="U147" s="187"/>
      <c r="V147" s="187"/>
      <c r="W147" s="187"/>
      <c r="X147" s="187"/>
      <c r="Y147" s="210"/>
      <c r="AQ147" s="206"/>
      <c r="AR147" s="211"/>
      <c r="AS147" s="211"/>
      <c r="AT147" s="211"/>
      <c r="AU147" s="211"/>
      <c r="AV147" s="212"/>
      <c r="BC147" s="334"/>
      <c r="BD147" s="187"/>
      <c r="BE147" s="187"/>
      <c r="BF147" s="187"/>
      <c r="BG147" s="187"/>
      <c r="BH147" s="187"/>
      <c r="BI147" s="187"/>
      <c r="BJ147" s="187"/>
      <c r="BK147" s="210"/>
      <c r="CC147" s="206"/>
      <c r="CD147" s="250"/>
      <c r="CE147" s="250"/>
      <c r="CF147" s="211"/>
      <c r="CG147" s="250"/>
      <c r="CH147" s="353"/>
      <c r="CI147" s="187"/>
      <c r="CO147" s="334"/>
      <c r="CP147" s="187"/>
      <c r="CQ147" s="187"/>
      <c r="CR147" s="187"/>
      <c r="CS147" s="187"/>
      <c r="CT147" s="187"/>
      <c r="CU147" s="187"/>
      <c r="CV147" s="187"/>
      <c r="CY147" s="211"/>
      <c r="CZ147" s="211"/>
      <c r="DP147" s="205"/>
      <c r="DT147" s="212"/>
      <c r="DU147" s="212"/>
      <c r="DZ147" s="210"/>
      <c r="EP147" s="210"/>
    </row>
    <row r="148" spans="1:146" s="209" customFormat="1" ht="18" customHeight="1" outlineLevel="1">
      <c r="A148" s="207"/>
      <c r="B148" s="288"/>
      <c r="C148" s="288"/>
      <c r="D148" s="208"/>
      <c r="E148" s="212" t="s">
        <v>905</v>
      </c>
      <c r="F148" s="250" t="s">
        <v>684</v>
      </c>
      <c r="G148" s="211" t="s">
        <v>367</v>
      </c>
      <c r="H148" s="211" t="s">
        <v>906</v>
      </c>
      <c r="I148" s="211" t="s">
        <v>534</v>
      </c>
      <c r="J148" s="211">
        <v>40.4</v>
      </c>
      <c r="K148" s="209" t="s">
        <v>46</v>
      </c>
      <c r="L148" s="209" t="s">
        <v>410</v>
      </c>
      <c r="Q148" s="334"/>
      <c r="R148" s="187"/>
      <c r="S148" s="187"/>
      <c r="T148" s="187"/>
      <c r="U148" s="187"/>
      <c r="V148" s="187"/>
      <c r="W148" s="187"/>
      <c r="X148" s="187"/>
      <c r="Y148" s="210"/>
      <c r="AQ148" s="206"/>
      <c r="AR148" s="211"/>
      <c r="AS148" s="211"/>
      <c r="AT148" s="211"/>
      <c r="AU148" s="211"/>
      <c r="AV148" s="212"/>
      <c r="BC148" s="334"/>
      <c r="BD148" s="187"/>
      <c r="BE148" s="187"/>
      <c r="BF148" s="187"/>
      <c r="BG148" s="187"/>
      <c r="BH148" s="187"/>
      <c r="BI148" s="187"/>
      <c r="BJ148" s="187"/>
      <c r="BK148" s="210"/>
      <c r="CC148" s="206"/>
      <c r="CD148" s="250"/>
      <c r="CE148" s="250"/>
      <c r="CF148" s="211"/>
      <c r="CG148" s="250"/>
      <c r="CH148" s="353"/>
      <c r="CI148" s="187"/>
      <c r="CO148" s="334"/>
      <c r="CP148" s="187"/>
      <c r="CQ148" s="187"/>
      <c r="CR148" s="187"/>
      <c r="CS148" s="187"/>
      <c r="CT148" s="187"/>
      <c r="CU148" s="187"/>
      <c r="CV148" s="187"/>
      <c r="CY148" s="211"/>
      <c r="CZ148" s="211"/>
      <c r="DP148" s="205"/>
      <c r="DT148" s="212"/>
      <c r="DU148" s="212"/>
      <c r="DZ148" s="210"/>
      <c r="EP148" s="210"/>
    </row>
    <row r="149" spans="1:146" s="209" customFormat="1" ht="18" customHeight="1" outlineLevel="1">
      <c r="A149" s="207"/>
      <c r="B149" s="288"/>
      <c r="C149" s="288"/>
      <c r="D149" s="208"/>
      <c r="E149" s="212" t="s">
        <v>908</v>
      </c>
      <c r="F149" s="250" t="s">
        <v>684</v>
      </c>
      <c r="G149" s="211" t="s">
        <v>367</v>
      </c>
      <c r="H149" s="211" t="s">
        <v>909</v>
      </c>
      <c r="I149" s="211" t="s">
        <v>534</v>
      </c>
      <c r="J149" s="211">
        <v>40.4</v>
      </c>
      <c r="K149" s="209" t="s">
        <v>46</v>
      </c>
      <c r="L149" s="209" t="s">
        <v>410</v>
      </c>
      <c r="Q149" s="334"/>
      <c r="R149" s="187"/>
      <c r="S149" s="187"/>
      <c r="T149" s="187"/>
      <c r="U149" s="187"/>
      <c r="V149" s="187"/>
      <c r="W149" s="187"/>
      <c r="X149" s="187"/>
      <c r="Y149" s="210"/>
      <c r="AQ149" s="206"/>
      <c r="AR149" s="211"/>
      <c r="AS149" s="211"/>
      <c r="AT149" s="211"/>
      <c r="AU149" s="211"/>
      <c r="AV149" s="212"/>
      <c r="BC149" s="334"/>
      <c r="BD149" s="187"/>
      <c r="BE149" s="187"/>
      <c r="BF149" s="187"/>
      <c r="BG149" s="187"/>
      <c r="BH149" s="187"/>
      <c r="BI149" s="187"/>
      <c r="BJ149" s="187"/>
      <c r="BK149" s="210"/>
      <c r="CC149" s="206"/>
      <c r="CD149" s="250"/>
      <c r="CE149" s="250"/>
      <c r="CF149" s="211"/>
      <c r="CG149" s="250"/>
      <c r="CH149" s="353"/>
      <c r="CI149" s="187"/>
      <c r="CO149" s="334"/>
      <c r="CP149" s="187"/>
      <c r="CQ149" s="187"/>
      <c r="CR149" s="187"/>
      <c r="CS149" s="187"/>
      <c r="CT149" s="187"/>
      <c r="CU149" s="187"/>
      <c r="CV149" s="187"/>
      <c r="CY149" s="211"/>
      <c r="CZ149" s="211"/>
      <c r="DP149" s="205"/>
      <c r="DT149" s="212"/>
      <c r="DU149" s="212"/>
      <c r="DZ149" s="210"/>
      <c r="EP149" s="210"/>
    </row>
    <row r="150" spans="1:146" s="209" customFormat="1" ht="18" customHeight="1" outlineLevel="1">
      <c r="A150" s="207"/>
      <c r="B150" s="288"/>
      <c r="C150" s="288"/>
      <c r="D150" s="208"/>
      <c r="E150" s="212" t="s">
        <v>910</v>
      </c>
      <c r="F150" s="250" t="s">
        <v>684</v>
      </c>
      <c r="G150" s="211" t="s">
        <v>367</v>
      </c>
      <c r="H150" s="211" t="s">
        <v>911</v>
      </c>
      <c r="I150" s="211" t="s">
        <v>534</v>
      </c>
      <c r="J150" s="211">
        <v>40.4</v>
      </c>
      <c r="K150" s="209" t="s">
        <v>46</v>
      </c>
      <c r="L150" s="209" t="s">
        <v>410</v>
      </c>
      <c r="Q150" s="334"/>
      <c r="R150" s="187"/>
      <c r="S150" s="187"/>
      <c r="T150" s="187"/>
      <c r="U150" s="187"/>
      <c r="V150" s="187"/>
      <c r="W150" s="187"/>
      <c r="X150" s="187"/>
      <c r="Y150" s="210"/>
      <c r="AQ150" s="206"/>
      <c r="AR150" s="211"/>
      <c r="AS150" s="211"/>
      <c r="AT150" s="211"/>
      <c r="AU150" s="211"/>
      <c r="AV150" s="212"/>
      <c r="BC150" s="334"/>
      <c r="BD150" s="187"/>
      <c r="BE150" s="187"/>
      <c r="BF150" s="187"/>
      <c r="BG150" s="187"/>
      <c r="BH150" s="187"/>
      <c r="BI150" s="187"/>
      <c r="BJ150" s="187"/>
      <c r="BK150" s="210"/>
      <c r="CC150" s="206"/>
      <c r="CD150" s="250"/>
      <c r="CE150" s="250"/>
      <c r="CF150" s="211"/>
      <c r="CG150" s="250"/>
      <c r="CH150" s="353"/>
      <c r="CI150" s="187"/>
      <c r="CO150" s="334"/>
      <c r="CP150" s="187"/>
      <c r="CQ150" s="187"/>
      <c r="CR150" s="187"/>
      <c r="CS150" s="187"/>
      <c r="CT150" s="187"/>
      <c r="CU150" s="187"/>
      <c r="CV150" s="187"/>
      <c r="CY150" s="211"/>
      <c r="CZ150" s="211"/>
      <c r="DP150" s="205"/>
      <c r="DT150" s="212"/>
      <c r="DU150" s="212"/>
      <c r="DZ150" s="210"/>
      <c r="EP150" s="210"/>
    </row>
    <row r="151" spans="1:146" s="209" customFormat="1" ht="18" customHeight="1" outlineLevel="1">
      <c r="A151" s="207"/>
      <c r="B151" s="288"/>
      <c r="C151" s="288"/>
      <c r="D151" s="208"/>
      <c r="E151" s="212" t="s">
        <v>687</v>
      </c>
      <c r="F151" s="250" t="s">
        <v>684</v>
      </c>
      <c r="G151" s="211" t="s">
        <v>367</v>
      </c>
      <c r="H151" s="211" t="s">
        <v>688</v>
      </c>
      <c r="I151" s="211" t="s">
        <v>534</v>
      </c>
      <c r="J151" s="211">
        <v>42.01</v>
      </c>
      <c r="K151" s="209" t="s">
        <v>46</v>
      </c>
      <c r="L151" s="209" t="s">
        <v>689</v>
      </c>
      <c r="Q151" s="334"/>
      <c r="R151" s="187"/>
      <c r="S151" s="187"/>
      <c r="T151" s="187"/>
      <c r="U151" s="187"/>
      <c r="V151" s="187"/>
      <c r="W151" s="187"/>
      <c r="X151" s="187"/>
      <c r="Y151" s="210"/>
      <c r="AQ151" s="206"/>
      <c r="AR151" s="211"/>
      <c r="AS151" s="211"/>
      <c r="AT151" s="211"/>
      <c r="AU151" s="211"/>
      <c r="AV151" s="212"/>
      <c r="BC151" s="334"/>
      <c r="BD151" s="187"/>
      <c r="BE151" s="187"/>
      <c r="BF151" s="187"/>
      <c r="BG151" s="187"/>
      <c r="BH151" s="187"/>
      <c r="BI151" s="187"/>
      <c r="BJ151" s="187"/>
      <c r="BK151" s="210"/>
      <c r="CC151" s="206"/>
      <c r="CD151" s="250"/>
      <c r="CE151" s="250"/>
      <c r="CF151" s="211"/>
      <c r="CG151" s="250"/>
      <c r="CH151" s="353"/>
      <c r="CI151" s="187"/>
      <c r="CO151" s="334"/>
      <c r="CP151" s="187"/>
      <c r="CQ151" s="187"/>
      <c r="CR151" s="187"/>
      <c r="CS151" s="187"/>
      <c r="CT151" s="187"/>
      <c r="CU151" s="187"/>
      <c r="CV151" s="187"/>
      <c r="CY151" s="211"/>
      <c r="CZ151" s="211"/>
      <c r="DP151" s="205"/>
      <c r="DT151" s="212"/>
      <c r="DU151" s="212"/>
      <c r="DZ151" s="210"/>
      <c r="EP151" s="210"/>
    </row>
    <row r="152" spans="1:146" s="209" customFormat="1" ht="18" customHeight="1" outlineLevel="1">
      <c r="A152" s="207"/>
      <c r="B152" s="288"/>
      <c r="C152" s="288"/>
      <c r="D152" s="208"/>
      <c r="E152" s="212" t="s">
        <v>757</v>
      </c>
      <c r="F152" s="250" t="s">
        <v>684</v>
      </c>
      <c r="G152" s="211" t="s">
        <v>367</v>
      </c>
      <c r="H152" s="211" t="s">
        <v>724</v>
      </c>
      <c r="I152" s="211" t="s">
        <v>534</v>
      </c>
      <c r="J152" s="211">
        <v>42.01</v>
      </c>
      <c r="K152" s="209" t="s">
        <v>46</v>
      </c>
      <c r="L152" s="209" t="s">
        <v>410</v>
      </c>
      <c r="Q152" s="334"/>
      <c r="R152" s="187"/>
      <c r="S152" s="187"/>
      <c r="T152" s="187"/>
      <c r="U152" s="187"/>
      <c r="V152" s="187"/>
      <c r="W152" s="187"/>
      <c r="X152" s="187"/>
      <c r="Y152" s="210"/>
      <c r="AQ152" s="206"/>
      <c r="AR152" s="211"/>
      <c r="AS152" s="211"/>
      <c r="AT152" s="211"/>
      <c r="AU152" s="211"/>
      <c r="AV152" s="212"/>
      <c r="BC152" s="334"/>
      <c r="BD152" s="187"/>
      <c r="BE152" s="187"/>
      <c r="BF152" s="187"/>
      <c r="BG152" s="187"/>
      <c r="BH152" s="187"/>
      <c r="BI152" s="187"/>
      <c r="BJ152" s="187"/>
      <c r="BK152" s="210"/>
      <c r="CC152" s="206"/>
      <c r="CD152" s="250"/>
      <c r="CE152" s="250"/>
      <c r="CF152" s="211"/>
      <c r="CG152" s="250"/>
      <c r="CH152" s="353"/>
      <c r="CI152" s="187"/>
      <c r="CO152" s="334"/>
      <c r="CP152" s="187"/>
      <c r="CQ152" s="187"/>
      <c r="CR152" s="187"/>
      <c r="CS152" s="187"/>
      <c r="CT152" s="187"/>
      <c r="CU152" s="187"/>
      <c r="CV152" s="187"/>
      <c r="CY152" s="211"/>
      <c r="CZ152" s="211"/>
      <c r="DP152" s="205"/>
      <c r="DT152" s="212"/>
      <c r="DU152" s="212"/>
      <c r="DZ152" s="210"/>
      <c r="EP152" s="210"/>
    </row>
    <row r="153" spans="1:146" s="209" customFormat="1" ht="18" customHeight="1" outlineLevel="1">
      <c r="A153" s="207"/>
      <c r="B153" s="288"/>
      <c r="C153" s="288"/>
      <c r="D153" s="208"/>
      <c r="E153" s="212" t="s">
        <v>912</v>
      </c>
      <c r="F153" s="250" t="s">
        <v>684</v>
      </c>
      <c r="G153" s="211" t="s">
        <v>367</v>
      </c>
      <c r="H153" s="211" t="s">
        <v>913</v>
      </c>
      <c r="I153" s="211" t="s">
        <v>534</v>
      </c>
      <c r="J153" s="211">
        <v>42.01</v>
      </c>
      <c r="K153" s="209" t="s">
        <v>46</v>
      </c>
      <c r="L153" s="209" t="s">
        <v>410</v>
      </c>
      <c r="Q153" s="334"/>
      <c r="R153" s="187"/>
      <c r="S153" s="187"/>
      <c r="T153" s="187"/>
      <c r="U153" s="187"/>
      <c r="V153" s="187"/>
      <c r="W153" s="187"/>
      <c r="X153" s="187"/>
      <c r="Y153" s="210"/>
      <c r="AQ153" s="206"/>
      <c r="AR153" s="211"/>
      <c r="AS153" s="211"/>
      <c r="AT153" s="211"/>
      <c r="AU153" s="211"/>
      <c r="AV153" s="212"/>
      <c r="BC153" s="334"/>
      <c r="BD153" s="187"/>
      <c r="BE153" s="187"/>
      <c r="BF153" s="187"/>
      <c r="BG153" s="187"/>
      <c r="BH153" s="187"/>
      <c r="BI153" s="187"/>
      <c r="BJ153" s="187"/>
      <c r="BK153" s="210"/>
      <c r="CC153" s="206"/>
      <c r="CD153" s="250"/>
      <c r="CE153" s="250"/>
      <c r="CF153" s="211"/>
      <c r="CG153" s="250"/>
      <c r="CH153" s="353"/>
      <c r="CI153" s="187"/>
      <c r="CO153" s="334"/>
      <c r="CP153" s="187"/>
      <c r="CQ153" s="187"/>
      <c r="CR153" s="187"/>
      <c r="CS153" s="187"/>
      <c r="CT153" s="187"/>
      <c r="CU153" s="187"/>
      <c r="CV153" s="187"/>
      <c r="CY153" s="211"/>
      <c r="CZ153" s="211"/>
      <c r="DP153" s="205"/>
      <c r="DT153" s="212"/>
      <c r="DU153" s="212"/>
      <c r="DZ153" s="210"/>
      <c r="EP153" s="210"/>
    </row>
    <row r="154" spans="1:146" s="209" customFormat="1" ht="18" customHeight="1" outlineLevel="1">
      <c r="A154" s="207"/>
      <c r="B154" s="288"/>
      <c r="C154" s="288"/>
      <c r="D154" s="208"/>
      <c r="E154" s="212" t="s">
        <v>914</v>
      </c>
      <c r="F154" s="250" t="s">
        <v>684</v>
      </c>
      <c r="G154" s="211" t="s">
        <v>367</v>
      </c>
      <c r="H154" s="211" t="s">
        <v>915</v>
      </c>
      <c r="I154" s="211" t="s">
        <v>534</v>
      </c>
      <c r="J154" s="211">
        <v>42.01</v>
      </c>
      <c r="K154" s="209" t="s">
        <v>46</v>
      </c>
      <c r="L154" s="209" t="s">
        <v>410</v>
      </c>
      <c r="Q154" s="334"/>
      <c r="R154" s="187"/>
      <c r="S154" s="187"/>
      <c r="T154" s="187"/>
      <c r="U154" s="187"/>
      <c r="V154" s="187"/>
      <c r="W154" s="187"/>
      <c r="X154" s="187"/>
      <c r="Y154" s="210"/>
      <c r="AQ154" s="206"/>
      <c r="AR154" s="211"/>
      <c r="AS154" s="211"/>
      <c r="AT154" s="211"/>
      <c r="AU154" s="211"/>
      <c r="AV154" s="212"/>
      <c r="BC154" s="334"/>
      <c r="BD154" s="187"/>
      <c r="BE154" s="187"/>
      <c r="BF154" s="187"/>
      <c r="BG154" s="187"/>
      <c r="BH154" s="187"/>
      <c r="BI154" s="187"/>
      <c r="BJ154" s="187"/>
      <c r="BK154" s="210"/>
      <c r="CC154" s="206"/>
      <c r="CD154" s="250"/>
      <c r="CE154" s="250"/>
      <c r="CF154" s="211"/>
      <c r="CG154" s="250"/>
      <c r="CH154" s="353"/>
      <c r="CI154" s="187"/>
      <c r="CO154" s="334"/>
      <c r="CP154" s="187"/>
      <c r="CQ154" s="187"/>
      <c r="CR154" s="187"/>
      <c r="CS154" s="187"/>
      <c r="CT154" s="187"/>
      <c r="CU154" s="187"/>
      <c r="CV154" s="187"/>
      <c r="CY154" s="211"/>
      <c r="CZ154" s="211"/>
      <c r="DP154" s="205"/>
      <c r="DT154" s="212"/>
      <c r="DU154" s="212"/>
      <c r="DZ154" s="210"/>
      <c r="EP154" s="210"/>
    </row>
    <row r="155" spans="1:146" s="209" customFormat="1" ht="18" customHeight="1" outlineLevel="1">
      <c r="A155" s="207"/>
      <c r="B155" s="288"/>
      <c r="C155" s="288"/>
      <c r="D155" s="208"/>
      <c r="E155" s="212" t="s">
        <v>916</v>
      </c>
      <c r="F155" s="250" t="s">
        <v>684</v>
      </c>
      <c r="G155" s="211" t="s">
        <v>367</v>
      </c>
      <c r="H155" s="211" t="s">
        <v>917</v>
      </c>
      <c r="I155" s="211" t="s">
        <v>534</v>
      </c>
      <c r="J155" s="211">
        <v>42.01</v>
      </c>
      <c r="K155" s="209" t="s">
        <v>46</v>
      </c>
      <c r="L155" s="209" t="s">
        <v>410</v>
      </c>
      <c r="Q155" s="334"/>
      <c r="R155" s="187"/>
      <c r="S155" s="187"/>
      <c r="T155" s="187"/>
      <c r="U155" s="187"/>
      <c r="V155" s="187"/>
      <c r="W155" s="187"/>
      <c r="X155" s="187"/>
      <c r="Y155" s="210"/>
      <c r="AQ155" s="206"/>
      <c r="AR155" s="211"/>
      <c r="AS155" s="211"/>
      <c r="AT155" s="211"/>
      <c r="AU155" s="211"/>
      <c r="AV155" s="212"/>
      <c r="BC155" s="334"/>
      <c r="BD155" s="187"/>
      <c r="BE155" s="187"/>
      <c r="BF155" s="187"/>
      <c r="BG155" s="187"/>
      <c r="BH155" s="187"/>
      <c r="BI155" s="187"/>
      <c r="BJ155" s="187"/>
      <c r="BK155" s="210"/>
      <c r="CC155" s="206"/>
      <c r="CD155" s="250"/>
      <c r="CE155" s="250"/>
      <c r="CF155" s="211"/>
      <c r="CG155" s="250"/>
      <c r="CH155" s="353"/>
      <c r="CI155" s="187"/>
      <c r="CO155" s="334"/>
      <c r="CP155" s="187"/>
      <c r="CQ155" s="187"/>
      <c r="CR155" s="187"/>
      <c r="CS155" s="187"/>
      <c r="CT155" s="187"/>
      <c r="CU155" s="187"/>
      <c r="CV155" s="187"/>
      <c r="CY155" s="211"/>
      <c r="CZ155" s="211"/>
      <c r="DP155" s="205"/>
      <c r="DT155" s="212"/>
      <c r="DU155" s="212"/>
      <c r="DZ155" s="210"/>
      <c r="EP155" s="210"/>
    </row>
    <row r="156" spans="1:146" s="209" customFormat="1" ht="18" customHeight="1" outlineLevel="1">
      <c r="A156" s="207"/>
      <c r="B156" s="288"/>
      <c r="C156" s="288"/>
      <c r="D156" s="208"/>
      <c r="E156" s="212" t="s">
        <v>918</v>
      </c>
      <c r="F156" s="250" t="s">
        <v>684</v>
      </c>
      <c r="G156" s="211" t="s">
        <v>367</v>
      </c>
      <c r="H156" s="211" t="s">
        <v>919</v>
      </c>
      <c r="I156" s="211" t="s">
        <v>534</v>
      </c>
      <c r="J156" s="211">
        <v>40.4</v>
      </c>
      <c r="K156" s="209" t="s">
        <v>46</v>
      </c>
      <c r="L156" s="209" t="s">
        <v>410</v>
      </c>
      <c r="Q156" s="334"/>
      <c r="R156" s="187"/>
      <c r="S156" s="187"/>
      <c r="T156" s="187"/>
      <c r="U156" s="187"/>
      <c r="V156" s="187"/>
      <c r="W156" s="187"/>
      <c r="X156" s="187"/>
      <c r="Y156" s="210"/>
      <c r="AQ156" s="206"/>
      <c r="AR156" s="211"/>
      <c r="AS156" s="211"/>
      <c r="AT156" s="211"/>
      <c r="AU156" s="211"/>
      <c r="AV156" s="212"/>
      <c r="BC156" s="334"/>
      <c r="BD156" s="187"/>
      <c r="BE156" s="187"/>
      <c r="BF156" s="187"/>
      <c r="BG156" s="187"/>
      <c r="BH156" s="187"/>
      <c r="BI156" s="187"/>
      <c r="BJ156" s="187"/>
      <c r="BK156" s="210"/>
      <c r="CC156" s="206"/>
      <c r="CD156" s="250"/>
      <c r="CE156" s="250"/>
      <c r="CF156" s="211"/>
      <c r="CG156" s="250"/>
      <c r="CH156" s="353"/>
      <c r="CI156" s="187"/>
      <c r="CO156" s="334"/>
      <c r="CP156" s="187"/>
      <c r="CQ156" s="187"/>
      <c r="CR156" s="187"/>
      <c r="CS156" s="187"/>
      <c r="CT156" s="187"/>
      <c r="CU156" s="187"/>
      <c r="CV156" s="187"/>
      <c r="CY156" s="211"/>
      <c r="CZ156" s="211"/>
      <c r="DP156" s="205"/>
      <c r="DT156" s="212"/>
      <c r="DU156" s="212"/>
      <c r="DZ156" s="210"/>
      <c r="EP156" s="210"/>
    </row>
    <row r="157" spans="1:146" s="209" customFormat="1" ht="18" customHeight="1" outlineLevel="1">
      <c r="A157" s="207"/>
      <c r="B157" s="288"/>
      <c r="C157" s="288"/>
      <c r="D157" s="208"/>
      <c r="E157" s="212" t="s">
        <v>445</v>
      </c>
      <c r="F157" s="250" t="s">
        <v>391</v>
      </c>
      <c r="G157" s="211" t="s">
        <v>436</v>
      </c>
      <c r="H157" s="211" t="s">
        <v>444</v>
      </c>
      <c r="I157" s="211" t="s">
        <v>369</v>
      </c>
      <c r="J157" s="211">
        <v>43</v>
      </c>
      <c r="K157" s="209" t="s">
        <v>392</v>
      </c>
      <c r="L157" s="209" t="s">
        <v>393</v>
      </c>
      <c r="Q157" s="334"/>
      <c r="R157" s="187"/>
      <c r="S157" s="187"/>
      <c r="T157" s="187"/>
      <c r="U157" s="187"/>
      <c r="V157" s="187"/>
      <c r="W157" s="187"/>
      <c r="X157" s="187"/>
      <c r="Y157" s="210"/>
      <c r="AQ157" s="206"/>
      <c r="AR157" s="211"/>
      <c r="AS157" s="211"/>
      <c r="AT157" s="211"/>
      <c r="AU157" s="211"/>
      <c r="AV157" s="212"/>
      <c r="BC157" s="334"/>
      <c r="BD157" s="187"/>
      <c r="BE157" s="187"/>
      <c r="BF157" s="187"/>
      <c r="BG157" s="187"/>
      <c r="BH157" s="187"/>
      <c r="BI157" s="187"/>
      <c r="BJ157" s="187"/>
      <c r="BK157" s="210"/>
      <c r="CC157" s="206"/>
      <c r="CD157" s="250"/>
      <c r="CE157" s="250"/>
      <c r="CF157" s="211"/>
      <c r="CG157" s="250"/>
      <c r="CH157" s="353"/>
      <c r="CI157" s="187"/>
      <c r="CO157" s="334"/>
      <c r="CP157" s="187"/>
      <c r="CQ157" s="187"/>
      <c r="CR157" s="187"/>
      <c r="CS157" s="187"/>
      <c r="CT157" s="187"/>
      <c r="CU157" s="187"/>
      <c r="CV157" s="187"/>
      <c r="CY157" s="211"/>
      <c r="CZ157" s="211"/>
      <c r="DP157" s="205"/>
      <c r="DT157" s="212"/>
      <c r="DU157" s="212"/>
      <c r="DZ157" s="210"/>
      <c r="EP157" s="210"/>
    </row>
    <row r="158" spans="1:146" s="209" customFormat="1" ht="18" customHeight="1" outlineLevel="1">
      <c r="A158" s="207"/>
      <c r="B158" s="288"/>
      <c r="C158" s="288"/>
      <c r="D158" s="208"/>
      <c r="E158" s="212" t="s">
        <v>341</v>
      </c>
      <c r="F158" s="250">
        <v>1</v>
      </c>
      <c r="G158" s="211" t="s">
        <v>397</v>
      </c>
      <c r="H158" s="211" t="s">
        <v>398</v>
      </c>
      <c r="I158" s="211" t="s">
        <v>410</v>
      </c>
      <c r="J158" s="211">
        <v>0</v>
      </c>
      <c r="K158" s="209" t="s">
        <v>46</v>
      </c>
      <c r="Q158" s="334"/>
      <c r="R158" s="187"/>
      <c r="S158" s="187"/>
      <c r="T158" s="187"/>
      <c r="U158" s="187"/>
      <c r="V158" s="187"/>
      <c r="W158" s="187"/>
      <c r="X158" s="187"/>
      <c r="Y158" s="210"/>
      <c r="AQ158" s="206"/>
      <c r="AR158" s="211"/>
      <c r="AS158" s="211"/>
      <c r="AT158" s="211"/>
      <c r="AU158" s="211"/>
      <c r="AV158" s="212"/>
      <c r="BC158" s="334"/>
      <c r="BD158" s="187"/>
      <c r="BE158" s="187"/>
      <c r="BF158" s="187"/>
      <c r="BG158" s="187"/>
      <c r="BH158" s="187"/>
      <c r="BI158" s="187"/>
      <c r="BJ158" s="187"/>
      <c r="BK158" s="210"/>
      <c r="CC158" s="206"/>
      <c r="CD158" s="250"/>
      <c r="CE158" s="250"/>
      <c r="CF158" s="211"/>
      <c r="CG158" s="250"/>
      <c r="CH158" s="353"/>
      <c r="CI158" s="187"/>
      <c r="CO158" s="334"/>
      <c r="CP158" s="187"/>
      <c r="CQ158" s="187"/>
      <c r="CR158" s="187"/>
      <c r="CS158" s="187"/>
      <c r="CT158" s="187"/>
      <c r="CU158" s="187"/>
      <c r="CV158" s="187"/>
      <c r="CY158" s="211"/>
      <c r="CZ158" s="211"/>
      <c r="DP158" s="205"/>
      <c r="DT158" s="212"/>
      <c r="DU158" s="212"/>
      <c r="DZ158" s="210"/>
      <c r="EP158" s="210"/>
    </row>
    <row r="159" spans="1:146" s="209" customFormat="1" ht="18" customHeight="1" outlineLevel="1">
      <c r="A159" s="207"/>
      <c r="B159" s="288"/>
      <c r="C159" s="288"/>
      <c r="D159" s="208"/>
      <c r="E159" s="212"/>
      <c r="F159" s="250"/>
      <c r="G159" s="211"/>
      <c r="H159" s="211"/>
      <c r="I159" s="211"/>
      <c r="J159" s="211"/>
      <c r="Q159" s="334"/>
      <c r="R159" s="187"/>
      <c r="S159" s="187"/>
      <c r="T159" s="187"/>
      <c r="U159" s="187"/>
      <c r="V159" s="187"/>
      <c r="W159" s="187"/>
      <c r="X159" s="187"/>
      <c r="Y159" s="210"/>
      <c r="AQ159" s="206"/>
      <c r="AR159" s="211"/>
      <c r="AS159" s="211"/>
      <c r="AT159" s="211"/>
      <c r="AU159" s="211"/>
      <c r="AV159" s="212"/>
      <c r="BC159" s="334"/>
      <c r="BD159" s="187"/>
      <c r="BE159" s="187"/>
      <c r="BF159" s="187"/>
      <c r="BG159" s="187"/>
      <c r="BH159" s="187"/>
      <c r="BI159" s="187"/>
      <c r="BJ159" s="187"/>
      <c r="BK159" s="210"/>
      <c r="CC159" s="206"/>
      <c r="CD159" s="250"/>
      <c r="CE159" s="250"/>
      <c r="CF159" s="211"/>
      <c r="CG159" s="250"/>
      <c r="CH159" s="353"/>
      <c r="CI159" s="187"/>
      <c r="CO159" s="334"/>
      <c r="CP159" s="187"/>
      <c r="CQ159" s="187"/>
      <c r="CR159" s="187"/>
      <c r="CS159" s="187"/>
      <c r="CT159" s="187"/>
      <c r="CU159" s="187"/>
      <c r="CV159" s="187"/>
      <c r="CY159" s="211"/>
      <c r="CZ159" s="211"/>
      <c r="DP159" s="205"/>
      <c r="DT159" s="212"/>
      <c r="DU159" s="212"/>
      <c r="DZ159" s="210"/>
      <c r="EP159" s="210"/>
    </row>
    <row r="160" spans="1:146" s="209" customFormat="1" ht="18" customHeight="1" outlineLevel="1">
      <c r="A160" s="207"/>
      <c r="B160" s="288"/>
      <c r="C160" s="288"/>
      <c r="D160" s="208"/>
      <c r="E160" s="212"/>
      <c r="F160" s="250"/>
      <c r="G160" s="211"/>
      <c r="H160" s="211"/>
      <c r="I160" s="211"/>
      <c r="J160" s="211"/>
      <c r="Q160" s="334"/>
      <c r="R160" s="187"/>
      <c r="S160" s="187"/>
      <c r="T160" s="187"/>
      <c r="U160" s="187"/>
      <c r="V160" s="187"/>
      <c r="W160" s="187"/>
      <c r="X160" s="187"/>
      <c r="Y160" s="210"/>
      <c r="AQ160" s="206"/>
      <c r="AR160" s="211"/>
      <c r="AS160" s="211"/>
      <c r="AT160" s="211"/>
      <c r="AU160" s="211"/>
      <c r="AV160" s="212"/>
      <c r="BC160" s="334"/>
      <c r="BD160" s="187"/>
      <c r="BE160" s="187"/>
      <c r="BF160" s="187"/>
      <c r="BG160" s="187"/>
      <c r="BH160" s="187"/>
      <c r="BI160" s="187"/>
      <c r="BJ160" s="187"/>
      <c r="BK160" s="210"/>
      <c r="CC160" s="206"/>
      <c r="CD160" s="250"/>
      <c r="CE160" s="250"/>
      <c r="CF160" s="211"/>
      <c r="CG160" s="250"/>
      <c r="CH160" s="353"/>
      <c r="CI160" s="187"/>
      <c r="CO160" s="334"/>
      <c r="CP160" s="187"/>
      <c r="CQ160" s="187"/>
      <c r="CR160" s="187"/>
      <c r="CS160" s="187"/>
      <c r="CT160" s="187"/>
      <c r="CU160" s="187"/>
      <c r="CV160" s="187"/>
      <c r="CY160" s="211"/>
      <c r="CZ160" s="211"/>
      <c r="DP160" s="205"/>
      <c r="DT160" s="212"/>
      <c r="DU160" s="212"/>
      <c r="DZ160" s="210"/>
      <c r="EP160" s="210"/>
    </row>
    <row r="161" spans="1:146" s="209" customFormat="1" ht="18" customHeight="1" outlineLevel="1">
      <c r="A161" s="207"/>
      <c r="B161" s="288"/>
      <c r="C161" s="288"/>
      <c r="D161" s="208"/>
      <c r="E161" s="212"/>
      <c r="F161" s="250"/>
      <c r="G161" s="211"/>
      <c r="H161" s="211"/>
      <c r="I161" s="211"/>
      <c r="J161" s="211"/>
      <c r="Q161" s="334"/>
      <c r="R161" s="187"/>
      <c r="S161" s="187"/>
      <c r="T161" s="187"/>
      <c r="U161" s="187"/>
      <c r="V161" s="187"/>
      <c r="W161" s="187"/>
      <c r="X161" s="187"/>
      <c r="Y161" s="210"/>
      <c r="AQ161" s="206"/>
      <c r="AR161" s="211"/>
      <c r="AS161" s="211"/>
      <c r="AT161" s="211"/>
      <c r="AU161" s="211"/>
      <c r="AV161" s="212"/>
      <c r="BC161" s="334"/>
      <c r="BD161" s="187"/>
      <c r="BE161" s="187"/>
      <c r="BF161" s="187"/>
      <c r="BG161" s="187"/>
      <c r="BH161" s="187"/>
      <c r="BI161" s="187"/>
      <c r="BJ161" s="187"/>
      <c r="BK161" s="210"/>
      <c r="CC161" s="206"/>
      <c r="CD161" s="250"/>
      <c r="CE161" s="250"/>
      <c r="CF161" s="211"/>
      <c r="CG161" s="250"/>
      <c r="CH161" s="353"/>
      <c r="CI161" s="187"/>
      <c r="CO161" s="334"/>
      <c r="CP161" s="187"/>
      <c r="CQ161" s="187"/>
      <c r="CR161" s="187"/>
      <c r="CS161" s="187"/>
      <c r="CT161" s="187"/>
      <c r="CU161" s="187"/>
      <c r="CV161" s="187"/>
      <c r="CY161" s="211"/>
      <c r="CZ161" s="211"/>
      <c r="DP161" s="205"/>
      <c r="DT161" s="212"/>
      <c r="DU161" s="212"/>
      <c r="DZ161" s="210"/>
      <c r="EP161" s="210"/>
    </row>
    <row r="162" spans="1:146" s="209" customFormat="1" ht="18" customHeight="1" outlineLevel="1">
      <c r="A162" s="207"/>
      <c r="B162" s="288"/>
      <c r="C162" s="288"/>
      <c r="D162" s="208"/>
      <c r="E162" s="212"/>
      <c r="F162" s="250"/>
      <c r="G162" s="211"/>
      <c r="H162" s="211"/>
      <c r="I162" s="211"/>
      <c r="J162" s="211"/>
      <c r="Q162" s="334"/>
      <c r="R162" s="187"/>
      <c r="S162" s="187"/>
      <c r="T162" s="187"/>
      <c r="U162" s="187"/>
      <c r="V162" s="187"/>
      <c r="W162" s="187"/>
      <c r="X162" s="187"/>
      <c r="Y162" s="210"/>
      <c r="AQ162" s="206"/>
      <c r="AR162" s="211"/>
      <c r="AS162" s="211"/>
      <c r="AT162" s="211"/>
      <c r="AU162" s="211"/>
      <c r="AV162" s="212"/>
      <c r="BC162" s="334"/>
      <c r="BD162" s="187"/>
      <c r="BE162" s="187"/>
      <c r="BF162" s="187"/>
      <c r="BG162" s="187"/>
      <c r="BH162" s="187"/>
      <c r="BI162" s="187"/>
      <c r="BJ162" s="187"/>
      <c r="BK162" s="210"/>
      <c r="CC162" s="206"/>
      <c r="CD162" s="250"/>
      <c r="CE162" s="250"/>
      <c r="CF162" s="211"/>
      <c r="CG162" s="250"/>
      <c r="CH162" s="353"/>
      <c r="CI162" s="187"/>
      <c r="CO162" s="334"/>
      <c r="CP162" s="187"/>
      <c r="CQ162" s="187"/>
      <c r="CR162" s="187"/>
      <c r="CS162" s="187"/>
      <c r="CT162" s="187"/>
      <c r="CU162" s="187"/>
      <c r="CV162" s="187"/>
      <c r="CY162" s="211"/>
      <c r="CZ162" s="211"/>
      <c r="DP162" s="205"/>
      <c r="DT162" s="212"/>
      <c r="DU162" s="212"/>
      <c r="DZ162" s="210"/>
      <c r="EP162" s="210"/>
    </row>
    <row r="163" spans="1:146" s="209" customFormat="1" ht="18" customHeight="1" outlineLevel="1">
      <c r="A163" s="207"/>
      <c r="B163" s="288"/>
      <c r="C163" s="288"/>
      <c r="D163" s="208"/>
      <c r="E163" s="212"/>
      <c r="F163" s="250"/>
      <c r="G163" s="211"/>
      <c r="H163" s="211"/>
      <c r="I163" s="211"/>
      <c r="J163" s="211"/>
      <c r="Q163" s="334"/>
      <c r="R163" s="187"/>
      <c r="S163" s="187"/>
      <c r="T163" s="187"/>
      <c r="U163" s="187"/>
      <c r="V163" s="187"/>
      <c r="W163" s="187"/>
      <c r="X163" s="187"/>
      <c r="Y163" s="210"/>
      <c r="AQ163" s="206"/>
      <c r="AR163" s="211"/>
      <c r="AS163" s="211"/>
      <c r="AT163" s="211"/>
      <c r="AU163" s="211"/>
      <c r="AV163" s="212"/>
      <c r="BC163" s="334"/>
      <c r="BD163" s="187"/>
      <c r="BE163" s="187"/>
      <c r="BF163" s="187"/>
      <c r="BG163" s="187"/>
      <c r="BH163" s="187"/>
      <c r="BI163" s="187"/>
      <c r="BJ163" s="187"/>
      <c r="BK163" s="210"/>
      <c r="CC163" s="206"/>
      <c r="CD163" s="250"/>
      <c r="CE163" s="250"/>
      <c r="CF163" s="211"/>
      <c r="CG163" s="250"/>
      <c r="CH163" s="353"/>
      <c r="CI163" s="187"/>
      <c r="CO163" s="334"/>
      <c r="CP163" s="187"/>
      <c r="CQ163" s="187"/>
      <c r="CR163" s="187"/>
      <c r="CS163" s="187"/>
      <c r="CT163" s="187"/>
      <c r="CU163" s="187"/>
      <c r="CV163" s="187"/>
      <c r="CY163" s="211"/>
      <c r="CZ163" s="211"/>
      <c r="DP163" s="205"/>
      <c r="DT163" s="212"/>
      <c r="DU163" s="212"/>
      <c r="DZ163" s="210"/>
      <c r="EP163" s="210"/>
    </row>
    <row r="164" spans="1:146" s="209" customFormat="1" ht="18" customHeight="1" outlineLevel="1">
      <c r="A164" s="207"/>
      <c r="B164" s="288"/>
      <c r="C164" s="288"/>
      <c r="D164" s="208"/>
      <c r="E164" s="212"/>
      <c r="F164" s="250"/>
      <c r="G164" s="211"/>
      <c r="H164" s="211"/>
      <c r="I164" s="211"/>
      <c r="J164" s="211"/>
      <c r="Q164" s="334"/>
      <c r="R164" s="187"/>
      <c r="S164" s="187"/>
      <c r="T164" s="187"/>
      <c r="U164" s="187"/>
      <c r="V164" s="187"/>
      <c r="W164" s="187"/>
      <c r="X164" s="187"/>
      <c r="Y164" s="210"/>
      <c r="AQ164" s="206"/>
      <c r="AR164" s="211"/>
      <c r="AS164" s="211"/>
      <c r="AT164" s="211"/>
      <c r="AU164" s="211"/>
      <c r="AV164" s="212"/>
      <c r="BC164" s="334"/>
      <c r="BD164" s="187"/>
      <c r="BE164" s="187"/>
      <c r="BF164" s="187"/>
      <c r="BG164" s="187"/>
      <c r="BH164" s="187"/>
      <c r="BI164" s="187"/>
      <c r="BJ164" s="187"/>
      <c r="BK164" s="210"/>
      <c r="CC164" s="206"/>
      <c r="CD164" s="250"/>
      <c r="CE164" s="250"/>
      <c r="CF164" s="211"/>
      <c r="CG164" s="250"/>
      <c r="CH164" s="353"/>
      <c r="CI164" s="187"/>
      <c r="CO164" s="334"/>
      <c r="CP164" s="187"/>
      <c r="CQ164" s="187"/>
      <c r="CR164" s="187"/>
      <c r="CS164" s="187"/>
      <c r="CT164" s="187"/>
      <c r="CU164" s="187"/>
      <c r="CV164" s="187"/>
      <c r="CY164" s="211"/>
      <c r="CZ164" s="211"/>
      <c r="DP164" s="205"/>
      <c r="DT164" s="212"/>
      <c r="DU164" s="212"/>
      <c r="DZ164" s="210"/>
      <c r="EP164" s="210"/>
    </row>
    <row r="165" spans="1:146" s="209" customFormat="1" ht="18" customHeight="1" outlineLevel="1">
      <c r="A165" s="207"/>
      <c r="B165" s="288"/>
      <c r="C165" s="288"/>
      <c r="D165" s="208"/>
      <c r="E165" s="212"/>
      <c r="F165" s="250"/>
      <c r="G165" s="211"/>
      <c r="H165" s="211"/>
      <c r="I165" s="211"/>
      <c r="J165" s="211"/>
      <c r="Q165" s="334"/>
      <c r="R165" s="187"/>
      <c r="S165" s="187"/>
      <c r="T165" s="187"/>
      <c r="U165" s="187"/>
      <c r="V165" s="187"/>
      <c r="W165" s="187"/>
      <c r="X165" s="187"/>
      <c r="Y165" s="210"/>
      <c r="AQ165" s="206"/>
      <c r="AR165" s="211"/>
      <c r="AS165" s="211"/>
      <c r="AT165" s="211"/>
      <c r="AU165" s="211"/>
      <c r="AV165" s="212"/>
      <c r="BC165" s="334"/>
      <c r="BD165" s="187"/>
      <c r="BE165" s="187"/>
      <c r="BF165" s="187"/>
      <c r="BG165" s="187"/>
      <c r="BH165" s="187"/>
      <c r="BI165" s="187"/>
      <c r="BJ165" s="187"/>
      <c r="BK165" s="210"/>
      <c r="CC165" s="206"/>
      <c r="CD165" s="250"/>
      <c r="CE165" s="250"/>
      <c r="CF165" s="211"/>
      <c r="CG165" s="250"/>
      <c r="CH165" s="353"/>
      <c r="CI165" s="187"/>
      <c r="CO165" s="334"/>
      <c r="CP165" s="187"/>
      <c r="CQ165" s="187"/>
      <c r="CR165" s="187"/>
      <c r="CS165" s="187"/>
      <c r="CT165" s="187"/>
      <c r="CU165" s="187"/>
      <c r="CV165" s="187"/>
      <c r="CY165" s="211"/>
      <c r="CZ165" s="211"/>
      <c r="DP165" s="205"/>
      <c r="DT165" s="212"/>
      <c r="DU165" s="212"/>
      <c r="DZ165" s="210"/>
      <c r="EP165" s="210"/>
    </row>
    <row r="166" spans="1:146" s="209" customFormat="1" ht="18" customHeight="1" outlineLevel="1">
      <c r="A166" s="207"/>
      <c r="B166" s="288"/>
      <c r="C166" s="288"/>
      <c r="D166" s="208"/>
      <c r="E166" s="212"/>
      <c r="F166" s="250"/>
      <c r="G166" s="211"/>
      <c r="H166" s="211"/>
      <c r="I166" s="211"/>
      <c r="J166" s="211"/>
      <c r="Q166" s="334"/>
      <c r="R166" s="187"/>
      <c r="S166" s="187"/>
      <c r="T166" s="187"/>
      <c r="U166" s="187"/>
      <c r="V166" s="187"/>
      <c r="W166" s="187"/>
      <c r="X166" s="187"/>
      <c r="Y166" s="210"/>
      <c r="AQ166" s="206"/>
      <c r="AR166" s="211"/>
      <c r="AS166" s="211"/>
      <c r="AT166" s="211"/>
      <c r="AU166" s="211"/>
      <c r="AV166" s="212"/>
      <c r="BC166" s="334"/>
      <c r="BD166" s="187"/>
      <c r="BE166" s="187"/>
      <c r="BF166" s="187"/>
      <c r="BG166" s="187"/>
      <c r="BH166" s="187"/>
      <c r="BI166" s="187"/>
      <c r="BJ166" s="187"/>
      <c r="BK166" s="210"/>
      <c r="CC166" s="206"/>
      <c r="CD166" s="250"/>
      <c r="CE166" s="250"/>
      <c r="CF166" s="211"/>
      <c r="CG166" s="250"/>
      <c r="CH166" s="353"/>
      <c r="CI166" s="187"/>
      <c r="CO166" s="334"/>
      <c r="CP166" s="187"/>
      <c r="CQ166" s="187"/>
      <c r="CR166" s="187"/>
      <c r="CS166" s="187"/>
      <c r="CT166" s="187"/>
      <c r="CU166" s="187"/>
      <c r="CV166" s="187"/>
      <c r="CY166" s="211"/>
      <c r="CZ166" s="211"/>
      <c r="DP166" s="205"/>
      <c r="DT166" s="212"/>
      <c r="DU166" s="212"/>
      <c r="DZ166" s="210"/>
      <c r="EP166" s="210"/>
    </row>
    <row r="167" spans="1:146" s="209" customFormat="1" ht="18" customHeight="1" outlineLevel="1">
      <c r="A167" s="207"/>
      <c r="B167" s="288"/>
      <c r="C167" s="288"/>
      <c r="D167" s="208"/>
      <c r="E167" s="212"/>
      <c r="F167" s="250"/>
      <c r="G167" s="211"/>
      <c r="H167" s="211"/>
      <c r="I167" s="211"/>
      <c r="J167" s="211"/>
      <c r="Q167" s="334"/>
      <c r="R167" s="187"/>
      <c r="S167" s="187"/>
      <c r="T167" s="187"/>
      <c r="U167" s="187"/>
      <c r="V167" s="187"/>
      <c r="W167" s="187"/>
      <c r="X167" s="187"/>
      <c r="Y167" s="210"/>
      <c r="AQ167" s="206"/>
      <c r="AR167" s="211"/>
      <c r="AS167" s="211"/>
      <c r="AT167" s="211"/>
      <c r="AU167" s="211"/>
      <c r="AV167" s="212"/>
      <c r="BC167" s="334"/>
      <c r="BD167" s="187"/>
      <c r="BE167" s="187"/>
      <c r="BF167" s="187"/>
      <c r="BG167" s="187"/>
      <c r="BH167" s="187"/>
      <c r="BI167" s="187"/>
      <c r="BJ167" s="187"/>
      <c r="BK167" s="210"/>
      <c r="CC167" s="206"/>
      <c r="CD167" s="250"/>
      <c r="CE167" s="250"/>
      <c r="CF167" s="211"/>
      <c r="CG167" s="250"/>
      <c r="CH167" s="353"/>
      <c r="CI167" s="187"/>
      <c r="CO167" s="334"/>
      <c r="CP167" s="187"/>
      <c r="CQ167" s="187"/>
      <c r="CR167" s="187"/>
      <c r="CS167" s="187"/>
      <c r="CT167" s="187"/>
      <c r="CU167" s="187"/>
      <c r="CV167" s="187"/>
      <c r="CY167" s="211"/>
      <c r="CZ167" s="211"/>
      <c r="DP167" s="205"/>
      <c r="DT167" s="212"/>
      <c r="DU167" s="212"/>
      <c r="DZ167" s="210"/>
      <c r="EP167" s="210"/>
    </row>
    <row r="168" spans="1:146" s="209" customFormat="1" ht="18" customHeight="1" outlineLevel="1">
      <c r="A168" s="207"/>
      <c r="B168" s="288"/>
      <c r="C168" s="288"/>
      <c r="D168" s="208"/>
      <c r="E168" s="212"/>
      <c r="F168" s="250"/>
      <c r="G168" s="211"/>
      <c r="H168" s="211"/>
      <c r="I168" s="211"/>
      <c r="J168" s="211"/>
      <c r="Q168" s="334"/>
      <c r="R168" s="187"/>
      <c r="S168" s="187"/>
      <c r="T168" s="187"/>
      <c r="U168" s="187"/>
      <c r="V168" s="187"/>
      <c r="W168" s="187"/>
      <c r="X168" s="187"/>
      <c r="Y168" s="210"/>
      <c r="AQ168" s="206"/>
      <c r="AR168" s="211"/>
      <c r="AS168" s="211"/>
      <c r="AT168" s="211"/>
      <c r="AU168" s="211"/>
      <c r="AV168" s="212"/>
      <c r="BC168" s="334"/>
      <c r="BD168" s="187"/>
      <c r="BE168" s="187"/>
      <c r="BF168" s="187"/>
      <c r="BG168" s="187"/>
      <c r="BH168" s="187"/>
      <c r="BI168" s="187"/>
      <c r="BJ168" s="187"/>
      <c r="BK168" s="210"/>
      <c r="CC168" s="206"/>
      <c r="CD168" s="250"/>
      <c r="CE168" s="250"/>
      <c r="CF168" s="211"/>
      <c r="CG168" s="250"/>
      <c r="CH168" s="353"/>
      <c r="CI168" s="187"/>
      <c r="CO168" s="334"/>
      <c r="CP168" s="187"/>
      <c r="CQ168" s="187"/>
      <c r="CR168" s="187"/>
      <c r="CS168" s="187"/>
      <c r="CT168" s="187"/>
      <c r="CU168" s="187"/>
      <c r="CV168" s="187"/>
      <c r="CY168" s="211"/>
      <c r="CZ168" s="211"/>
      <c r="DP168" s="205"/>
      <c r="DT168" s="212"/>
      <c r="DU168" s="212"/>
      <c r="DZ168" s="210"/>
      <c r="EP168" s="210"/>
    </row>
    <row r="169" spans="1:146" s="209" customFormat="1" ht="18" customHeight="1" outlineLevel="1">
      <c r="A169" s="207"/>
      <c r="B169" s="288"/>
      <c r="C169" s="288"/>
      <c r="D169" s="208"/>
      <c r="E169" s="212"/>
      <c r="F169" s="250"/>
      <c r="G169" s="211"/>
      <c r="H169" s="211"/>
      <c r="I169" s="211"/>
      <c r="J169" s="211"/>
      <c r="Q169" s="334"/>
      <c r="R169" s="187"/>
      <c r="S169" s="187"/>
      <c r="T169" s="187"/>
      <c r="U169" s="187"/>
      <c r="V169" s="187"/>
      <c r="W169" s="187"/>
      <c r="X169" s="187"/>
      <c r="Y169" s="210"/>
      <c r="AQ169" s="206"/>
      <c r="AR169" s="211"/>
      <c r="AS169" s="211"/>
      <c r="AT169" s="211"/>
      <c r="AU169" s="211"/>
      <c r="AV169" s="212"/>
      <c r="BC169" s="334"/>
      <c r="BD169" s="187"/>
      <c r="BE169" s="187"/>
      <c r="BF169" s="187"/>
      <c r="BG169" s="187"/>
      <c r="BH169" s="187"/>
      <c r="BI169" s="187"/>
      <c r="BJ169" s="187"/>
      <c r="BK169" s="210"/>
      <c r="CC169" s="206"/>
      <c r="CD169" s="250"/>
      <c r="CE169" s="250"/>
      <c r="CF169" s="211"/>
      <c r="CG169" s="250"/>
      <c r="CH169" s="353"/>
      <c r="CI169" s="187"/>
      <c r="CO169" s="334"/>
      <c r="CP169" s="187"/>
      <c r="CQ169" s="187"/>
      <c r="CR169" s="187"/>
      <c r="CS169" s="187"/>
      <c r="CT169" s="187"/>
      <c r="CU169" s="187"/>
      <c r="CV169" s="187"/>
      <c r="CY169" s="211"/>
      <c r="CZ169" s="211"/>
      <c r="DP169" s="205"/>
      <c r="DT169" s="212"/>
      <c r="DU169" s="212"/>
      <c r="DZ169" s="210"/>
      <c r="EP169" s="210"/>
    </row>
    <row r="170" spans="1:146" s="209" customFormat="1" ht="18" customHeight="1" outlineLevel="1">
      <c r="A170" s="207"/>
      <c r="B170" s="288"/>
      <c r="C170" s="288"/>
      <c r="D170" s="208"/>
      <c r="E170" s="212"/>
      <c r="F170" s="250"/>
      <c r="G170" s="211"/>
      <c r="H170" s="211"/>
      <c r="I170" s="211"/>
      <c r="J170" s="211"/>
      <c r="Q170" s="334"/>
      <c r="R170" s="187"/>
      <c r="S170" s="187"/>
      <c r="T170" s="187"/>
      <c r="U170" s="187"/>
      <c r="V170" s="187"/>
      <c r="W170" s="187"/>
      <c r="X170" s="187"/>
      <c r="Y170" s="210"/>
      <c r="AQ170" s="206"/>
      <c r="AR170" s="211"/>
      <c r="AS170" s="211"/>
      <c r="AT170" s="211"/>
      <c r="AU170" s="211"/>
      <c r="AV170" s="212"/>
      <c r="BC170" s="334"/>
      <c r="BD170" s="187"/>
      <c r="BE170" s="187"/>
      <c r="BF170" s="187"/>
      <c r="BG170" s="187"/>
      <c r="BH170" s="187"/>
      <c r="BI170" s="187"/>
      <c r="BJ170" s="187"/>
      <c r="BK170" s="210"/>
      <c r="CC170" s="206"/>
      <c r="CD170" s="250"/>
      <c r="CE170" s="250"/>
      <c r="CF170" s="211"/>
      <c r="CG170" s="250"/>
      <c r="CH170" s="353"/>
      <c r="CI170" s="187"/>
      <c r="CO170" s="334"/>
      <c r="CP170" s="187"/>
      <c r="CQ170" s="187"/>
      <c r="CR170" s="187"/>
      <c r="CS170" s="187"/>
      <c r="CT170" s="187"/>
      <c r="CU170" s="187"/>
      <c r="CV170" s="187"/>
      <c r="CY170" s="211"/>
      <c r="CZ170" s="211"/>
      <c r="DP170" s="205"/>
      <c r="DT170" s="212"/>
      <c r="DU170" s="212"/>
      <c r="DZ170" s="210"/>
      <c r="EP170" s="210"/>
    </row>
    <row r="171" spans="1:146" s="209" customFormat="1" ht="18" customHeight="1" outlineLevel="1">
      <c r="A171" s="207"/>
      <c r="B171" s="288"/>
      <c r="C171" s="288"/>
      <c r="D171" s="208"/>
      <c r="E171" s="212"/>
      <c r="F171" s="250"/>
      <c r="G171" s="211"/>
      <c r="H171" s="211"/>
      <c r="I171" s="211"/>
      <c r="J171" s="211"/>
      <c r="Q171" s="334"/>
      <c r="R171" s="187"/>
      <c r="S171" s="187"/>
      <c r="T171" s="187"/>
      <c r="U171" s="187"/>
      <c r="V171" s="187"/>
      <c r="W171" s="187"/>
      <c r="X171" s="187"/>
      <c r="Y171" s="210"/>
      <c r="AQ171" s="206"/>
      <c r="AR171" s="211"/>
      <c r="AS171" s="211"/>
      <c r="AT171" s="211"/>
      <c r="AU171" s="211"/>
      <c r="AV171" s="212"/>
      <c r="BC171" s="334"/>
      <c r="BD171" s="187"/>
      <c r="BE171" s="187"/>
      <c r="BF171" s="187"/>
      <c r="BG171" s="187"/>
      <c r="BH171" s="187"/>
      <c r="BI171" s="187"/>
      <c r="BJ171" s="187"/>
      <c r="BK171" s="210"/>
      <c r="CC171" s="206"/>
      <c r="CD171" s="250"/>
      <c r="CE171" s="250"/>
      <c r="CF171" s="211"/>
      <c r="CG171" s="250"/>
      <c r="CH171" s="353"/>
      <c r="CI171" s="187"/>
      <c r="CO171" s="334"/>
      <c r="CP171" s="187"/>
      <c r="CQ171" s="187"/>
      <c r="CR171" s="187"/>
      <c r="CS171" s="187"/>
      <c r="CT171" s="187"/>
      <c r="CU171" s="187"/>
      <c r="CV171" s="187"/>
      <c r="CY171" s="211"/>
      <c r="CZ171" s="211"/>
      <c r="DP171" s="205"/>
      <c r="DT171" s="212"/>
      <c r="DU171" s="212"/>
      <c r="DZ171" s="210"/>
      <c r="EP171" s="210"/>
    </row>
    <row r="172" spans="1:146" s="209" customFormat="1" ht="18" customHeight="1" outlineLevel="1">
      <c r="A172" s="207"/>
      <c r="B172" s="288"/>
      <c r="C172" s="288"/>
      <c r="D172" s="208"/>
      <c r="E172" s="212"/>
      <c r="F172" s="250"/>
      <c r="G172" s="211"/>
      <c r="H172" s="211"/>
      <c r="I172" s="211"/>
      <c r="J172" s="211"/>
      <c r="Q172" s="334"/>
      <c r="R172" s="187"/>
      <c r="S172" s="187"/>
      <c r="T172" s="187"/>
      <c r="U172" s="187"/>
      <c r="V172" s="187"/>
      <c r="W172" s="187"/>
      <c r="X172" s="187"/>
      <c r="Y172" s="210"/>
      <c r="AQ172" s="206"/>
      <c r="AR172" s="211"/>
      <c r="AS172" s="211"/>
      <c r="AT172" s="211"/>
      <c r="AU172" s="211"/>
      <c r="AV172" s="212"/>
      <c r="BC172" s="334"/>
      <c r="BD172" s="187"/>
      <c r="BE172" s="187"/>
      <c r="BF172" s="187"/>
      <c r="BG172" s="187"/>
      <c r="BH172" s="187"/>
      <c r="BI172" s="187"/>
      <c r="BJ172" s="187"/>
      <c r="BK172" s="210"/>
      <c r="CC172" s="206"/>
      <c r="CD172" s="250"/>
      <c r="CE172" s="250"/>
      <c r="CF172" s="211"/>
      <c r="CG172" s="250"/>
      <c r="CH172" s="353"/>
      <c r="CI172" s="187"/>
      <c r="CO172" s="334"/>
      <c r="CP172" s="187"/>
      <c r="CQ172" s="187"/>
      <c r="CR172" s="187"/>
      <c r="CS172" s="187"/>
      <c r="CT172" s="187"/>
      <c r="CU172" s="187"/>
      <c r="CV172" s="187"/>
      <c r="CY172" s="211"/>
      <c r="CZ172" s="211"/>
      <c r="DP172" s="205"/>
      <c r="DT172" s="212"/>
      <c r="DU172" s="212"/>
      <c r="DZ172" s="210"/>
      <c r="EP172" s="210"/>
    </row>
    <row r="173" spans="1:146" s="209" customFormat="1" ht="18" customHeight="1" outlineLevel="1">
      <c r="A173" s="207"/>
      <c r="B173" s="288"/>
      <c r="C173" s="288"/>
      <c r="D173" s="208"/>
      <c r="E173" s="212"/>
      <c r="F173" s="250"/>
      <c r="G173" s="211"/>
      <c r="H173" s="211"/>
      <c r="I173" s="211"/>
      <c r="J173" s="211"/>
      <c r="Q173" s="334"/>
      <c r="R173" s="187"/>
      <c r="S173" s="187"/>
      <c r="T173" s="187"/>
      <c r="U173" s="187"/>
      <c r="V173" s="187"/>
      <c r="W173" s="187"/>
      <c r="X173" s="187"/>
      <c r="Y173" s="210"/>
      <c r="AQ173" s="206"/>
      <c r="AR173" s="211"/>
      <c r="AS173" s="211"/>
      <c r="AT173" s="211"/>
      <c r="AU173" s="211"/>
      <c r="AV173" s="212"/>
      <c r="BC173" s="334"/>
      <c r="BD173" s="187"/>
      <c r="BE173" s="187"/>
      <c r="BF173" s="187"/>
      <c r="BG173" s="187"/>
      <c r="BH173" s="187"/>
      <c r="BI173" s="187"/>
      <c r="BJ173" s="187"/>
      <c r="BK173" s="210"/>
      <c r="CC173" s="206"/>
      <c r="CD173" s="250"/>
      <c r="CE173" s="250"/>
      <c r="CF173" s="211"/>
      <c r="CG173" s="250"/>
      <c r="CH173" s="353"/>
      <c r="CI173" s="187"/>
      <c r="CO173" s="334"/>
      <c r="CP173" s="187"/>
      <c r="CQ173" s="187"/>
      <c r="CR173" s="187"/>
      <c r="CS173" s="187"/>
      <c r="CT173" s="187"/>
      <c r="CU173" s="187"/>
      <c r="CV173" s="187"/>
      <c r="CY173" s="211"/>
      <c r="CZ173" s="211"/>
      <c r="DP173" s="205"/>
      <c r="DT173" s="212"/>
      <c r="DU173" s="212"/>
      <c r="DZ173" s="210"/>
      <c r="EP173" s="210"/>
    </row>
    <row r="174" spans="1:146" s="209" customFormat="1" ht="18" customHeight="1" outlineLevel="1">
      <c r="A174" s="207"/>
      <c r="B174" s="288"/>
      <c r="C174" s="288"/>
      <c r="D174" s="208"/>
      <c r="E174" s="212"/>
      <c r="F174" s="250"/>
      <c r="G174" s="211"/>
      <c r="H174" s="211"/>
      <c r="I174" s="211"/>
      <c r="J174" s="211"/>
      <c r="Q174" s="334"/>
      <c r="R174" s="187"/>
      <c r="S174" s="187"/>
      <c r="T174" s="187"/>
      <c r="U174" s="187"/>
      <c r="V174" s="187"/>
      <c r="W174" s="187"/>
      <c r="X174" s="187"/>
      <c r="Y174" s="210"/>
      <c r="AQ174" s="206"/>
      <c r="AR174" s="211"/>
      <c r="AS174" s="211"/>
      <c r="AT174" s="211"/>
      <c r="AU174" s="211"/>
      <c r="AV174" s="212"/>
      <c r="BC174" s="334"/>
      <c r="BD174" s="187"/>
      <c r="BE174" s="187"/>
      <c r="BF174" s="187"/>
      <c r="BG174" s="187"/>
      <c r="BH174" s="187"/>
      <c r="BI174" s="187"/>
      <c r="BJ174" s="187"/>
      <c r="BK174" s="210"/>
      <c r="CC174" s="206"/>
      <c r="CD174" s="250"/>
      <c r="CE174" s="250"/>
      <c r="CF174" s="211"/>
      <c r="CG174" s="250"/>
      <c r="CH174" s="353"/>
      <c r="CI174" s="187"/>
      <c r="CO174" s="334"/>
      <c r="CP174" s="187"/>
      <c r="CQ174" s="187"/>
      <c r="CR174" s="187"/>
      <c r="CS174" s="187"/>
      <c r="CT174" s="187"/>
      <c r="CU174" s="187"/>
      <c r="CV174" s="187"/>
      <c r="CY174" s="211"/>
      <c r="CZ174" s="211"/>
      <c r="DP174" s="205"/>
      <c r="DT174" s="212"/>
      <c r="DU174" s="212"/>
      <c r="DZ174" s="210"/>
      <c r="EP174" s="210"/>
    </row>
    <row r="175" spans="1:146" s="209" customFormat="1" ht="18" customHeight="1" outlineLevel="1">
      <c r="A175" s="207"/>
      <c r="B175" s="288"/>
      <c r="C175" s="288"/>
      <c r="D175" s="208"/>
      <c r="E175" s="212"/>
      <c r="F175" s="250"/>
      <c r="G175" s="211"/>
      <c r="H175" s="211"/>
      <c r="I175" s="211"/>
      <c r="J175" s="211"/>
      <c r="Q175" s="334"/>
      <c r="R175" s="187"/>
      <c r="S175" s="187"/>
      <c r="T175" s="187"/>
      <c r="U175" s="187"/>
      <c r="V175" s="187"/>
      <c r="W175" s="187"/>
      <c r="X175" s="187"/>
      <c r="Y175" s="210"/>
      <c r="AQ175" s="206"/>
      <c r="AR175" s="211"/>
      <c r="AS175" s="211"/>
      <c r="AT175" s="211"/>
      <c r="AU175" s="211"/>
      <c r="AV175" s="212"/>
      <c r="BC175" s="334"/>
      <c r="BD175" s="187"/>
      <c r="BE175" s="187"/>
      <c r="BF175" s="187"/>
      <c r="BG175" s="187"/>
      <c r="BH175" s="187"/>
      <c r="BI175" s="187"/>
      <c r="BJ175" s="187"/>
      <c r="BK175" s="210"/>
      <c r="CC175" s="206"/>
      <c r="CD175" s="250"/>
      <c r="CE175" s="250"/>
      <c r="CF175" s="211"/>
      <c r="CG175" s="250"/>
      <c r="CH175" s="353"/>
      <c r="CI175" s="187"/>
      <c r="CO175" s="334"/>
      <c r="CP175" s="187"/>
      <c r="CQ175" s="187"/>
      <c r="CR175" s="187"/>
      <c r="CS175" s="187"/>
      <c r="CT175" s="187"/>
      <c r="CU175" s="187"/>
      <c r="CV175" s="187"/>
      <c r="CY175" s="211"/>
      <c r="CZ175" s="211"/>
      <c r="DP175" s="205"/>
      <c r="DT175" s="212"/>
      <c r="DU175" s="212"/>
      <c r="DZ175" s="210"/>
      <c r="EP175" s="210"/>
    </row>
    <row r="176" spans="1:146" s="209" customFormat="1" ht="18" customHeight="1" outlineLevel="1">
      <c r="A176" s="207"/>
      <c r="B176" s="288"/>
      <c r="C176" s="288"/>
      <c r="D176" s="208"/>
      <c r="E176" s="212"/>
      <c r="F176" s="250"/>
      <c r="G176" s="211"/>
      <c r="H176" s="211"/>
      <c r="I176" s="211"/>
      <c r="J176" s="211"/>
      <c r="Q176" s="334"/>
      <c r="R176" s="187"/>
      <c r="S176" s="187"/>
      <c r="T176" s="187"/>
      <c r="U176" s="187"/>
      <c r="V176" s="187"/>
      <c r="W176" s="187"/>
      <c r="X176" s="187"/>
      <c r="Y176" s="210"/>
      <c r="AQ176" s="206"/>
      <c r="AR176" s="211"/>
      <c r="AS176" s="211"/>
      <c r="AT176" s="211"/>
      <c r="AU176" s="211"/>
      <c r="AV176" s="212"/>
      <c r="BC176" s="334"/>
      <c r="BD176" s="187"/>
      <c r="BE176" s="187"/>
      <c r="BF176" s="187"/>
      <c r="BG176" s="187"/>
      <c r="BH176" s="187"/>
      <c r="BI176" s="187"/>
      <c r="BJ176" s="187"/>
      <c r="BK176" s="210"/>
      <c r="CC176" s="206"/>
      <c r="CD176" s="250"/>
      <c r="CE176" s="250"/>
      <c r="CF176" s="211"/>
      <c r="CG176" s="250"/>
      <c r="CH176" s="353"/>
      <c r="CI176" s="187"/>
      <c r="CO176" s="334"/>
      <c r="CP176" s="187"/>
      <c r="CQ176" s="187"/>
      <c r="CR176" s="187"/>
      <c r="CS176" s="187"/>
      <c r="CT176" s="187"/>
      <c r="CU176" s="187"/>
      <c r="CV176" s="187"/>
      <c r="CY176" s="211"/>
      <c r="CZ176" s="211"/>
      <c r="DP176" s="205"/>
      <c r="DT176" s="212"/>
      <c r="DU176" s="212"/>
      <c r="DZ176" s="210"/>
      <c r="EP176" s="210"/>
    </row>
    <row r="177" spans="1:146" s="209" customFormat="1" ht="18" customHeight="1" outlineLevel="1">
      <c r="A177" s="207"/>
      <c r="B177" s="288"/>
      <c r="C177" s="288"/>
      <c r="D177" s="208"/>
      <c r="E177" s="212"/>
      <c r="F177" s="250"/>
      <c r="G177" s="211"/>
      <c r="H177" s="211"/>
      <c r="I177" s="211"/>
      <c r="J177" s="211"/>
      <c r="Q177" s="334"/>
      <c r="R177" s="187"/>
      <c r="S177" s="187"/>
      <c r="T177" s="187"/>
      <c r="U177" s="187"/>
      <c r="V177" s="187"/>
      <c r="W177" s="187"/>
      <c r="X177" s="187"/>
      <c r="Y177" s="210"/>
      <c r="AQ177" s="206"/>
      <c r="AR177" s="211"/>
      <c r="AS177" s="211"/>
      <c r="AT177" s="211"/>
      <c r="AU177" s="211"/>
      <c r="AV177" s="212"/>
      <c r="BC177" s="334"/>
      <c r="BD177" s="187"/>
      <c r="BE177" s="187"/>
      <c r="BF177" s="187"/>
      <c r="BG177" s="187"/>
      <c r="BH177" s="187"/>
      <c r="BI177" s="187"/>
      <c r="BJ177" s="187"/>
      <c r="BK177" s="210"/>
      <c r="CC177" s="206"/>
      <c r="CD177" s="250"/>
      <c r="CE177" s="250"/>
      <c r="CF177" s="211"/>
      <c r="CG177" s="250"/>
      <c r="CH177" s="353"/>
      <c r="CI177" s="187"/>
      <c r="CO177" s="334"/>
      <c r="CP177" s="187"/>
      <c r="CQ177" s="187"/>
      <c r="CR177" s="187"/>
      <c r="CS177" s="187"/>
      <c r="CT177" s="187"/>
      <c r="CU177" s="187"/>
      <c r="CV177" s="187"/>
      <c r="CY177" s="211"/>
      <c r="CZ177" s="211"/>
      <c r="DP177" s="205"/>
      <c r="DT177" s="212"/>
      <c r="DU177" s="212"/>
      <c r="DZ177" s="210"/>
      <c r="EP177" s="210"/>
    </row>
    <row r="178" spans="1:146" s="209" customFormat="1" ht="18" customHeight="1" outlineLevel="1">
      <c r="A178" s="207"/>
      <c r="B178" s="288"/>
      <c r="C178" s="288"/>
      <c r="D178" s="208"/>
      <c r="E178" s="212"/>
      <c r="F178" s="250"/>
      <c r="G178" s="211"/>
      <c r="H178" s="211"/>
      <c r="I178" s="211"/>
      <c r="J178" s="211"/>
      <c r="Q178" s="334"/>
      <c r="R178" s="187"/>
      <c r="S178" s="187"/>
      <c r="T178" s="187"/>
      <c r="U178" s="187"/>
      <c r="V178" s="187"/>
      <c r="W178" s="187"/>
      <c r="X178" s="187"/>
      <c r="Y178" s="210"/>
      <c r="AQ178" s="206"/>
      <c r="AR178" s="211"/>
      <c r="AS178" s="211"/>
      <c r="AT178" s="211"/>
      <c r="AU178" s="211"/>
      <c r="AV178" s="212"/>
      <c r="BC178" s="334"/>
      <c r="BD178" s="187"/>
      <c r="BE178" s="187"/>
      <c r="BF178" s="187"/>
      <c r="BG178" s="187"/>
      <c r="BH178" s="187"/>
      <c r="BI178" s="187"/>
      <c r="BJ178" s="187"/>
      <c r="BK178" s="210"/>
      <c r="CC178" s="206"/>
      <c r="CD178" s="250"/>
      <c r="CE178" s="250"/>
      <c r="CF178" s="211"/>
      <c r="CG178" s="250"/>
      <c r="CH178" s="353"/>
      <c r="CI178" s="187"/>
      <c r="CO178" s="334"/>
      <c r="CP178" s="187"/>
      <c r="CQ178" s="187"/>
      <c r="CR178" s="187"/>
      <c r="CS178" s="187"/>
      <c r="CT178" s="187"/>
      <c r="CU178" s="187"/>
      <c r="CV178" s="187"/>
      <c r="CY178" s="211"/>
      <c r="CZ178" s="211"/>
      <c r="DP178" s="205"/>
      <c r="DT178" s="212"/>
      <c r="DU178" s="212"/>
      <c r="DZ178" s="210"/>
      <c r="EP178" s="210"/>
    </row>
    <row r="179" spans="1:146" s="209" customFormat="1" ht="18" customHeight="1" outlineLevel="1">
      <c r="A179" s="207"/>
      <c r="B179" s="288"/>
      <c r="C179" s="288"/>
      <c r="D179" s="208"/>
      <c r="E179" s="212"/>
      <c r="F179" s="250"/>
      <c r="G179" s="211"/>
      <c r="H179" s="211"/>
      <c r="I179" s="211"/>
      <c r="J179" s="211"/>
      <c r="Q179" s="334"/>
      <c r="R179" s="187"/>
      <c r="S179" s="187"/>
      <c r="T179" s="187"/>
      <c r="U179" s="187"/>
      <c r="V179" s="187"/>
      <c r="W179" s="187"/>
      <c r="X179" s="187"/>
      <c r="Y179" s="210"/>
      <c r="AQ179" s="206"/>
      <c r="AR179" s="211"/>
      <c r="AS179" s="211"/>
      <c r="AT179" s="211"/>
      <c r="AU179" s="211"/>
      <c r="AV179" s="212"/>
      <c r="BC179" s="334"/>
      <c r="BD179" s="187"/>
      <c r="BE179" s="187"/>
      <c r="BF179" s="187"/>
      <c r="BG179" s="187"/>
      <c r="BH179" s="187"/>
      <c r="BI179" s="187"/>
      <c r="BJ179" s="187"/>
      <c r="BK179" s="210"/>
      <c r="CC179" s="206"/>
      <c r="CD179" s="250"/>
      <c r="CE179" s="250"/>
      <c r="CF179" s="211"/>
      <c r="CG179" s="250"/>
      <c r="CH179" s="353"/>
      <c r="CI179" s="187"/>
      <c r="CO179" s="334"/>
      <c r="CP179" s="187"/>
      <c r="CQ179" s="187"/>
      <c r="CR179" s="187"/>
      <c r="CS179" s="187"/>
      <c r="CT179" s="187"/>
      <c r="CU179" s="187"/>
      <c r="CV179" s="187"/>
      <c r="CY179" s="211"/>
      <c r="CZ179" s="211"/>
      <c r="DP179" s="205"/>
      <c r="DT179" s="212"/>
      <c r="DU179" s="212"/>
      <c r="DZ179" s="210"/>
      <c r="EP179" s="210"/>
    </row>
    <row r="180" spans="1:146" s="209" customFormat="1" ht="18" customHeight="1" outlineLevel="1">
      <c r="A180" s="207"/>
      <c r="B180" s="288"/>
      <c r="C180" s="288"/>
      <c r="D180" s="208"/>
      <c r="E180" s="212"/>
      <c r="F180" s="250"/>
      <c r="G180" s="211"/>
      <c r="H180" s="211"/>
      <c r="I180" s="211"/>
      <c r="J180" s="211"/>
      <c r="Q180" s="334"/>
      <c r="R180" s="187"/>
      <c r="S180" s="187"/>
      <c r="T180" s="187"/>
      <c r="U180" s="187"/>
      <c r="V180" s="187"/>
      <c r="W180" s="187"/>
      <c r="X180" s="187"/>
      <c r="Y180" s="210"/>
      <c r="AQ180" s="206"/>
      <c r="AR180" s="211"/>
      <c r="AS180" s="211"/>
      <c r="AT180" s="211"/>
      <c r="AU180" s="211"/>
      <c r="AV180" s="212"/>
      <c r="BC180" s="334"/>
      <c r="BD180" s="187"/>
      <c r="BE180" s="187"/>
      <c r="BF180" s="187"/>
      <c r="BG180" s="187"/>
      <c r="BH180" s="187"/>
      <c r="BI180" s="187"/>
      <c r="BJ180" s="187"/>
      <c r="BK180" s="210"/>
      <c r="CC180" s="206"/>
      <c r="CD180" s="250"/>
      <c r="CE180" s="250"/>
      <c r="CF180" s="211"/>
      <c r="CG180" s="250"/>
      <c r="CH180" s="353"/>
      <c r="CI180" s="187"/>
      <c r="CO180" s="334"/>
      <c r="CP180" s="187"/>
      <c r="CQ180" s="187"/>
      <c r="CR180" s="187"/>
      <c r="CS180" s="187"/>
      <c r="CT180" s="187"/>
      <c r="CU180" s="187"/>
      <c r="CV180" s="187"/>
      <c r="CY180" s="211"/>
      <c r="CZ180" s="211"/>
      <c r="DP180" s="205"/>
      <c r="DT180" s="212"/>
      <c r="DU180" s="212"/>
      <c r="DZ180" s="210"/>
      <c r="EP180" s="210"/>
    </row>
    <row r="181" spans="1:146" s="209" customFormat="1" ht="18" customHeight="1" outlineLevel="1">
      <c r="A181" s="207"/>
      <c r="B181" s="288"/>
      <c r="C181" s="288"/>
      <c r="D181" s="208"/>
      <c r="E181" s="212"/>
      <c r="F181" s="250"/>
      <c r="G181" s="211"/>
      <c r="H181" s="211"/>
      <c r="I181" s="211"/>
      <c r="J181" s="211"/>
      <c r="Q181" s="334"/>
      <c r="R181" s="187"/>
      <c r="S181" s="187"/>
      <c r="T181" s="187"/>
      <c r="U181" s="187"/>
      <c r="V181" s="187"/>
      <c r="W181" s="187"/>
      <c r="X181" s="187"/>
      <c r="Y181" s="210"/>
      <c r="AQ181" s="206"/>
      <c r="AR181" s="211"/>
      <c r="AS181" s="211"/>
      <c r="AT181" s="211"/>
      <c r="AU181" s="211"/>
      <c r="AV181" s="212"/>
      <c r="BC181" s="334"/>
      <c r="BD181" s="187"/>
      <c r="BE181" s="187"/>
      <c r="BF181" s="187"/>
      <c r="BG181" s="187"/>
      <c r="BH181" s="187"/>
      <c r="BI181" s="187"/>
      <c r="BJ181" s="187"/>
      <c r="BK181" s="210"/>
      <c r="CC181" s="206"/>
      <c r="CD181" s="250"/>
      <c r="CE181" s="250"/>
      <c r="CF181" s="211"/>
      <c r="CG181" s="250"/>
      <c r="CH181" s="353"/>
      <c r="CI181" s="187"/>
      <c r="CO181" s="334"/>
      <c r="CP181" s="187"/>
      <c r="CQ181" s="187"/>
      <c r="CR181" s="187"/>
      <c r="CS181" s="187"/>
      <c r="CT181" s="187"/>
      <c r="CU181" s="187"/>
      <c r="CV181" s="187"/>
      <c r="CY181" s="211"/>
      <c r="CZ181" s="211"/>
      <c r="DP181" s="205"/>
      <c r="DT181" s="212"/>
      <c r="DU181" s="212"/>
      <c r="DZ181" s="210"/>
      <c r="EP181" s="210"/>
    </row>
    <row r="182" spans="1:146" s="209" customFormat="1" ht="18" customHeight="1" outlineLevel="1">
      <c r="A182" s="207"/>
      <c r="B182" s="288"/>
      <c r="C182" s="288"/>
      <c r="D182" s="208"/>
      <c r="E182" s="212"/>
      <c r="F182" s="250"/>
      <c r="G182" s="211"/>
      <c r="H182" s="211"/>
      <c r="I182" s="211"/>
      <c r="J182" s="211"/>
      <c r="Q182" s="334"/>
      <c r="R182" s="187"/>
      <c r="S182" s="187"/>
      <c r="T182" s="187"/>
      <c r="U182" s="187"/>
      <c r="V182" s="187"/>
      <c r="W182" s="187"/>
      <c r="X182" s="187"/>
      <c r="Y182" s="210"/>
      <c r="AQ182" s="206"/>
      <c r="AR182" s="211"/>
      <c r="AS182" s="211"/>
      <c r="AT182" s="211"/>
      <c r="AU182" s="211"/>
      <c r="AV182" s="212"/>
      <c r="BC182" s="334"/>
      <c r="BD182" s="187"/>
      <c r="BE182" s="187"/>
      <c r="BF182" s="187"/>
      <c r="BG182" s="187"/>
      <c r="BH182" s="187"/>
      <c r="BI182" s="187"/>
      <c r="BJ182" s="187"/>
      <c r="BK182" s="210"/>
      <c r="CC182" s="206"/>
      <c r="CD182" s="250"/>
      <c r="CE182" s="250"/>
      <c r="CF182" s="211"/>
      <c r="CG182" s="250"/>
      <c r="CH182" s="353"/>
      <c r="CI182" s="187"/>
      <c r="CO182" s="334"/>
      <c r="CP182" s="187"/>
      <c r="CQ182" s="187"/>
      <c r="CR182" s="187"/>
      <c r="CS182" s="187"/>
      <c r="CT182" s="187"/>
      <c r="CU182" s="187"/>
      <c r="CV182" s="187"/>
      <c r="CY182" s="211"/>
      <c r="CZ182" s="211"/>
      <c r="DP182" s="205"/>
      <c r="DT182" s="212"/>
      <c r="DU182" s="212"/>
      <c r="DZ182" s="210"/>
      <c r="EP182" s="210"/>
    </row>
    <row r="183" spans="1:146" s="209" customFormat="1" ht="18" customHeight="1" outlineLevel="1">
      <c r="A183" s="207"/>
      <c r="B183" s="288"/>
      <c r="C183" s="288"/>
      <c r="D183" s="208"/>
      <c r="E183" s="212"/>
      <c r="F183" s="250"/>
      <c r="G183" s="211"/>
      <c r="H183" s="211"/>
      <c r="I183" s="211"/>
      <c r="J183" s="211"/>
      <c r="Q183" s="334"/>
      <c r="R183" s="187"/>
      <c r="S183" s="187"/>
      <c r="T183" s="187"/>
      <c r="U183" s="187"/>
      <c r="V183" s="187"/>
      <c r="W183" s="187"/>
      <c r="X183" s="187"/>
      <c r="Y183" s="210"/>
      <c r="AQ183" s="206"/>
      <c r="AR183" s="211"/>
      <c r="AS183" s="211"/>
      <c r="AT183" s="211"/>
      <c r="AU183" s="211"/>
      <c r="AV183" s="212"/>
      <c r="BC183" s="334"/>
      <c r="BD183" s="187"/>
      <c r="BE183" s="187"/>
      <c r="BF183" s="187"/>
      <c r="BG183" s="187"/>
      <c r="BH183" s="187"/>
      <c r="BI183" s="187"/>
      <c r="BJ183" s="187"/>
      <c r="BK183" s="210"/>
      <c r="CC183" s="206"/>
      <c r="CD183" s="250"/>
      <c r="CE183" s="250"/>
      <c r="CF183" s="211"/>
      <c r="CG183" s="250"/>
      <c r="CH183" s="353"/>
      <c r="CI183" s="187"/>
      <c r="CO183" s="334"/>
      <c r="CP183" s="187"/>
      <c r="CQ183" s="187"/>
      <c r="CR183" s="187"/>
      <c r="CS183" s="187"/>
      <c r="CT183" s="187"/>
      <c r="CU183" s="187"/>
      <c r="CV183" s="187"/>
      <c r="CY183" s="211"/>
      <c r="CZ183" s="211"/>
      <c r="DP183" s="205"/>
      <c r="DT183" s="212"/>
      <c r="DU183" s="212"/>
      <c r="DZ183" s="210"/>
      <c r="EP183" s="210"/>
    </row>
    <row r="184" spans="1:146" s="209" customFormat="1" ht="18" customHeight="1" outlineLevel="1">
      <c r="A184" s="207"/>
      <c r="B184" s="288"/>
      <c r="C184" s="288"/>
      <c r="D184" s="208"/>
      <c r="E184" s="212"/>
      <c r="F184" s="250"/>
      <c r="G184" s="211"/>
      <c r="H184" s="211"/>
      <c r="I184" s="211"/>
      <c r="J184" s="211"/>
      <c r="Q184" s="334"/>
      <c r="R184" s="187"/>
      <c r="S184" s="187"/>
      <c r="T184" s="187"/>
      <c r="U184" s="187"/>
      <c r="V184" s="187"/>
      <c r="W184" s="187"/>
      <c r="X184" s="187"/>
      <c r="Y184" s="210"/>
      <c r="AQ184" s="206"/>
      <c r="AR184" s="211"/>
      <c r="AS184" s="211"/>
      <c r="AT184" s="211"/>
      <c r="AU184" s="211"/>
      <c r="AV184" s="212"/>
      <c r="BC184" s="334"/>
      <c r="BD184" s="187"/>
      <c r="BE184" s="187"/>
      <c r="BF184" s="187"/>
      <c r="BG184" s="187"/>
      <c r="BH184" s="187"/>
      <c r="BI184" s="187"/>
      <c r="BJ184" s="187"/>
      <c r="BK184" s="210"/>
      <c r="CC184" s="206"/>
      <c r="CD184" s="250"/>
      <c r="CE184" s="250"/>
      <c r="CF184" s="211"/>
      <c r="CG184" s="250"/>
      <c r="CH184" s="353"/>
      <c r="CI184" s="187"/>
      <c r="CO184" s="334"/>
      <c r="CP184" s="187"/>
      <c r="CQ184" s="187"/>
      <c r="CR184" s="187"/>
      <c r="CS184" s="187"/>
      <c r="CT184" s="187"/>
      <c r="CU184" s="187"/>
      <c r="CV184" s="187"/>
      <c r="CY184" s="211"/>
      <c r="CZ184" s="211"/>
      <c r="DP184" s="205"/>
      <c r="DT184" s="212"/>
      <c r="DU184" s="212"/>
      <c r="DZ184" s="210"/>
      <c r="EP184" s="210"/>
    </row>
    <row r="185" spans="1:146" s="209" customFormat="1" ht="18" customHeight="1" outlineLevel="1">
      <c r="A185" s="207"/>
      <c r="B185" s="288"/>
      <c r="C185" s="288"/>
      <c r="D185" s="208"/>
      <c r="E185" s="212"/>
      <c r="F185" s="250"/>
      <c r="G185" s="211"/>
      <c r="H185" s="211"/>
      <c r="I185" s="211"/>
      <c r="J185" s="211"/>
      <c r="Q185" s="334"/>
      <c r="R185" s="187"/>
      <c r="S185" s="187"/>
      <c r="T185" s="187"/>
      <c r="U185" s="187"/>
      <c r="V185" s="187"/>
      <c r="W185" s="187"/>
      <c r="X185" s="187"/>
      <c r="Y185" s="210"/>
      <c r="AQ185" s="206"/>
      <c r="AR185" s="211"/>
      <c r="AS185" s="211"/>
      <c r="AT185" s="211"/>
      <c r="AU185" s="211"/>
      <c r="AV185" s="212"/>
      <c r="BC185" s="334"/>
      <c r="BD185" s="187"/>
      <c r="BE185" s="187"/>
      <c r="BF185" s="187"/>
      <c r="BG185" s="187"/>
      <c r="BH185" s="187"/>
      <c r="BI185" s="187"/>
      <c r="BJ185" s="187"/>
      <c r="BK185" s="210"/>
      <c r="CC185" s="206"/>
      <c r="CD185" s="250"/>
      <c r="CE185" s="250"/>
      <c r="CF185" s="211"/>
      <c r="CG185" s="250"/>
      <c r="CH185" s="353"/>
      <c r="CI185" s="187"/>
      <c r="CO185" s="334"/>
      <c r="CP185" s="187"/>
      <c r="CQ185" s="187"/>
      <c r="CR185" s="187"/>
      <c r="CS185" s="187"/>
      <c r="CT185" s="187"/>
      <c r="CU185" s="187"/>
      <c r="CV185" s="187"/>
      <c r="CY185" s="211"/>
      <c r="CZ185" s="211"/>
      <c r="DP185" s="205"/>
      <c r="DT185" s="212"/>
      <c r="DU185" s="212"/>
      <c r="DZ185" s="210"/>
      <c r="EP185" s="210"/>
    </row>
    <row r="186" spans="1:146" s="209" customFormat="1" ht="18" customHeight="1" outlineLevel="1">
      <c r="A186" s="207"/>
      <c r="B186" s="288"/>
      <c r="C186" s="288"/>
      <c r="D186" s="208"/>
      <c r="E186" s="212"/>
      <c r="F186" s="250"/>
      <c r="G186" s="211"/>
      <c r="H186" s="211"/>
      <c r="I186" s="211"/>
      <c r="J186" s="211"/>
      <c r="Q186" s="334"/>
      <c r="R186" s="187"/>
      <c r="S186" s="187"/>
      <c r="T186" s="187"/>
      <c r="U186" s="187"/>
      <c r="V186" s="187"/>
      <c r="W186" s="187"/>
      <c r="X186" s="187"/>
      <c r="Y186" s="210"/>
      <c r="AQ186" s="206"/>
      <c r="AR186" s="211"/>
      <c r="AS186" s="211"/>
      <c r="AT186" s="211"/>
      <c r="AU186" s="211"/>
      <c r="AV186" s="212"/>
      <c r="BC186" s="334"/>
      <c r="BD186" s="187"/>
      <c r="BE186" s="187"/>
      <c r="BF186" s="187"/>
      <c r="BG186" s="187"/>
      <c r="BH186" s="187"/>
      <c r="BI186" s="187"/>
      <c r="BJ186" s="187"/>
      <c r="BK186" s="210"/>
      <c r="CC186" s="206"/>
      <c r="CD186" s="250"/>
      <c r="CE186" s="250"/>
      <c r="CF186" s="211"/>
      <c r="CG186" s="250"/>
      <c r="CH186" s="353"/>
      <c r="CI186" s="187"/>
      <c r="CO186" s="334"/>
      <c r="CP186" s="187"/>
      <c r="CQ186" s="187"/>
      <c r="CR186" s="187"/>
      <c r="CS186" s="187"/>
      <c r="CT186" s="187"/>
      <c r="CU186" s="187"/>
      <c r="CV186" s="187"/>
      <c r="CY186" s="211"/>
      <c r="CZ186" s="211"/>
      <c r="DP186" s="205"/>
      <c r="DT186" s="212"/>
      <c r="DU186" s="212"/>
      <c r="DZ186" s="210"/>
      <c r="EP186" s="210"/>
    </row>
    <row r="187" spans="1:146" s="209" customFormat="1" ht="18" customHeight="1" outlineLevel="1">
      <c r="A187" s="207"/>
      <c r="B187" s="288"/>
      <c r="C187" s="288"/>
      <c r="D187" s="208"/>
      <c r="E187" s="212"/>
      <c r="F187" s="250"/>
      <c r="G187" s="211"/>
      <c r="H187" s="211"/>
      <c r="I187" s="211"/>
      <c r="J187" s="211"/>
      <c r="Q187" s="334"/>
      <c r="R187" s="187"/>
      <c r="S187" s="187"/>
      <c r="T187" s="187"/>
      <c r="U187" s="187"/>
      <c r="V187" s="187"/>
      <c r="W187" s="187"/>
      <c r="X187" s="187"/>
      <c r="Y187" s="210"/>
      <c r="AQ187" s="206"/>
      <c r="AR187" s="211"/>
      <c r="AS187" s="211"/>
      <c r="AT187" s="211"/>
      <c r="AU187" s="211"/>
      <c r="AV187" s="212"/>
      <c r="BC187" s="334"/>
      <c r="BD187" s="187"/>
      <c r="BE187" s="187"/>
      <c r="BF187" s="187"/>
      <c r="BG187" s="187"/>
      <c r="BH187" s="187"/>
      <c r="BI187" s="187"/>
      <c r="BJ187" s="187"/>
      <c r="BK187" s="210"/>
      <c r="CC187" s="206"/>
      <c r="CD187" s="250"/>
      <c r="CE187" s="250"/>
      <c r="CF187" s="211"/>
      <c r="CG187" s="250"/>
      <c r="CH187" s="353"/>
      <c r="CI187" s="187"/>
      <c r="CO187" s="334"/>
      <c r="CP187" s="187"/>
      <c r="CQ187" s="187"/>
      <c r="CR187" s="187"/>
      <c r="CS187" s="187"/>
      <c r="CT187" s="187"/>
      <c r="CU187" s="187"/>
      <c r="CV187" s="187"/>
      <c r="CY187" s="211"/>
      <c r="CZ187" s="211"/>
      <c r="DP187" s="205"/>
      <c r="DT187" s="212"/>
      <c r="DU187" s="212"/>
      <c r="DZ187" s="210"/>
      <c r="EP187" s="210"/>
    </row>
    <row r="188" spans="1:146" s="209" customFormat="1" ht="18" customHeight="1" outlineLevel="1">
      <c r="A188" s="207"/>
      <c r="B188" s="288"/>
      <c r="C188" s="288"/>
      <c r="D188" s="208"/>
      <c r="E188" s="212"/>
      <c r="F188" s="250"/>
      <c r="G188" s="211"/>
      <c r="H188" s="211"/>
      <c r="I188" s="211"/>
      <c r="J188" s="211"/>
      <c r="Q188" s="334"/>
      <c r="R188" s="187"/>
      <c r="S188" s="187"/>
      <c r="T188" s="187"/>
      <c r="U188" s="187"/>
      <c r="V188" s="187"/>
      <c r="W188" s="187"/>
      <c r="X188" s="187"/>
      <c r="Y188" s="210"/>
      <c r="AQ188" s="206"/>
      <c r="AR188" s="211"/>
      <c r="AS188" s="211"/>
      <c r="AT188" s="211"/>
      <c r="AU188" s="211"/>
      <c r="AV188" s="212"/>
      <c r="BC188" s="334"/>
      <c r="BD188" s="187"/>
      <c r="BE188" s="187"/>
      <c r="BF188" s="187"/>
      <c r="BG188" s="187"/>
      <c r="BH188" s="187"/>
      <c r="BI188" s="187"/>
      <c r="BJ188" s="187"/>
      <c r="BK188" s="210"/>
      <c r="CC188" s="206"/>
      <c r="CD188" s="250"/>
      <c r="CE188" s="250"/>
      <c r="CF188" s="211"/>
      <c r="CG188" s="250"/>
      <c r="CH188" s="353"/>
      <c r="CI188" s="187"/>
      <c r="CO188" s="334"/>
      <c r="CP188" s="187"/>
      <c r="CQ188" s="187"/>
      <c r="CR188" s="187"/>
      <c r="CS188" s="187"/>
      <c r="CT188" s="187"/>
      <c r="CU188" s="187"/>
      <c r="CV188" s="187"/>
      <c r="CY188" s="211"/>
      <c r="CZ188" s="211"/>
      <c r="DP188" s="205"/>
      <c r="DT188" s="212"/>
      <c r="DU188" s="212"/>
      <c r="DZ188" s="210"/>
      <c r="EP188" s="210"/>
    </row>
    <row r="189" spans="1:146" s="209" customFormat="1" ht="18" customHeight="1" outlineLevel="1">
      <c r="A189" s="207"/>
      <c r="B189" s="288"/>
      <c r="C189" s="288"/>
      <c r="D189" s="208"/>
      <c r="E189" s="212"/>
      <c r="F189" s="250"/>
      <c r="G189" s="211"/>
      <c r="H189" s="211"/>
      <c r="I189" s="211"/>
      <c r="J189" s="211"/>
      <c r="Q189" s="334"/>
      <c r="R189" s="187"/>
      <c r="S189" s="187"/>
      <c r="T189" s="187"/>
      <c r="U189" s="187"/>
      <c r="V189" s="187"/>
      <c r="W189" s="187"/>
      <c r="X189" s="187"/>
      <c r="Y189" s="210"/>
      <c r="AQ189" s="206"/>
      <c r="AR189" s="211"/>
      <c r="AS189" s="211"/>
      <c r="AT189" s="211"/>
      <c r="AU189" s="211"/>
      <c r="AV189" s="212"/>
      <c r="BC189" s="334"/>
      <c r="BD189" s="187"/>
      <c r="BE189" s="187"/>
      <c r="BF189" s="187"/>
      <c r="BG189" s="187"/>
      <c r="BH189" s="187"/>
      <c r="BI189" s="187"/>
      <c r="BJ189" s="187"/>
      <c r="BK189" s="210"/>
      <c r="CC189" s="206"/>
      <c r="CD189" s="250"/>
      <c r="CE189" s="250"/>
      <c r="CF189" s="211"/>
      <c r="CG189" s="250"/>
      <c r="CH189" s="353"/>
      <c r="CI189" s="187"/>
      <c r="CO189" s="334"/>
      <c r="CP189" s="187"/>
      <c r="CQ189" s="187"/>
      <c r="CR189" s="187"/>
      <c r="CS189" s="187"/>
      <c r="CT189" s="187"/>
      <c r="CU189" s="187"/>
      <c r="CV189" s="187"/>
      <c r="CY189" s="211"/>
      <c r="CZ189" s="211"/>
      <c r="DP189" s="205"/>
      <c r="DT189" s="212"/>
      <c r="DU189" s="212"/>
      <c r="DZ189" s="210"/>
      <c r="EP189" s="210"/>
    </row>
    <row r="190" spans="1:146" s="209" customFormat="1" ht="18" customHeight="1" outlineLevel="1">
      <c r="A190" s="207"/>
      <c r="B190" s="288"/>
      <c r="C190" s="288"/>
      <c r="D190" s="208"/>
      <c r="E190" s="212"/>
      <c r="F190" s="250"/>
      <c r="G190" s="211"/>
      <c r="H190" s="211"/>
      <c r="I190" s="211"/>
      <c r="J190" s="211"/>
      <c r="Q190" s="334"/>
      <c r="R190" s="187"/>
      <c r="S190" s="187"/>
      <c r="T190" s="187"/>
      <c r="U190" s="187"/>
      <c r="V190" s="187"/>
      <c r="W190" s="187"/>
      <c r="X190" s="187"/>
      <c r="Y190" s="210"/>
      <c r="AQ190" s="206"/>
      <c r="AR190" s="211"/>
      <c r="AS190" s="211"/>
      <c r="AT190" s="211"/>
      <c r="AU190" s="211"/>
      <c r="AV190" s="212"/>
      <c r="BC190" s="334"/>
      <c r="BD190" s="187"/>
      <c r="BE190" s="187"/>
      <c r="BF190" s="187"/>
      <c r="BG190" s="187"/>
      <c r="BH190" s="187"/>
      <c r="BI190" s="187"/>
      <c r="BJ190" s="187"/>
      <c r="BK190" s="210"/>
      <c r="CC190" s="206"/>
      <c r="CD190" s="250"/>
      <c r="CE190" s="250"/>
      <c r="CF190" s="211"/>
      <c r="CG190" s="250"/>
      <c r="CH190" s="353"/>
      <c r="CI190" s="187"/>
      <c r="CO190" s="334"/>
      <c r="CP190" s="187"/>
      <c r="CQ190" s="187"/>
      <c r="CR190" s="187"/>
      <c r="CS190" s="187"/>
      <c r="CT190" s="187"/>
      <c r="CU190" s="187"/>
      <c r="CV190" s="187"/>
      <c r="CY190" s="211"/>
      <c r="CZ190" s="211"/>
      <c r="DP190" s="205"/>
      <c r="DT190" s="212"/>
      <c r="DU190" s="212"/>
      <c r="DZ190" s="210"/>
      <c r="EP190" s="210"/>
    </row>
    <row r="191" spans="1:146" s="209" customFormat="1" ht="18" customHeight="1" outlineLevel="1">
      <c r="A191" s="207"/>
      <c r="B191" s="288"/>
      <c r="C191" s="288"/>
      <c r="D191" s="208"/>
      <c r="E191" s="212"/>
      <c r="F191" s="250"/>
      <c r="G191" s="211"/>
      <c r="H191" s="211"/>
      <c r="I191" s="211"/>
      <c r="J191" s="211"/>
      <c r="Q191" s="334"/>
      <c r="R191" s="187"/>
      <c r="S191" s="187"/>
      <c r="T191" s="187"/>
      <c r="U191" s="187"/>
      <c r="V191" s="187"/>
      <c r="W191" s="187"/>
      <c r="X191" s="187"/>
      <c r="Y191" s="210"/>
      <c r="AQ191" s="206"/>
      <c r="AR191" s="211"/>
      <c r="AS191" s="211"/>
      <c r="AT191" s="211"/>
      <c r="AU191" s="211"/>
      <c r="AV191" s="212"/>
      <c r="BC191" s="334"/>
      <c r="BD191" s="187"/>
      <c r="BE191" s="187"/>
      <c r="BF191" s="187"/>
      <c r="BG191" s="187"/>
      <c r="BH191" s="187"/>
      <c r="BI191" s="187"/>
      <c r="BJ191" s="187"/>
      <c r="BK191" s="210"/>
      <c r="CC191" s="206"/>
      <c r="CD191" s="250"/>
      <c r="CE191" s="250"/>
      <c r="CF191" s="211"/>
      <c r="CG191" s="250"/>
      <c r="CH191" s="353"/>
      <c r="CI191" s="187"/>
      <c r="CO191" s="334"/>
      <c r="CP191" s="187"/>
      <c r="CQ191" s="187"/>
      <c r="CR191" s="187"/>
      <c r="CS191" s="187"/>
      <c r="CT191" s="187"/>
      <c r="CU191" s="187"/>
      <c r="CV191" s="187"/>
      <c r="CY191" s="211"/>
      <c r="CZ191" s="211"/>
      <c r="DP191" s="205"/>
      <c r="DT191" s="212"/>
      <c r="DU191" s="212"/>
      <c r="DZ191" s="210"/>
      <c r="EP191" s="210"/>
    </row>
    <row r="192" spans="1:146" s="209" customFormat="1" ht="18" customHeight="1" outlineLevel="1">
      <c r="A192" s="207"/>
      <c r="B192" s="288"/>
      <c r="C192" s="288"/>
      <c r="D192" s="208"/>
      <c r="E192" s="212"/>
      <c r="F192" s="250"/>
      <c r="G192" s="211"/>
      <c r="H192" s="211"/>
      <c r="I192" s="211"/>
      <c r="J192" s="211"/>
      <c r="Q192" s="334"/>
      <c r="R192" s="187"/>
      <c r="S192" s="187"/>
      <c r="T192" s="187"/>
      <c r="U192" s="187"/>
      <c r="V192" s="187"/>
      <c r="W192" s="187"/>
      <c r="X192" s="187"/>
      <c r="Y192" s="210"/>
      <c r="AQ192" s="206"/>
      <c r="AR192" s="211"/>
      <c r="AS192" s="211"/>
      <c r="AT192" s="211"/>
      <c r="AU192" s="211"/>
      <c r="AV192" s="212"/>
      <c r="BC192" s="334"/>
      <c r="BD192" s="187"/>
      <c r="BE192" s="187"/>
      <c r="BF192" s="187"/>
      <c r="BG192" s="187"/>
      <c r="BH192" s="187"/>
      <c r="BI192" s="187"/>
      <c r="BJ192" s="187"/>
      <c r="BK192" s="210"/>
      <c r="CC192" s="206"/>
      <c r="CD192" s="250"/>
      <c r="CE192" s="250"/>
      <c r="CF192" s="211"/>
      <c r="CG192" s="250"/>
      <c r="CH192" s="353"/>
      <c r="CI192" s="187"/>
      <c r="CO192" s="334"/>
      <c r="CP192" s="187"/>
      <c r="CQ192" s="187"/>
      <c r="CR192" s="187"/>
      <c r="CS192" s="187"/>
      <c r="CT192" s="187"/>
      <c r="CU192" s="187"/>
      <c r="CV192" s="187"/>
      <c r="CY192" s="211"/>
      <c r="CZ192" s="211"/>
      <c r="DP192" s="205"/>
      <c r="DT192" s="212"/>
      <c r="DU192" s="212"/>
      <c r="DZ192" s="210"/>
      <c r="EP192" s="210"/>
    </row>
    <row r="193" spans="1:146" s="209" customFormat="1" ht="18" customHeight="1" outlineLevel="1">
      <c r="A193" s="207"/>
      <c r="B193" s="288"/>
      <c r="C193" s="288"/>
      <c r="D193" s="208"/>
      <c r="E193" s="212"/>
      <c r="F193" s="250"/>
      <c r="G193" s="211"/>
      <c r="H193" s="211"/>
      <c r="I193" s="211"/>
      <c r="J193" s="211"/>
      <c r="Q193" s="334"/>
      <c r="R193" s="187"/>
      <c r="S193" s="187"/>
      <c r="T193" s="187"/>
      <c r="U193" s="187"/>
      <c r="V193" s="187"/>
      <c r="W193" s="187"/>
      <c r="X193" s="187"/>
      <c r="Y193" s="210"/>
      <c r="AQ193" s="206"/>
      <c r="AR193" s="211"/>
      <c r="AS193" s="211"/>
      <c r="AT193" s="211"/>
      <c r="AU193" s="211"/>
      <c r="AV193" s="212"/>
      <c r="BC193" s="334"/>
      <c r="BD193" s="187"/>
      <c r="BE193" s="187"/>
      <c r="BF193" s="187"/>
      <c r="BG193" s="187"/>
      <c r="BH193" s="187"/>
      <c r="BI193" s="187"/>
      <c r="BJ193" s="187"/>
      <c r="BK193" s="210"/>
      <c r="CC193" s="206"/>
      <c r="CD193" s="250"/>
      <c r="CE193" s="250"/>
      <c r="CF193" s="211"/>
      <c r="CG193" s="250"/>
      <c r="CH193" s="353"/>
      <c r="CI193" s="187"/>
      <c r="CO193" s="334"/>
      <c r="CP193" s="187"/>
      <c r="CQ193" s="187"/>
      <c r="CR193" s="187"/>
      <c r="CS193" s="187"/>
      <c r="CT193" s="187"/>
      <c r="CU193" s="187"/>
      <c r="CV193" s="187"/>
      <c r="CY193" s="211"/>
      <c r="CZ193" s="211"/>
      <c r="DP193" s="205"/>
      <c r="DT193" s="212"/>
      <c r="DU193" s="212"/>
      <c r="DZ193" s="210"/>
      <c r="EP193" s="210"/>
    </row>
    <row r="194" spans="1:146" s="209" customFormat="1" ht="18" customHeight="1" outlineLevel="1">
      <c r="A194" s="207"/>
      <c r="B194" s="288"/>
      <c r="C194" s="288"/>
      <c r="D194" s="208"/>
      <c r="E194" s="212"/>
      <c r="F194" s="250"/>
      <c r="G194" s="211"/>
      <c r="H194" s="211"/>
      <c r="I194" s="211"/>
      <c r="J194" s="211"/>
      <c r="Q194" s="334"/>
      <c r="R194" s="187"/>
      <c r="S194" s="187"/>
      <c r="T194" s="187"/>
      <c r="U194" s="187"/>
      <c r="V194" s="187"/>
      <c r="W194" s="187"/>
      <c r="X194" s="187"/>
      <c r="Y194" s="210"/>
      <c r="AQ194" s="206"/>
      <c r="AR194" s="211"/>
      <c r="AS194" s="211"/>
      <c r="AT194" s="211"/>
      <c r="AU194" s="211"/>
      <c r="AV194" s="212"/>
      <c r="BC194" s="334"/>
      <c r="BD194" s="187"/>
      <c r="BE194" s="187"/>
      <c r="BF194" s="187"/>
      <c r="BG194" s="187"/>
      <c r="BH194" s="187"/>
      <c r="BI194" s="187"/>
      <c r="BJ194" s="187"/>
      <c r="BK194" s="210"/>
      <c r="CC194" s="206"/>
      <c r="CD194" s="250"/>
      <c r="CE194" s="250"/>
      <c r="CF194" s="211"/>
      <c r="CG194" s="250"/>
      <c r="CH194" s="353"/>
      <c r="CI194" s="187"/>
      <c r="CO194" s="334"/>
      <c r="CP194" s="187"/>
      <c r="CQ194" s="187"/>
      <c r="CR194" s="187"/>
      <c r="CS194" s="187"/>
      <c r="CT194" s="187"/>
      <c r="CU194" s="187"/>
      <c r="CV194" s="187"/>
      <c r="CY194" s="211"/>
      <c r="CZ194" s="211"/>
      <c r="DP194" s="205"/>
      <c r="DT194" s="212"/>
      <c r="DU194" s="212"/>
      <c r="DZ194" s="210"/>
      <c r="EP194" s="210"/>
    </row>
    <row r="195" spans="1:146" s="209" customFormat="1" ht="18" customHeight="1" outlineLevel="1">
      <c r="A195" s="207"/>
      <c r="B195" s="288"/>
      <c r="C195" s="288"/>
      <c r="D195" s="208"/>
      <c r="E195" s="212"/>
      <c r="F195" s="250"/>
      <c r="G195" s="211"/>
      <c r="H195" s="211"/>
      <c r="I195" s="211"/>
      <c r="J195" s="211"/>
      <c r="Q195" s="334"/>
      <c r="R195" s="187"/>
      <c r="S195" s="187"/>
      <c r="T195" s="187"/>
      <c r="U195" s="187"/>
      <c r="V195" s="187"/>
      <c r="W195" s="187"/>
      <c r="X195" s="187"/>
      <c r="Y195" s="210"/>
      <c r="AQ195" s="206"/>
      <c r="AR195" s="211"/>
      <c r="AS195" s="211"/>
      <c r="AT195" s="211"/>
      <c r="AU195" s="211"/>
      <c r="AV195" s="212"/>
      <c r="BC195" s="334"/>
      <c r="BD195" s="187"/>
      <c r="BE195" s="187"/>
      <c r="BF195" s="187"/>
      <c r="BG195" s="187"/>
      <c r="BH195" s="187"/>
      <c r="BI195" s="187"/>
      <c r="BJ195" s="187"/>
      <c r="BK195" s="210"/>
      <c r="CC195" s="206"/>
      <c r="CD195" s="250"/>
      <c r="CE195" s="250"/>
      <c r="CF195" s="211"/>
      <c r="CG195" s="250"/>
      <c r="CH195" s="353"/>
      <c r="CI195" s="187"/>
      <c r="CO195" s="334"/>
      <c r="CP195" s="187"/>
      <c r="CQ195" s="187"/>
      <c r="CR195" s="187"/>
      <c r="CS195" s="187"/>
      <c r="CT195" s="187"/>
      <c r="CU195" s="187"/>
      <c r="CV195" s="187"/>
      <c r="CY195" s="211"/>
      <c r="CZ195" s="211"/>
      <c r="DP195" s="205"/>
      <c r="DT195" s="212"/>
      <c r="DU195" s="212"/>
      <c r="DZ195" s="210"/>
      <c r="EP195" s="210"/>
    </row>
    <row r="196" spans="1:146" s="209" customFormat="1" ht="18" customHeight="1" outlineLevel="1">
      <c r="A196" s="207"/>
      <c r="B196" s="288"/>
      <c r="C196" s="288"/>
      <c r="D196" s="208"/>
      <c r="E196" s="212"/>
      <c r="F196" s="250"/>
      <c r="G196" s="211"/>
      <c r="H196" s="211"/>
      <c r="I196" s="211"/>
      <c r="J196" s="211"/>
      <c r="Q196" s="334"/>
      <c r="R196" s="187"/>
      <c r="S196" s="187"/>
      <c r="T196" s="187"/>
      <c r="U196" s="187"/>
      <c r="V196" s="187"/>
      <c r="W196" s="187"/>
      <c r="X196" s="187"/>
      <c r="Y196" s="210"/>
      <c r="AQ196" s="206"/>
      <c r="AR196" s="211"/>
      <c r="AS196" s="211"/>
      <c r="AT196" s="211"/>
      <c r="AU196" s="211"/>
      <c r="AV196" s="212"/>
      <c r="BC196" s="334"/>
      <c r="BD196" s="187"/>
      <c r="BE196" s="187"/>
      <c r="BF196" s="187"/>
      <c r="BG196" s="187"/>
      <c r="BH196" s="187"/>
      <c r="BI196" s="187"/>
      <c r="BJ196" s="187"/>
      <c r="BK196" s="210"/>
      <c r="CC196" s="206"/>
      <c r="CD196" s="250"/>
      <c r="CE196" s="250"/>
      <c r="CF196" s="211"/>
      <c r="CG196" s="250"/>
      <c r="CH196" s="353"/>
      <c r="CI196" s="187"/>
      <c r="CO196" s="334"/>
      <c r="CP196" s="187"/>
      <c r="CQ196" s="187"/>
      <c r="CR196" s="187"/>
      <c r="CS196" s="187"/>
      <c r="CT196" s="187"/>
      <c r="CU196" s="187"/>
      <c r="CV196" s="187"/>
      <c r="CY196" s="211"/>
      <c r="CZ196" s="211"/>
      <c r="DP196" s="205"/>
      <c r="DT196" s="212"/>
      <c r="DU196" s="212"/>
      <c r="DZ196" s="210"/>
      <c r="EP196" s="210"/>
    </row>
    <row r="197" spans="1:146" s="209" customFormat="1" ht="18" customHeight="1" outlineLevel="1">
      <c r="A197" s="207"/>
      <c r="B197" s="288"/>
      <c r="C197" s="288"/>
      <c r="D197" s="208"/>
      <c r="E197" s="212"/>
      <c r="F197" s="250"/>
      <c r="G197" s="211"/>
      <c r="H197" s="211"/>
      <c r="I197" s="211"/>
      <c r="J197" s="211"/>
      <c r="Q197" s="334"/>
      <c r="R197" s="187"/>
      <c r="S197" s="187"/>
      <c r="T197" s="187"/>
      <c r="U197" s="187"/>
      <c r="V197" s="187"/>
      <c r="W197" s="187"/>
      <c r="X197" s="187"/>
      <c r="Y197" s="210"/>
      <c r="AQ197" s="206"/>
      <c r="AR197" s="211"/>
      <c r="AS197" s="211"/>
      <c r="AT197" s="211"/>
      <c r="AU197" s="211"/>
      <c r="AV197" s="212"/>
      <c r="BC197" s="334"/>
      <c r="BD197" s="187"/>
      <c r="BE197" s="187"/>
      <c r="BF197" s="187"/>
      <c r="BG197" s="187"/>
      <c r="BH197" s="187"/>
      <c r="BI197" s="187"/>
      <c r="BJ197" s="187"/>
      <c r="BK197" s="210"/>
      <c r="CC197" s="206"/>
      <c r="CD197" s="250"/>
      <c r="CE197" s="250"/>
      <c r="CF197" s="211"/>
      <c r="CG197" s="250"/>
      <c r="CH197" s="353"/>
      <c r="CI197" s="187"/>
      <c r="CO197" s="334"/>
      <c r="CP197" s="187"/>
      <c r="CQ197" s="187"/>
      <c r="CR197" s="187"/>
      <c r="CS197" s="187"/>
      <c r="CT197" s="187"/>
      <c r="CU197" s="187"/>
      <c r="CV197" s="187"/>
      <c r="CY197" s="211"/>
      <c r="CZ197" s="211"/>
      <c r="DP197" s="205"/>
      <c r="DT197" s="212"/>
      <c r="DU197" s="212"/>
      <c r="DZ197" s="210"/>
      <c r="EP197" s="210"/>
    </row>
    <row r="198" spans="1:146" s="209" customFormat="1" ht="18" customHeight="1" outlineLevel="1">
      <c r="A198" s="207"/>
      <c r="B198" s="288"/>
      <c r="C198" s="288"/>
      <c r="D198" s="208"/>
      <c r="E198" s="212"/>
      <c r="F198" s="250"/>
      <c r="G198" s="211"/>
      <c r="H198" s="211"/>
      <c r="I198" s="211"/>
      <c r="J198" s="211"/>
      <c r="Q198" s="334"/>
      <c r="R198" s="187"/>
      <c r="S198" s="187"/>
      <c r="T198" s="187"/>
      <c r="U198" s="187"/>
      <c r="V198" s="187"/>
      <c r="W198" s="187"/>
      <c r="X198" s="187"/>
      <c r="Y198" s="210"/>
      <c r="AQ198" s="206"/>
      <c r="AR198" s="211"/>
      <c r="AS198" s="211"/>
      <c r="AT198" s="211"/>
      <c r="AU198" s="211"/>
      <c r="AV198" s="212"/>
      <c r="BC198" s="334"/>
      <c r="BD198" s="187"/>
      <c r="BE198" s="187"/>
      <c r="BF198" s="187"/>
      <c r="BG198" s="187"/>
      <c r="BH198" s="187"/>
      <c r="BI198" s="187"/>
      <c r="BJ198" s="187"/>
      <c r="BK198" s="210"/>
      <c r="CC198" s="206"/>
      <c r="CD198" s="250"/>
      <c r="CE198" s="250"/>
      <c r="CF198" s="211"/>
      <c r="CG198" s="250"/>
      <c r="CH198" s="353"/>
      <c r="CI198" s="187"/>
      <c r="CO198" s="334"/>
      <c r="CP198" s="187"/>
      <c r="CQ198" s="187"/>
      <c r="CR198" s="187"/>
      <c r="CS198" s="187"/>
      <c r="CT198" s="187"/>
      <c r="CU198" s="187"/>
      <c r="CV198" s="187"/>
      <c r="CY198" s="211"/>
      <c r="CZ198" s="211"/>
      <c r="DP198" s="205"/>
      <c r="DT198" s="212"/>
      <c r="DU198" s="212"/>
      <c r="DZ198" s="210"/>
      <c r="EP198" s="210"/>
    </row>
    <row r="199" spans="1:146" s="209" customFormat="1" ht="18" customHeight="1" outlineLevel="1">
      <c r="A199" s="207"/>
      <c r="B199" s="288"/>
      <c r="C199" s="288"/>
      <c r="D199" s="208"/>
      <c r="E199" s="212"/>
      <c r="F199" s="250"/>
      <c r="G199" s="211"/>
      <c r="H199" s="211"/>
      <c r="I199" s="211"/>
      <c r="J199" s="211"/>
      <c r="Q199" s="334"/>
      <c r="R199" s="187"/>
      <c r="S199" s="187"/>
      <c r="T199" s="187"/>
      <c r="U199" s="187"/>
      <c r="V199" s="187"/>
      <c r="W199" s="187"/>
      <c r="X199" s="187"/>
      <c r="Y199" s="210"/>
      <c r="AQ199" s="206"/>
      <c r="AR199" s="211"/>
      <c r="AS199" s="211"/>
      <c r="AT199" s="211"/>
      <c r="AU199" s="211"/>
      <c r="AV199" s="212"/>
      <c r="BC199" s="334"/>
      <c r="BD199" s="187"/>
      <c r="BE199" s="187"/>
      <c r="BF199" s="187"/>
      <c r="BG199" s="187"/>
      <c r="BH199" s="187"/>
      <c r="BI199" s="187"/>
      <c r="BJ199" s="187"/>
      <c r="BK199" s="210"/>
      <c r="CC199" s="206"/>
      <c r="CD199" s="250"/>
      <c r="CE199" s="250"/>
      <c r="CF199" s="211"/>
      <c r="CG199" s="250"/>
      <c r="CH199" s="353"/>
      <c r="CI199" s="187"/>
      <c r="CO199" s="334"/>
      <c r="CP199" s="187"/>
      <c r="CQ199" s="187"/>
      <c r="CR199" s="187"/>
      <c r="CS199" s="187"/>
      <c r="CT199" s="187"/>
      <c r="CU199" s="187"/>
      <c r="CV199" s="187"/>
      <c r="CY199" s="211"/>
      <c r="CZ199" s="211"/>
      <c r="DP199" s="205"/>
      <c r="DT199" s="212"/>
      <c r="DU199" s="212"/>
      <c r="DZ199" s="210"/>
      <c r="EP199" s="210"/>
    </row>
    <row r="200" spans="1:146" s="209" customFormat="1" ht="18" customHeight="1" outlineLevel="1">
      <c r="A200" s="207"/>
      <c r="B200" s="288"/>
      <c r="C200" s="288"/>
      <c r="D200" s="208"/>
      <c r="E200" s="212"/>
      <c r="F200" s="250"/>
      <c r="G200" s="211"/>
      <c r="H200" s="211"/>
      <c r="I200" s="211"/>
      <c r="J200" s="211"/>
      <c r="Q200" s="334"/>
      <c r="R200" s="187"/>
      <c r="S200" s="187"/>
      <c r="T200" s="187"/>
      <c r="U200" s="187"/>
      <c r="V200" s="187"/>
      <c r="W200" s="187"/>
      <c r="X200" s="187"/>
      <c r="Y200" s="210"/>
      <c r="AQ200" s="206"/>
      <c r="AR200" s="211"/>
      <c r="AS200" s="211"/>
      <c r="AT200" s="211"/>
      <c r="AU200" s="211"/>
      <c r="AV200" s="212"/>
      <c r="BC200" s="334"/>
      <c r="BD200" s="187"/>
      <c r="BE200" s="187"/>
      <c r="BF200" s="187"/>
      <c r="BG200" s="187"/>
      <c r="BH200" s="187"/>
      <c r="BI200" s="187"/>
      <c r="BJ200" s="187"/>
      <c r="BK200" s="210"/>
      <c r="CC200" s="206"/>
      <c r="CD200" s="250"/>
      <c r="CE200" s="250"/>
      <c r="CF200" s="211"/>
      <c r="CG200" s="250"/>
      <c r="CH200" s="353"/>
      <c r="CI200" s="187"/>
      <c r="CO200" s="334"/>
      <c r="CP200" s="187"/>
      <c r="CQ200" s="187"/>
      <c r="CR200" s="187"/>
      <c r="CS200" s="187"/>
      <c r="CT200" s="187"/>
      <c r="CU200" s="187"/>
      <c r="CV200" s="187"/>
      <c r="CY200" s="211"/>
      <c r="CZ200" s="211"/>
      <c r="DP200" s="205"/>
      <c r="DT200" s="212"/>
      <c r="DU200" s="212"/>
      <c r="DZ200" s="210"/>
      <c r="EP200" s="210"/>
    </row>
    <row r="201" spans="1:146" s="209" customFormat="1" ht="18" customHeight="1" outlineLevel="1">
      <c r="A201" s="207"/>
      <c r="B201" s="288"/>
      <c r="C201" s="288"/>
      <c r="D201" s="208"/>
      <c r="E201" s="212"/>
      <c r="F201" s="250"/>
      <c r="G201" s="211"/>
      <c r="H201" s="211"/>
      <c r="I201" s="211"/>
      <c r="J201" s="211"/>
      <c r="Q201" s="334"/>
      <c r="R201" s="187"/>
      <c r="S201" s="187"/>
      <c r="T201" s="187"/>
      <c r="U201" s="187"/>
      <c r="V201" s="187"/>
      <c r="W201" s="187"/>
      <c r="X201" s="187"/>
      <c r="Y201" s="210"/>
      <c r="AQ201" s="206"/>
      <c r="AR201" s="211"/>
      <c r="AS201" s="211"/>
      <c r="AT201" s="211"/>
      <c r="AU201" s="211"/>
      <c r="AV201" s="212"/>
      <c r="BC201" s="334"/>
      <c r="BD201" s="187"/>
      <c r="BE201" s="187"/>
      <c r="BF201" s="187"/>
      <c r="BG201" s="187"/>
      <c r="BH201" s="187"/>
      <c r="BI201" s="187"/>
      <c r="BJ201" s="187"/>
      <c r="BK201" s="210"/>
      <c r="CC201" s="206"/>
      <c r="CD201" s="250"/>
      <c r="CE201" s="250"/>
      <c r="CF201" s="211"/>
      <c r="CG201" s="250"/>
      <c r="CH201" s="353"/>
      <c r="CI201" s="187"/>
      <c r="CO201" s="334"/>
      <c r="CP201" s="187"/>
      <c r="CQ201" s="187"/>
      <c r="CR201" s="187"/>
      <c r="CS201" s="187"/>
      <c r="CT201" s="187"/>
      <c r="CU201" s="187"/>
      <c r="CV201" s="187"/>
      <c r="CY201" s="211"/>
      <c r="CZ201" s="211"/>
      <c r="DP201" s="205"/>
      <c r="DT201" s="212"/>
      <c r="DU201" s="212"/>
      <c r="DZ201" s="210"/>
      <c r="EP201" s="210"/>
    </row>
    <row r="202" spans="1:146" s="209" customFormat="1" ht="18" customHeight="1" outlineLevel="1">
      <c r="A202" s="207"/>
      <c r="B202" s="288"/>
      <c r="C202" s="288"/>
      <c r="D202" s="208"/>
      <c r="E202" s="212"/>
      <c r="F202" s="250"/>
      <c r="G202" s="211"/>
      <c r="H202" s="211"/>
      <c r="I202" s="211"/>
      <c r="J202" s="211"/>
      <c r="Q202" s="334"/>
      <c r="R202" s="187"/>
      <c r="S202" s="187"/>
      <c r="T202" s="187"/>
      <c r="U202" s="187"/>
      <c r="V202" s="187"/>
      <c r="W202" s="187"/>
      <c r="X202" s="187"/>
      <c r="Y202" s="210"/>
      <c r="AQ202" s="206"/>
      <c r="AR202" s="211"/>
      <c r="AS202" s="211"/>
      <c r="AT202" s="211"/>
      <c r="AU202" s="211"/>
      <c r="AV202" s="212"/>
      <c r="BC202" s="334"/>
      <c r="BD202" s="187"/>
      <c r="BE202" s="187"/>
      <c r="BF202" s="187"/>
      <c r="BG202" s="187"/>
      <c r="BH202" s="187"/>
      <c r="BI202" s="187"/>
      <c r="BJ202" s="187"/>
      <c r="BK202" s="210"/>
      <c r="CC202" s="206"/>
      <c r="CD202" s="250"/>
      <c r="CE202" s="250"/>
      <c r="CF202" s="211"/>
      <c r="CG202" s="250"/>
      <c r="CH202" s="353"/>
      <c r="CI202" s="187"/>
      <c r="CO202" s="334"/>
      <c r="CP202" s="187"/>
      <c r="CQ202" s="187"/>
      <c r="CR202" s="187"/>
      <c r="CS202" s="187"/>
      <c r="CT202" s="187"/>
      <c r="CU202" s="187"/>
      <c r="CV202" s="187"/>
      <c r="CY202" s="211"/>
      <c r="CZ202" s="211"/>
      <c r="DP202" s="205"/>
      <c r="DT202" s="212"/>
      <c r="DU202" s="212"/>
      <c r="DZ202" s="210"/>
      <c r="EP202" s="210"/>
    </row>
    <row r="203" spans="1:146" s="209" customFormat="1" ht="18" customHeight="1" outlineLevel="1">
      <c r="A203" s="207"/>
      <c r="B203" s="288"/>
      <c r="C203" s="288"/>
      <c r="D203" s="208"/>
      <c r="E203" s="212"/>
      <c r="F203" s="250"/>
      <c r="G203" s="211"/>
      <c r="H203" s="211"/>
      <c r="I203" s="211"/>
      <c r="J203" s="211"/>
      <c r="Q203" s="334"/>
      <c r="R203" s="187"/>
      <c r="S203" s="187"/>
      <c r="T203" s="187"/>
      <c r="U203" s="187"/>
      <c r="V203" s="187"/>
      <c r="W203" s="187"/>
      <c r="X203" s="187"/>
      <c r="Y203" s="210"/>
      <c r="AQ203" s="206"/>
      <c r="AR203" s="211"/>
      <c r="AS203" s="211"/>
      <c r="AT203" s="211"/>
      <c r="AU203" s="211"/>
      <c r="AV203" s="212"/>
      <c r="BC203" s="334"/>
      <c r="BD203" s="187"/>
      <c r="BE203" s="187"/>
      <c r="BF203" s="187"/>
      <c r="BG203" s="187"/>
      <c r="BH203" s="187"/>
      <c r="BI203" s="187"/>
      <c r="BJ203" s="187"/>
      <c r="BK203" s="210"/>
      <c r="CC203" s="206"/>
      <c r="CD203" s="250"/>
      <c r="CE203" s="250"/>
      <c r="CF203" s="211"/>
      <c r="CG203" s="250"/>
      <c r="CH203" s="353"/>
      <c r="CI203" s="187"/>
      <c r="CO203" s="334"/>
      <c r="CP203" s="187"/>
      <c r="CQ203" s="187"/>
      <c r="CR203" s="187"/>
      <c r="CS203" s="187"/>
      <c r="CT203" s="187"/>
      <c r="CU203" s="187"/>
      <c r="CV203" s="187"/>
      <c r="CY203" s="211"/>
      <c r="CZ203" s="211"/>
      <c r="DP203" s="205"/>
      <c r="DT203" s="212"/>
      <c r="DU203" s="212"/>
      <c r="DZ203" s="210"/>
      <c r="EP203" s="210"/>
    </row>
    <row r="204" spans="1:146" s="209" customFormat="1" ht="18" customHeight="1" outlineLevel="1">
      <c r="A204" s="207"/>
      <c r="B204" s="288"/>
      <c r="C204" s="288"/>
      <c r="D204" s="208"/>
      <c r="E204" s="212"/>
      <c r="F204" s="250"/>
      <c r="G204" s="211"/>
      <c r="H204" s="211"/>
      <c r="I204" s="211"/>
      <c r="J204" s="211"/>
      <c r="Q204" s="334"/>
      <c r="R204" s="187"/>
      <c r="S204" s="187"/>
      <c r="T204" s="187"/>
      <c r="U204" s="187"/>
      <c r="V204" s="187"/>
      <c r="W204" s="187"/>
      <c r="X204" s="187"/>
      <c r="Y204" s="210"/>
      <c r="AQ204" s="206"/>
      <c r="AR204" s="211"/>
      <c r="AS204" s="211"/>
      <c r="AT204" s="211"/>
      <c r="AU204" s="211"/>
      <c r="AV204" s="212"/>
      <c r="BC204" s="334"/>
      <c r="BD204" s="187"/>
      <c r="BE204" s="187"/>
      <c r="BF204" s="187"/>
      <c r="BG204" s="187"/>
      <c r="BH204" s="187"/>
      <c r="BI204" s="187"/>
      <c r="BJ204" s="187"/>
      <c r="BK204" s="210"/>
      <c r="CC204" s="206"/>
      <c r="CD204" s="250"/>
      <c r="CE204" s="250"/>
      <c r="CF204" s="211"/>
      <c r="CG204" s="250"/>
      <c r="CH204" s="353"/>
      <c r="CI204" s="187"/>
      <c r="CO204" s="334"/>
      <c r="CP204" s="187"/>
      <c r="CQ204" s="187"/>
      <c r="CR204" s="187"/>
      <c r="CS204" s="187"/>
      <c r="CT204" s="187"/>
      <c r="CU204" s="187"/>
      <c r="CV204" s="187"/>
      <c r="CY204" s="211"/>
      <c r="CZ204" s="211"/>
      <c r="DP204" s="205"/>
      <c r="DT204" s="212"/>
      <c r="DU204" s="212"/>
      <c r="DZ204" s="210"/>
      <c r="EP204" s="210"/>
    </row>
    <row r="205" spans="1:146" s="209" customFormat="1" ht="18" customHeight="1" outlineLevel="1">
      <c r="A205" s="207"/>
      <c r="B205" s="288"/>
      <c r="C205" s="288"/>
      <c r="D205" s="208"/>
      <c r="E205" s="212"/>
      <c r="F205" s="250"/>
      <c r="G205" s="211"/>
      <c r="H205" s="211"/>
      <c r="I205" s="211"/>
      <c r="J205" s="211"/>
      <c r="Q205" s="334"/>
      <c r="R205" s="187"/>
      <c r="S205" s="187"/>
      <c r="T205" s="187"/>
      <c r="U205" s="187"/>
      <c r="V205" s="187"/>
      <c r="W205" s="187"/>
      <c r="X205" s="187"/>
      <c r="Y205" s="210"/>
      <c r="AQ205" s="206"/>
      <c r="AR205" s="211"/>
      <c r="AS205" s="211"/>
      <c r="AT205" s="211"/>
      <c r="AU205" s="211"/>
      <c r="AV205" s="212"/>
      <c r="BC205" s="334"/>
      <c r="BD205" s="187"/>
      <c r="BE205" s="187"/>
      <c r="BF205" s="187"/>
      <c r="BG205" s="187"/>
      <c r="BH205" s="187"/>
      <c r="BI205" s="187"/>
      <c r="BJ205" s="187"/>
      <c r="BK205" s="210"/>
      <c r="CC205" s="206"/>
      <c r="CD205" s="250"/>
      <c r="CE205" s="250"/>
      <c r="CF205" s="211"/>
      <c r="CG205" s="250"/>
      <c r="CH205" s="353"/>
      <c r="CI205" s="187"/>
      <c r="CO205" s="334"/>
      <c r="CP205" s="187"/>
      <c r="CQ205" s="187"/>
      <c r="CR205" s="187"/>
      <c r="CS205" s="187"/>
      <c r="CT205" s="187"/>
      <c r="CU205" s="187"/>
      <c r="CV205" s="187"/>
      <c r="CY205" s="211"/>
      <c r="CZ205" s="211"/>
      <c r="DP205" s="205"/>
      <c r="DT205" s="212"/>
      <c r="DU205" s="212"/>
      <c r="DZ205" s="210"/>
      <c r="EP205" s="210"/>
    </row>
    <row r="206" spans="1:146" s="209" customFormat="1" ht="18" customHeight="1" outlineLevel="1">
      <c r="A206" s="207"/>
      <c r="B206" s="288"/>
      <c r="C206" s="288"/>
      <c r="D206" s="208"/>
      <c r="E206" s="212"/>
      <c r="F206" s="250"/>
      <c r="G206" s="211"/>
      <c r="H206" s="211"/>
      <c r="I206" s="211"/>
      <c r="J206" s="211"/>
      <c r="Q206" s="334"/>
      <c r="R206" s="187"/>
      <c r="S206" s="187"/>
      <c r="T206" s="187"/>
      <c r="U206" s="187"/>
      <c r="V206" s="187"/>
      <c r="W206" s="187"/>
      <c r="X206" s="187"/>
      <c r="Y206" s="210"/>
      <c r="AQ206" s="206"/>
      <c r="AR206" s="211"/>
      <c r="AS206" s="211"/>
      <c r="AT206" s="211"/>
      <c r="AU206" s="211"/>
      <c r="AV206" s="212"/>
      <c r="BC206" s="334"/>
      <c r="BD206" s="187"/>
      <c r="BE206" s="187"/>
      <c r="BF206" s="187"/>
      <c r="BG206" s="187"/>
      <c r="BH206" s="187"/>
      <c r="BI206" s="187"/>
      <c r="BJ206" s="187"/>
      <c r="BK206" s="210"/>
      <c r="CC206" s="206"/>
      <c r="CD206" s="250"/>
      <c r="CE206" s="250"/>
      <c r="CF206" s="211"/>
      <c r="CG206" s="250"/>
      <c r="CH206" s="353"/>
      <c r="CI206" s="187"/>
      <c r="CO206" s="334"/>
      <c r="CP206" s="187"/>
      <c r="CQ206" s="187"/>
      <c r="CR206" s="187"/>
      <c r="CS206" s="187"/>
      <c r="CT206" s="187"/>
      <c r="CU206" s="187"/>
      <c r="CV206" s="187"/>
      <c r="CY206" s="211"/>
      <c r="CZ206" s="211"/>
      <c r="DP206" s="205"/>
      <c r="DT206" s="212"/>
      <c r="DU206" s="212"/>
      <c r="DZ206" s="210"/>
      <c r="EP206" s="210"/>
    </row>
    <row r="207" spans="1:146" s="209" customFormat="1" ht="18" customHeight="1" outlineLevel="1">
      <c r="A207" s="207"/>
      <c r="B207" s="288"/>
      <c r="C207" s="288"/>
      <c r="D207" s="208"/>
      <c r="E207" s="212"/>
      <c r="F207" s="250"/>
      <c r="G207" s="211"/>
      <c r="H207" s="211"/>
      <c r="I207" s="211"/>
      <c r="J207" s="211"/>
      <c r="Q207" s="334"/>
      <c r="R207" s="187"/>
      <c r="S207" s="187"/>
      <c r="T207" s="187"/>
      <c r="U207" s="187"/>
      <c r="V207" s="187"/>
      <c r="W207" s="187"/>
      <c r="X207" s="187"/>
      <c r="Y207" s="210"/>
      <c r="AQ207" s="206"/>
      <c r="AR207" s="211"/>
      <c r="AS207" s="211"/>
      <c r="AT207" s="211"/>
      <c r="AU207" s="211"/>
      <c r="AV207" s="212"/>
      <c r="BC207" s="334"/>
      <c r="BD207" s="187"/>
      <c r="BE207" s="187"/>
      <c r="BF207" s="187"/>
      <c r="BG207" s="187"/>
      <c r="BH207" s="187"/>
      <c r="BI207" s="187"/>
      <c r="BJ207" s="187"/>
      <c r="BK207" s="210"/>
      <c r="CC207" s="206"/>
      <c r="CD207" s="250"/>
      <c r="CE207" s="250"/>
      <c r="CF207" s="211"/>
      <c r="CG207" s="250"/>
      <c r="CH207" s="353"/>
      <c r="CI207" s="187"/>
      <c r="CO207" s="334"/>
      <c r="CP207" s="187"/>
      <c r="CQ207" s="187"/>
      <c r="CR207" s="187"/>
      <c r="CS207" s="187"/>
      <c r="CT207" s="187"/>
      <c r="CU207" s="187"/>
      <c r="CV207" s="187"/>
      <c r="CY207" s="211"/>
      <c r="CZ207" s="211"/>
      <c r="DP207" s="205"/>
      <c r="DT207" s="212"/>
      <c r="DU207" s="212"/>
      <c r="DZ207" s="210"/>
      <c r="EP207" s="210"/>
    </row>
    <row r="208" spans="1:146" s="209" customFormat="1" ht="18" customHeight="1" outlineLevel="1">
      <c r="A208" s="207"/>
      <c r="B208" s="288"/>
      <c r="C208" s="288"/>
      <c r="D208" s="208"/>
      <c r="E208" s="212"/>
      <c r="F208" s="250"/>
      <c r="G208" s="211"/>
      <c r="H208" s="211"/>
      <c r="I208" s="211"/>
      <c r="J208" s="211"/>
      <c r="Q208" s="334"/>
      <c r="R208" s="187"/>
      <c r="S208" s="187"/>
      <c r="T208" s="187"/>
      <c r="U208" s="187"/>
      <c r="V208" s="187"/>
      <c r="W208" s="187"/>
      <c r="X208" s="187"/>
      <c r="Y208" s="210"/>
      <c r="AQ208" s="206"/>
      <c r="AR208" s="211"/>
      <c r="AS208" s="211"/>
      <c r="AT208" s="211"/>
      <c r="AU208" s="211"/>
      <c r="AV208" s="212"/>
      <c r="BC208" s="334"/>
      <c r="BD208" s="187"/>
      <c r="BE208" s="187"/>
      <c r="BF208" s="187"/>
      <c r="BG208" s="187"/>
      <c r="BH208" s="187"/>
      <c r="BI208" s="187"/>
      <c r="BJ208" s="187"/>
      <c r="BK208" s="210"/>
      <c r="CC208" s="206"/>
      <c r="CD208" s="250"/>
      <c r="CE208" s="250"/>
      <c r="CF208" s="211"/>
      <c r="CG208" s="250"/>
      <c r="CH208" s="353"/>
      <c r="CI208" s="187"/>
      <c r="CO208" s="334"/>
      <c r="CP208" s="187"/>
      <c r="CQ208" s="187"/>
      <c r="CR208" s="187"/>
      <c r="CS208" s="187"/>
      <c r="CT208" s="187"/>
      <c r="CU208" s="187"/>
      <c r="CV208" s="187"/>
      <c r="CY208" s="211"/>
      <c r="CZ208" s="211"/>
      <c r="DP208" s="205"/>
      <c r="DT208" s="212"/>
      <c r="DU208" s="212"/>
      <c r="DZ208" s="210"/>
      <c r="EP208" s="210"/>
    </row>
    <row r="209" spans="1:146" s="209" customFormat="1" ht="18" customHeight="1" outlineLevel="1">
      <c r="A209" s="207"/>
      <c r="B209" s="288"/>
      <c r="C209" s="288"/>
      <c r="D209" s="208"/>
      <c r="E209" s="212"/>
      <c r="F209" s="250"/>
      <c r="G209" s="211"/>
      <c r="H209" s="211"/>
      <c r="I209" s="211"/>
      <c r="J209" s="211"/>
      <c r="Q209" s="334"/>
      <c r="R209" s="187"/>
      <c r="S209" s="187"/>
      <c r="T209" s="187"/>
      <c r="U209" s="187"/>
      <c r="V209" s="187"/>
      <c r="W209" s="187"/>
      <c r="X209" s="187"/>
      <c r="Y209" s="210"/>
      <c r="AQ209" s="206"/>
      <c r="AR209" s="211"/>
      <c r="AS209" s="211"/>
      <c r="AT209" s="211"/>
      <c r="AU209" s="211"/>
      <c r="AV209" s="212"/>
      <c r="BC209" s="334"/>
      <c r="BD209" s="187"/>
      <c r="BE209" s="187"/>
      <c r="BF209" s="187"/>
      <c r="BG209" s="187"/>
      <c r="BH209" s="187"/>
      <c r="BI209" s="187"/>
      <c r="BJ209" s="187"/>
      <c r="BK209" s="210"/>
      <c r="CC209" s="206"/>
      <c r="CD209" s="250"/>
      <c r="CE209" s="250"/>
      <c r="CF209" s="211"/>
      <c r="CG209" s="250"/>
      <c r="CH209" s="353"/>
      <c r="CI209" s="187"/>
      <c r="CO209" s="334"/>
      <c r="CP209" s="187"/>
      <c r="CQ209" s="187"/>
      <c r="CR209" s="187"/>
      <c r="CS209" s="187"/>
      <c r="CT209" s="187"/>
      <c r="CU209" s="187"/>
      <c r="CV209" s="187"/>
      <c r="CY209" s="211"/>
      <c r="CZ209" s="211"/>
      <c r="DP209" s="205"/>
      <c r="DT209" s="212"/>
      <c r="DU209" s="212"/>
      <c r="DZ209" s="210"/>
      <c r="EP209" s="210"/>
    </row>
    <row r="210" spans="1:146" s="209" customFormat="1" ht="18" customHeight="1" outlineLevel="1">
      <c r="A210" s="207"/>
      <c r="B210" s="288"/>
      <c r="C210" s="288"/>
      <c r="D210" s="208"/>
      <c r="E210" s="212"/>
      <c r="F210" s="250"/>
      <c r="G210" s="211"/>
      <c r="H210" s="211"/>
      <c r="I210" s="211"/>
      <c r="J210" s="211"/>
      <c r="Q210" s="334"/>
      <c r="R210" s="187"/>
      <c r="S210" s="187"/>
      <c r="T210" s="187"/>
      <c r="U210" s="187"/>
      <c r="V210" s="187"/>
      <c r="W210" s="187"/>
      <c r="X210" s="187"/>
      <c r="Y210" s="210"/>
      <c r="AQ210" s="206"/>
      <c r="AR210" s="211"/>
      <c r="AS210" s="211"/>
      <c r="AT210" s="211"/>
      <c r="AU210" s="211"/>
      <c r="AV210" s="212"/>
      <c r="BC210" s="334"/>
      <c r="BD210" s="187"/>
      <c r="BE210" s="187"/>
      <c r="BF210" s="187"/>
      <c r="BG210" s="187"/>
      <c r="BH210" s="187"/>
      <c r="BI210" s="187"/>
      <c r="BJ210" s="187"/>
      <c r="BK210" s="210"/>
      <c r="CC210" s="206"/>
      <c r="CD210" s="250"/>
      <c r="CE210" s="250"/>
      <c r="CF210" s="211"/>
      <c r="CG210" s="250"/>
      <c r="CH210" s="353"/>
      <c r="CI210" s="187"/>
      <c r="CO210" s="334"/>
      <c r="CP210" s="187"/>
      <c r="CQ210" s="187"/>
      <c r="CR210" s="187"/>
      <c r="CS210" s="187"/>
      <c r="CT210" s="187"/>
      <c r="CU210" s="187"/>
      <c r="CV210" s="187"/>
      <c r="CY210" s="211"/>
      <c r="CZ210" s="211"/>
      <c r="DP210" s="205"/>
      <c r="DT210" s="212"/>
      <c r="DU210" s="212"/>
      <c r="DZ210" s="210"/>
      <c r="EP210" s="210"/>
    </row>
    <row r="211" spans="1:146" s="209" customFormat="1" ht="18" customHeight="1" outlineLevel="1">
      <c r="A211" s="207"/>
      <c r="B211" s="288"/>
      <c r="C211" s="288"/>
      <c r="D211" s="208"/>
      <c r="E211" s="212"/>
      <c r="F211" s="250"/>
      <c r="G211" s="211"/>
      <c r="H211" s="211"/>
      <c r="I211" s="211"/>
      <c r="J211" s="211"/>
      <c r="Q211" s="334"/>
      <c r="R211" s="187"/>
      <c r="S211" s="187"/>
      <c r="T211" s="187"/>
      <c r="U211" s="187"/>
      <c r="V211" s="187"/>
      <c r="W211" s="187"/>
      <c r="X211" s="187"/>
      <c r="Y211" s="210"/>
      <c r="AQ211" s="206"/>
      <c r="AR211" s="211"/>
      <c r="AS211" s="211"/>
      <c r="AT211" s="211"/>
      <c r="AU211" s="211"/>
      <c r="AV211" s="212"/>
      <c r="BC211" s="334"/>
      <c r="BD211" s="187"/>
      <c r="BE211" s="187"/>
      <c r="BF211" s="187"/>
      <c r="BG211" s="187"/>
      <c r="BH211" s="187"/>
      <c r="BI211" s="187"/>
      <c r="BJ211" s="187"/>
      <c r="BK211" s="210"/>
      <c r="CC211" s="206"/>
      <c r="CD211" s="250"/>
      <c r="CE211" s="250"/>
      <c r="CF211" s="211"/>
      <c r="CG211" s="250"/>
      <c r="CH211" s="353"/>
      <c r="CI211" s="187"/>
      <c r="CO211" s="334"/>
      <c r="CP211" s="187"/>
      <c r="CQ211" s="187"/>
      <c r="CR211" s="187"/>
      <c r="CS211" s="187"/>
      <c r="CT211" s="187"/>
      <c r="CU211" s="187"/>
      <c r="CV211" s="187"/>
      <c r="CY211" s="211"/>
      <c r="CZ211" s="211"/>
      <c r="DP211" s="205"/>
      <c r="DT211" s="212"/>
      <c r="DU211" s="212"/>
      <c r="DZ211" s="210"/>
      <c r="EP211" s="210"/>
    </row>
    <row r="212" spans="1:146" s="209" customFormat="1" ht="18" customHeight="1" outlineLevel="1">
      <c r="A212" s="207"/>
      <c r="B212" s="288"/>
      <c r="C212" s="288"/>
      <c r="D212" s="208"/>
      <c r="E212" s="212"/>
      <c r="F212" s="250"/>
      <c r="G212" s="211"/>
      <c r="H212" s="211"/>
      <c r="I212" s="211"/>
      <c r="J212" s="211"/>
      <c r="Q212" s="334"/>
      <c r="R212" s="187"/>
      <c r="S212" s="187"/>
      <c r="T212" s="187"/>
      <c r="U212" s="187"/>
      <c r="V212" s="187"/>
      <c r="W212" s="187"/>
      <c r="X212" s="187"/>
      <c r="Y212" s="210"/>
      <c r="AQ212" s="206"/>
      <c r="AR212" s="211"/>
      <c r="AS212" s="211"/>
      <c r="AT212" s="211"/>
      <c r="AU212" s="211"/>
      <c r="AV212" s="212"/>
      <c r="BC212" s="334"/>
      <c r="BD212" s="187"/>
      <c r="BE212" s="187"/>
      <c r="BF212" s="187"/>
      <c r="BG212" s="187"/>
      <c r="BH212" s="187"/>
      <c r="BI212" s="187"/>
      <c r="BJ212" s="187"/>
      <c r="BK212" s="210"/>
      <c r="CC212" s="206"/>
      <c r="CD212" s="250"/>
      <c r="CE212" s="250"/>
      <c r="CF212" s="211"/>
      <c r="CG212" s="250"/>
      <c r="CH212" s="353"/>
      <c r="CI212" s="187"/>
      <c r="CO212" s="334"/>
      <c r="CP212" s="187"/>
      <c r="CQ212" s="187"/>
      <c r="CR212" s="187"/>
      <c r="CS212" s="187"/>
      <c r="CT212" s="187"/>
      <c r="CU212" s="187"/>
      <c r="CV212" s="187"/>
      <c r="CY212" s="211"/>
      <c r="CZ212" s="211"/>
      <c r="DP212" s="205"/>
      <c r="DT212" s="212"/>
      <c r="DU212" s="212"/>
      <c r="DZ212" s="210"/>
      <c r="EP212" s="210"/>
    </row>
    <row r="213" spans="1:146" s="209" customFormat="1" ht="18" customHeight="1" outlineLevel="1">
      <c r="A213" s="207"/>
      <c r="B213" s="288"/>
      <c r="C213" s="288"/>
      <c r="D213" s="208"/>
      <c r="E213" s="212"/>
      <c r="F213" s="250"/>
      <c r="G213" s="211"/>
      <c r="H213" s="211"/>
      <c r="I213" s="211"/>
      <c r="J213" s="211"/>
      <c r="Q213" s="334"/>
      <c r="R213" s="187"/>
      <c r="S213" s="187"/>
      <c r="T213" s="187"/>
      <c r="U213" s="187"/>
      <c r="V213" s="187"/>
      <c r="W213" s="187"/>
      <c r="X213" s="187"/>
      <c r="Y213" s="210"/>
      <c r="AQ213" s="206"/>
      <c r="AR213" s="211"/>
      <c r="AS213" s="211"/>
      <c r="AT213" s="211"/>
      <c r="AU213" s="211"/>
      <c r="AV213" s="212"/>
      <c r="BC213" s="334"/>
      <c r="BD213" s="187"/>
      <c r="BE213" s="187"/>
      <c r="BF213" s="187"/>
      <c r="BG213" s="187"/>
      <c r="BH213" s="187"/>
      <c r="BI213" s="187"/>
      <c r="BJ213" s="187"/>
      <c r="BK213" s="210"/>
      <c r="CC213" s="206"/>
      <c r="CD213" s="250"/>
      <c r="CE213" s="250"/>
      <c r="CF213" s="211"/>
      <c r="CG213" s="250"/>
      <c r="CH213" s="353"/>
      <c r="CI213" s="187"/>
      <c r="CO213" s="334"/>
      <c r="CP213" s="187"/>
      <c r="CQ213" s="187"/>
      <c r="CR213" s="187"/>
      <c r="CS213" s="187"/>
      <c r="CT213" s="187"/>
      <c r="CU213" s="187"/>
      <c r="CV213" s="187"/>
      <c r="CY213" s="211"/>
      <c r="CZ213" s="211"/>
      <c r="DP213" s="205"/>
      <c r="DT213" s="212"/>
      <c r="DU213" s="212"/>
      <c r="DZ213" s="210"/>
      <c r="EP213" s="210"/>
    </row>
    <row r="214" spans="1:146" s="209" customFormat="1" ht="18" customHeight="1" outlineLevel="1">
      <c r="A214" s="207"/>
      <c r="B214" s="288"/>
      <c r="C214" s="288"/>
      <c r="D214" s="208"/>
      <c r="E214" s="212"/>
      <c r="F214" s="250"/>
      <c r="G214" s="211"/>
      <c r="H214" s="211"/>
      <c r="I214" s="211"/>
      <c r="J214" s="211"/>
      <c r="Q214" s="334"/>
      <c r="R214" s="187"/>
      <c r="S214" s="187"/>
      <c r="T214" s="187"/>
      <c r="U214" s="187"/>
      <c r="V214" s="187"/>
      <c r="W214" s="187"/>
      <c r="X214" s="187"/>
      <c r="Y214" s="210"/>
      <c r="AQ214" s="206"/>
      <c r="AR214" s="211"/>
      <c r="AS214" s="211"/>
      <c r="AT214" s="211"/>
      <c r="AU214" s="211"/>
      <c r="AV214" s="212"/>
      <c r="BC214" s="334"/>
      <c r="BD214" s="187"/>
      <c r="BE214" s="187"/>
      <c r="BF214" s="187"/>
      <c r="BG214" s="187"/>
      <c r="BH214" s="187"/>
      <c r="BI214" s="187"/>
      <c r="BJ214" s="187"/>
      <c r="BK214" s="210"/>
      <c r="CC214" s="206"/>
      <c r="CD214" s="250"/>
      <c r="CE214" s="250"/>
      <c r="CF214" s="211"/>
      <c r="CG214" s="250"/>
      <c r="CH214" s="353"/>
      <c r="CI214" s="187"/>
      <c r="CO214" s="334"/>
      <c r="CP214" s="187"/>
      <c r="CQ214" s="187"/>
      <c r="CR214" s="187"/>
      <c r="CS214" s="187"/>
      <c r="CT214" s="187"/>
      <c r="CU214" s="187"/>
      <c r="CV214" s="187"/>
      <c r="CY214" s="211"/>
      <c r="CZ214" s="211"/>
      <c r="DP214" s="205"/>
      <c r="DT214" s="212"/>
      <c r="DU214" s="212"/>
      <c r="DZ214" s="210"/>
      <c r="EP214" s="210"/>
    </row>
    <row r="215" spans="1:146" s="209" customFormat="1" ht="18" customHeight="1" outlineLevel="1">
      <c r="A215" s="207"/>
      <c r="B215" s="288"/>
      <c r="C215" s="288"/>
      <c r="D215" s="208"/>
      <c r="E215" s="212"/>
      <c r="F215" s="250"/>
      <c r="G215" s="211"/>
      <c r="H215" s="211"/>
      <c r="I215" s="211"/>
      <c r="J215" s="211"/>
      <c r="Q215" s="334"/>
      <c r="R215" s="187"/>
      <c r="S215" s="187"/>
      <c r="T215" s="187"/>
      <c r="U215" s="187"/>
      <c r="V215" s="187"/>
      <c r="W215" s="187"/>
      <c r="X215" s="187"/>
      <c r="Y215" s="210"/>
      <c r="AQ215" s="206"/>
      <c r="AR215" s="211"/>
      <c r="AS215" s="211"/>
      <c r="AT215" s="211"/>
      <c r="AU215" s="211"/>
      <c r="AV215" s="212"/>
      <c r="BC215" s="334"/>
      <c r="BD215" s="187"/>
      <c r="BE215" s="187"/>
      <c r="BF215" s="187"/>
      <c r="BG215" s="187"/>
      <c r="BH215" s="187"/>
      <c r="BI215" s="187"/>
      <c r="BJ215" s="187"/>
      <c r="BK215" s="210"/>
      <c r="CC215" s="206"/>
      <c r="CD215" s="250"/>
      <c r="CE215" s="250"/>
      <c r="CF215" s="211"/>
      <c r="CG215" s="250"/>
      <c r="CH215" s="353"/>
      <c r="CI215" s="187"/>
      <c r="CO215" s="334"/>
      <c r="CP215" s="187"/>
      <c r="CQ215" s="187"/>
      <c r="CR215" s="187"/>
      <c r="CS215" s="187"/>
      <c r="CT215" s="187"/>
      <c r="CU215" s="187"/>
      <c r="CV215" s="187"/>
      <c r="CY215" s="211"/>
      <c r="CZ215" s="211"/>
      <c r="DP215" s="205"/>
      <c r="DT215" s="212"/>
      <c r="DU215" s="212"/>
      <c r="DZ215" s="210"/>
      <c r="EP215" s="210"/>
    </row>
    <row r="216" spans="1:146" s="209" customFormat="1" ht="18" customHeight="1" outlineLevel="1">
      <c r="A216" s="207"/>
      <c r="B216" s="288"/>
      <c r="C216" s="288"/>
      <c r="D216" s="208"/>
      <c r="E216" s="212"/>
      <c r="F216" s="250"/>
      <c r="G216" s="211"/>
      <c r="H216" s="211"/>
      <c r="I216" s="211"/>
      <c r="J216" s="211"/>
      <c r="Q216" s="334"/>
      <c r="R216" s="187"/>
      <c r="S216" s="187"/>
      <c r="T216" s="187"/>
      <c r="U216" s="187"/>
      <c r="V216" s="187"/>
      <c r="W216" s="187"/>
      <c r="X216" s="187"/>
      <c r="Y216" s="210"/>
      <c r="AQ216" s="206"/>
      <c r="AR216" s="211"/>
      <c r="AS216" s="211"/>
      <c r="AT216" s="211"/>
      <c r="AU216" s="211"/>
      <c r="AV216" s="212"/>
      <c r="BC216" s="334"/>
      <c r="BD216" s="187"/>
      <c r="BE216" s="187"/>
      <c r="BF216" s="187"/>
      <c r="BG216" s="187"/>
      <c r="BH216" s="187"/>
      <c r="BI216" s="187"/>
      <c r="BJ216" s="187"/>
      <c r="BK216" s="210"/>
      <c r="CC216" s="206"/>
      <c r="CD216" s="250"/>
      <c r="CE216" s="250"/>
      <c r="CF216" s="211"/>
      <c r="CG216" s="250"/>
      <c r="CH216" s="353"/>
      <c r="CI216" s="187"/>
      <c r="CO216" s="334"/>
      <c r="CP216" s="187"/>
      <c r="CQ216" s="187"/>
      <c r="CR216" s="187"/>
      <c r="CS216" s="187"/>
      <c r="CT216" s="187"/>
      <c r="CU216" s="187"/>
      <c r="CV216" s="187"/>
      <c r="CY216" s="211"/>
      <c r="CZ216" s="211"/>
      <c r="DP216" s="205"/>
      <c r="DT216" s="212"/>
      <c r="DU216" s="212"/>
      <c r="DZ216" s="210"/>
      <c r="EP216" s="210"/>
    </row>
    <row r="217" spans="1:146" s="209" customFormat="1" ht="18" customHeight="1" outlineLevel="1">
      <c r="A217" s="207"/>
      <c r="B217" s="288"/>
      <c r="C217" s="288"/>
      <c r="D217" s="208"/>
      <c r="E217" s="212"/>
      <c r="F217" s="250"/>
      <c r="G217" s="211"/>
      <c r="H217" s="211"/>
      <c r="I217" s="211"/>
      <c r="J217" s="211"/>
      <c r="Q217" s="334"/>
      <c r="R217" s="187"/>
      <c r="S217" s="187"/>
      <c r="T217" s="187"/>
      <c r="U217" s="187"/>
      <c r="V217" s="187"/>
      <c r="W217" s="187"/>
      <c r="X217" s="187"/>
      <c r="Y217" s="210"/>
      <c r="AQ217" s="206"/>
      <c r="AR217" s="211"/>
      <c r="AS217" s="211"/>
      <c r="AT217" s="211"/>
      <c r="AU217" s="211"/>
      <c r="AV217" s="212"/>
      <c r="BC217" s="334"/>
      <c r="BD217" s="187"/>
      <c r="BE217" s="187"/>
      <c r="BF217" s="187"/>
      <c r="BG217" s="187"/>
      <c r="BH217" s="187"/>
      <c r="BI217" s="187"/>
      <c r="BJ217" s="187"/>
      <c r="BK217" s="210"/>
      <c r="CC217" s="206"/>
      <c r="CD217" s="250"/>
      <c r="CE217" s="250"/>
      <c r="CF217" s="211"/>
      <c r="CG217" s="250"/>
      <c r="CH217" s="353"/>
      <c r="CI217" s="187"/>
      <c r="CO217" s="334"/>
      <c r="CP217" s="187"/>
      <c r="CQ217" s="187"/>
      <c r="CR217" s="187"/>
      <c r="CS217" s="187"/>
      <c r="CT217" s="187"/>
      <c r="CU217" s="187"/>
      <c r="CV217" s="187"/>
      <c r="CY217" s="211"/>
      <c r="CZ217" s="211"/>
      <c r="DP217" s="205"/>
      <c r="DT217" s="212"/>
      <c r="DU217" s="212"/>
      <c r="DZ217" s="210"/>
      <c r="EP217" s="210"/>
    </row>
    <row r="218" spans="1:146" s="209" customFormat="1" ht="18" customHeight="1" outlineLevel="1">
      <c r="A218" s="207"/>
      <c r="B218" s="288"/>
      <c r="C218" s="288"/>
      <c r="D218" s="208"/>
      <c r="E218" s="212"/>
      <c r="F218" s="250"/>
      <c r="G218" s="211"/>
      <c r="H218" s="211"/>
      <c r="I218" s="211"/>
      <c r="J218" s="211"/>
      <c r="Q218" s="334"/>
      <c r="R218" s="187"/>
      <c r="S218" s="187"/>
      <c r="T218" s="187"/>
      <c r="U218" s="187"/>
      <c r="V218" s="187"/>
      <c r="W218" s="187"/>
      <c r="X218" s="187"/>
      <c r="Y218" s="210"/>
      <c r="AQ218" s="206"/>
      <c r="AR218" s="211"/>
      <c r="AS218" s="211"/>
      <c r="AT218" s="211"/>
      <c r="AU218" s="211"/>
      <c r="AV218" s="212"/>
      <c r="BC218" s="334"/>
      <c r="BD218" s="187"/>
      <c r="BE218" s="187"/>
      <c r="BF218" s="187"/>
      <c r="BG218" s="187"/>
      <c r="BH218" s="187"/>
      <c r="BI218" s="187"/>
      <c r="BJ218" s="187"/>
      <c r="BK218" s="210"/>
      <c r="CC218" s="206"/>
      <c r="CD218" s="250"/>
      <c r="CE218" s="250"/>
      <c r="CF218" s="211"/>
      <c r="CG218" s="250"/>
      <c r="CH218" s="353"/>
      <c r="CI218" s="187"/>
      <c r="CO218" s="334"/>
      <c r="CP218" s="187"/>
      <c r="CQ218" s="187"/>
      <c r="CR218" s="187"/>
      <c r="CS218" s="187"/>
      <c r="CT218" s="187"/>
      <c r="CU218" s="187"/>
      <c r="CV218" s="187"/>
      <c r="CY218" s="211"/>
      <c r="CZ218" s="211"/>
      <c r="DP218" s="205"/>
      <c r="DT218" s="212"/>
      <c r="DU218" s="212"/>
      <c r="DZ218" s="210"/>
      <c r="EP218" s="210"/>
    </row>
    <row r="219" spans="1:146" s="209" customFormat="1" ht="18" customHeight="1" outlineLevel="1">
      <c r="A219" s="207"/>
      <c r="B219" s="288"/>
      <c r="C219" s="288"/>
      <c r="D219" s="208"/>
      <c r="E219" s="212"/>
      <c r="F219" s="250"/>
      <c r="G219" s="211"/>
      <c r="H219" s="211"/>
      <c r="I219" s="211"/>
      <c r="J219" s="211"/>
      <c r="Q219" s="334"/>
      <c r="R219" s="187"/>
      <c r="S219" s="187"/>
      <c r="T219" s="187"/>
      <c r="U219" s="187"/>
      <c r="V219" s="187"/>
      <c r="W219" s="187"/>
      <c r="X219" s="187"/>
      <c r="Y219" s="210"/>
      <c r="AQ219" s="206"/>
      <c r="AR219" s="211"/>
      <c r="AS219" s="211"/>
      <c r="AT219" s="211"/>
      <c r="AU219" s="211"/>
      <c r="AV219" s="212"/>
      <c r="BC219" s="334"/>
      <c r="BD219" s="187"/>
      <c r="BE219" s="187"/>
      <c r="BF219" s="187"/>
      <c r="BG219" s="187"/>
      <c r="BH219" s="187"/>
      <c r="BI219" s="187"/>
      <c r="BJ219" s="187"/>
      <c r="BK219" s="210"/>
      <c r="CC219" s="206"/>
      <c r="CD219" s="250"/>
      <c r="CE219" s="250"/>
      <c r="CF219" s="211"/>
      <c r="CG219" s="250"/>
      <c r="CH219" s="353"/>
      <c r="CI219" s="187"/>
      <c r="CO219" s="334"/>
      <c r="CP219" s="187"/>
      <c r="CQ219" s="187"/>
      <c r="CR219" s="187"/>
      <c r="CS219" s="187"/>
      <c r="CT219" s="187"/>
      <c r="CU219" s="187"/>
      <c r="CV219" s="187"/>
      <c r="CY219" s="211"/>
      <c r="CZ219" s="211"/>
      <c r="DP219" s="205"/>
      <c r="DT219" s="212"/>
      <c r="DU219" s="212"/>
      <c r="DZ219" s="210"/>
      <c r="EP219" s="210"/>
    </row>
    <row r="220" spans="1:146" s="209" customFormat="1" ht="18" customHeight="1" outlineLevel="1">
      <c r="A220" s="207"/>
      <c r="B220" s="288"/>
      <c r="C220" s="288"/>
      <c r="D220" s="208"/>
      <c r="E220" s="212"/>
      <c r="F220" s="250"/>
      <c r="G220" s="211"/>
      <c r="H220" s="211"/>
      <c r="I220" s="211"/>
      <c r="J220" s="211"/>
      <c r="Q220" s="334"/>
      <c r="R220" s="187"/>
      <c r="S220" s="187"/>
      <c r="T220" s="187"/>
      <c r="U220" s="187"/>
      <c r="V220" s="187"/>
      <c r="W220" s="187"/>
      <c r="X220" s="187"/>
      <c r="Y220" s="210"/>
      <c r="AQ220" s="206"/>
      <c r="AR220" s="211"/>
      <c r="AS220" s="211"/>
      <c r="AT220" s="211"/>
      <c r="AU220" s="211"/>
      <c r="AV220" s="212"/>
      <c r="BC220" s="334"/>
      <c r="BD220" s="187"/>
      <c r="BE220" s="187"/>
      <c r="BF220" s="187"/>
      <c r="BG220" s="187"/>
      <c r="BH220" s="187"/>
      <c r="BI220" s="187"/>
      <c r="BJ220" s="187"/>
      <c r="BK220" s="210"/>
      <c r="CC220" s="206"/>
      <c r="CD220" s="250"/>
      <c r="CE220" s="250"/>
      <c r="CF220" s="211"/>
      <c r="CG220" s="250"/>
      <c r="CH220" s="353"/>
      <c r="CI220" s="187"/>
      <c r="CO220" s="334"/>
      <c r="CP220" s="187"/>
      <c r="CQ220" s="187"/>
      <c r="CR220" s="187"/>
      <c r="CS220" s="187"/>
      <c r="CT220" s="187"/>
      <c r="CU220" s="187"/>
      <c r="CV220" s="187"/>
      <c r="CY220" s="211"/>
      <c r="CZ220" s="211"/>
      <c r="DP220" s="205"/>
      <c r="DT220" s="212"/>
      <c r="DU220" s="212"/>
      <c r="DZ220" s="210"/>
      <c r="EP220" s="210"/>
    </row>
    <row r="221" spans="1:146" s="209" customFormat="1" ht="18" customHeight="1" outlineLevel="1">
      <c r="A221" s="207"/>
      <c r="B221" s="288"/>
      <c r="C221" s="288"/>
      <c r="D221" s="208"/>
      <c r="E221" s="212"/>
      <c r="F221" s="250"/>
      <c r="G221" s="211"/>
      <c r="H221" s="211"/>
      <c r="I221" s="211"/>
      <c r="J221" s="211"/>
      <c r="Q221" s="334"/>
      <c r="R221" s="187"/>
      <c r="S221" s="187"/>
      <c r="T221" s="187"/>
      <c r="U221" s="187"/>
      <c r="V221" s="187"/>
      <c r="W221" s="187"/>
      <c r="X221" s="187"/>
      <c r="Y221" s="210"/>
      <c r="AQ221" s="206"/>
      <c r="AR221" s="211"/>
      <c r="AS221" s="211"/>
      <c r="AT221" s="211"/>
      <c r="AU221" s="211"/>
      <c r="AV221" s="212"/>
      <c r="BC221" s="334"/>
      <c r="BD221" s="187"/>
      <c r="BE221" s="187"/>
      <c r="BF221" s="187"/>
      <c r="BG221" s="187"/>
      <c r="BH221" s="187"/>
      <c r="BI221" s="187"/>
      <c r="BJ221" s="187"/>
      <c r="BK221" s="210"/>
      <c r="CC221" s="206"/>
      <c r="CD221" s="250"/>
      <c r="CE221" s="250"/>
      <c r="CF221" s="211"/>
      <c r="CG221" s="250"/>
      <c r="CH221" s="353"/>
      <c r="CI221" s="187"/>
      <c r="CO221" s="334"/>
      <c r="CP221" s="187"/>
      <c r="CQ221" s="187"/>
      <c r="CR221" s="187"/>
      <c r="CS221" s="187"/>
      <c r="CT221" s="187"/>
      <c r="CU221" s="187"/>
      <c r="CV221" s="187"/>
      <c r="CY221" s="211"/>
      <c r="CZ221" s="211"/>
      <c r="DP221" s="205"/>
      <c r="DT221" s="212"/>
      <c r="DU221" s="212"/>
      <c r="DZ221" s="210"/>
      <c r="EP221" s="210"/>
    </row>
    <row r="222" spans="1:146" s="209" customFormat="1" ht="18" customHeight="1" outlineLevel="1">
      <c r="A222" s="207"/>
      <c r="B222" s="288"/>
      <c r="C222" s="288"/>
      <c r="D222" s="208"/>
      <c r="E222" s="212"/>
      <c r="F222" s="250"/>
      <c r="G222" s="211"/>
      <c r="H222" s="211"/>
      <c r="I222" s="211"/>
      <c r="J222" s="211"/>
      <c r="Q222" s="334"/>
      <c r="R222" s="187"/>
      <c r="S222" s="187"/>
      <c r="T222" s="187"/>
      <c r="U222" s="187"/>
      <c r="V222" s="187"/>
      <c r="W222" s="187"/>
      <c r="X222" s="187"/>
      <c r="Y222" s="210"/>
      <c r="AQ222" s="206"/>
      <c r="AR222" s="211"/>
      <c r="AS222" s="211"/>
      <c r="AT222" s="211"/>
      <c r="AU222" s="211"/>
      <c r="AV222" s="212"/>
      <c r="BC222" s="334"/>
      <c r="BD222" s="187"/>
      <c r="BE222" s="187"/>
      <c r="BF222" s="187"/>
      <c r="BG222" s="187"/>
      <c r="BH222" s="187"/>
      <c r="BI222" s="187"/>
      <c r="BJ222" s="187"/>
      <c r="BK222" s="210"/>
      <c r="CC222" s="206"/>
      <c r="CD222" s="250"/>
      <c r="CE222" s="250"/>
      <c r="CF222" s="211"/>
      <c r="CG222" s="250"/>
      <c r="CH222" s="353"/>
      <c r="CI222" s="187"/>
      <c r="CO222" s="334"/>
      <c r="CP222" s="187"/>
      <c r="CQ222" s="187"/>
      <c r="CR222" s="187"/>
      <c r="CS222" s="187"/>
      <c r="CT222" s="187"/>
      <c r="CU222" s="187"/>
      <c r="CV222" s="187"/>
      <c r="CY222" s="211"/>
      <c r="CZ222" s="211"/>
      <c r="DP222" s="205"/>
      <c r="DT222" s="212"/>
      <c r="DU222" s="212"/>
      <c r="DZ222" s="210"/>
      <c r="EP222" s="210"/>
    </row>
    <row r="223" spans="1:146" s="209" customFormat="1" ht="18" customHeight="1" outlineLevel="1">
      <c r="A223" s="207"/>
      <c r="B223" s="288"/>
      <c r="C223" s="288"/>
      <c r="D223" s="208"/>
      <c r="E223" s="212"/>
      <c r="F223" s="250"/>
      <c r="G223" s="211"/>
      <c r="H223" s="211"/>
      <c r="I223" s="211"/>
      <c r="J223" s="211"/>
      <c r="Q223" s="334"/>
      <c r="R223" s="187"/>
      <c r="S223" s="187"/>
      <c r="T223" s="187"/>
      <c r="U223" s="187"/>
      <c r="V223" s="187"/>
      <c r="W223" s="187"/>
      <c r="X223" s="187"/>
      <c r="Y223" s="210"/>
      <c r="AQ223" s="206"/>
      <c r="AR223" s="211"/>
      <c r="AS223" s="211"/>
      <c r="AT223" s="211"/>
      <c r="AU223" s="211"/>
      <c r="AV223" s="212"/>
      <c r="BC223" s="334"/>
      <c r="BD223" s="187"/>
      <c r="BE223" s="187"/>
      <c r="BF223" s="187"/>
      <c r="BG223" s="187"/>
      <c r="BH223" s="187"/>
      <c r="BI223" s="187"/>
      <c r="BJ223" s="187"/>
      <c r="BK223" s="210"/>
      <c r="CC223" s="206"/>
      <c r="CD223" s="250"/>
      <c r="CE223" s="250"/>
      <c r="CF223" s="211"/>
      <c r="CG223" s="250"/>
      <c r="CH223" s="353"/>
      <c r="CI223" s="187"/>
      <c r="CO223" s="334"/>
      <c r="CP223" s="187"/>
      <c r="CQ223" s="187"/>
      <c r="CR223" s="187"/>
      <c r="CS223" s="187"/>
      <c r="CT223" s="187"/>
      <c r="CU223" s="187"/>
      <c r="CV223" s="187"/>
      <c r="CY223" s="211"/>
      <c r="CZ223" s="211"/>
      <c r="DP223" s="205"/>
      <c r="DT223" s="212"/>
      <c r="DU223" s="212"/>
      <c r="DZ223" s="210"/>
      <c r="EP223" s="210"/>
    </row>
    <row r="224" spans="1:146" s="209" customFormat="1" ht="18" customHeight="1" outlineLevel="1">
      <c r="A224" s="207"/>
      <c r="B224" s="288"/>
      <c r="C224" s="288"/>
      <c r="D224" s="208"/>
      <c r="E224" s="212"/>
      <c r="F224" s="250"/>
      <c r="G224" s="211"/>
      <c r="H224" s="211"/>
      <c r="I224" s="211"/>
      <c r="J224" s="211"/>
      <c r="Q224" s="334"/>
      <c r="R224" s="187"/>
      <c r="S224" s="187"/>
      <c r="T224" s="187"/>
      <c r="U224" s="187"/>
      <c r="V224" s="187"/>
      <c r="W224" s="187"/>
      <c r="X224" s="187"/>
      <c r="Y224" s="210"/>
      <c r="AQ224" s="206"/>
      <c r="AR224" s="211"/>
      <c r="AS224" s="211"/>
      <c r="AT224" s="211"/>
      <c r="AU224" s="211"/>
      <c r="AV224" s="212"/>
      <c r="BC224" s="334"/>
      <c r="BD224" s="187"/>
      <c r="BE224" s="187"/>
      <c r="BF224" s="187"/>
      <c r="BG224" s="187"/>
      <c r="BH224" s="187"/>
      <c r="BI224" s="187"/>
      <c r="BJ224" s="187"/>
      <c r="BK224" s="210"/>
      <c r="CC224" s="206"/>
      <c r="CD224" s="250"/>
      <c r="CE224" s="250"/>
      <c r="CF224" s="211"/>
      <c r="CG224" s="250"/>
      <c r="CH224" s="353"/>
      <c r="CI224" s="187"/>
      <c r="CO224" s="334"/>
      <c r="CP224" s="187"/>
      <c r="CQ224" s="187"/>
      <c r="CR224" s="187"/>
      <c r="CS224" s="187"/>
      <c r="CT224" s="187"/>
      <c r="CU224" s="187"/>
      <c r="CV224" s="187"/>
      <c r="CY224" s="211"/>
      <c r="CZ224" s="211"/>
      <c r="DP224" s="205"/>
      <c r="DT224" s="212"/>
      <c r="DU224" s="212"/>
      <c r="DZ224" s="210"/>
      <c r="EP224" s="210"/>
    </row>
    <row r="225" spans="1:146" s="209" customFormat="1" ht="18" customHeight="1" outlineLevel="1">
      <c r="A225" s="207"/>
      <c r="B225" s="288"/>
      <c r="C225" s="288"/>
      <c r="D225" s="208"/>
      <c r="E225" s="212"/>
      <c r="F225" s="250"/>
      <c r="G225" s="211"/>
      <c r="H225" s="211"/>
      <c r="I225" s="211"/>
      <c r="J225" s="211"/>
      <c r="Q225" s="334"/>
      <c r="R225" s="187"/>
      <c r="S225" s="187"/>
      <c r="T225" s="187"/>
      <c r="U225" s="187"/>
      <c r="V225" s="187"/>
      <c r="W225" s="187"/>
      <c r="X225" s="187"/>
      <c r="Y225" s="210"/>
      <c r="AQ225" s="206"/>
      <c r="AR225" s="211"/>
      <c r="AS225" s="211"/>
      <c r="AT225" s="211"/>
      <c r="AU225" s="211"/>
      <c r="AV225" s="212"/>
      <c r="BC225" s="334"/>
      <c r="BD225" s="187"/>
      <c r="BE225" s="187"/>
      <c r="BF225" s="187"/>
      <c r="BG225" s="187"/>
      <c r="BH225" s="187"/>
      <c r="BI225" s="187"/>
      <c r="BJ225" s="187"/>
      <c r="BK225" s="210"/>
      <c r="CC225" s="206"/>
      <c r="CD225" s="250"/>
      <c r="CE225" s="250"/>
      <c r="CF225" s="211"/>
      <c r="CG225" s="250"/>
      <c r="CH225" s="353"/>
      <c r="CI225" s="187"/>
      <c r="CO225" s="334"/>
      <c r="CP225" s="187"/>
      <c r="CQ225" s="187"/>
      <c r="CR225" s="187"/>
      <c r="CS225" s="187"/>
      <c r="CT225" s="187"/>
      <c r="CU225" s="187"/>
      <c r="CV225" s="187"/>
      <c r="CY225" s="211"/>
      <c r="CZ225" s="211"/>
      <c r="DP225" s="205"/>
      <c r="DT225" s="212"/>
      <c r="DU225" s="212"/>
      <c r="DZ225" s="210"/>
      <c r="EP225" s="210"/>
    </row>
    <row r="226" spans="1:146" s="209" customFormat="1" ht="18" customHeight="1" outlineLevel="1">
      <c r="A226" s="207"/>
      <c r="B226" s="288"/>
      <c r="C226" s="288"/>
      <c r="D226" s="208"/>
      <c r="E226" s="212"/>
      <c r="F226" s="250"/>
      <c r="G226" s="211"/>
      <c r="H226" s="211"/>
      <c r="I226" s="211"/>
      <c r="J226" s="211"/>
      <c r="Q226" s="334"/>
      <c r="R226" s="187"/>
      <c r="S226" s="187"/>
      <c r="T226" s="187"/>
      <c r="U226" s="187"/>
      <c r="V226" s="187"/>
      <c r="W226" s="187"/>
      <c r="X226" s="187"/>
      <c r="Y226" s="210"/>
      <c r="AQ226" s="206"/>
      <c r="AR226" s="211"/>
      <c r="AS226" s="211"/>
      <c r="AT226" s="211"/>
      <c r="AU226" s="211"/>
      <c r="AV226" s="212"/>
      <c r="BC226" s="334"/>
      <c r="BD226" s="187"/>
      <c r="BE226" s="187"/>
      <c r="BF226" s="187"/>
      <c r="BG226" s="187"/>
      <c r="BH226" s="187"/>
      <c r="BI226" s="187"/>
      <c r="BJ226" s="187"/>
      <c r="BK226" s="210"/>
      <c r="CC226" s="206"/>
      <c r="CD226" s="250"/>
      <c r="CE226" s="250"/>
      <c r="CF226" s="211"/>
      <c r="CG226" s="250"/>
      <c r="CH226" s="353"/>
      <c r="CI226" s="187"/>
      <c r="CO226" s="334"/>
      <c r="CP226" s="187"/>
      <c r="CQ226" s="187"/>
      <c r="CR226" s="187"/>
      <c r="CS226" s="187"/>
      <c r="CT226" s="187"/>
      <c r="CU226" s="187"/>
      <c r="CV226" s="187"/>
      <c r="CY226" s="211"/>
      <c r="CZ226" s="211"/>
      <c r="DP226" s="205"/>
      <c r="DT226" s="212"/>
      <c r="DU226" s="212"/>
      <c r="DZ226" s="210"/>
      <c r="EP226" s="210"/>
    </row>
    <row r="227" spans="1:146" s="209" customFormat="1" ht="18" customHeight="1" outlineLevel="1">
      <c r="A227" s="207"/>
      <c r="B227" s="288"/>
      <c r="C227" s="288"/>
      <c r="D227" s="208"/>
      <c r="E227" s="212"/>
      <c r="F227" s="250"/>
      <c r="G227" s="211"/>
      <c r="H227" s="211"/>
      <c r="I227" s="211"/>
      <c r="J227" s="211"/>
      <c r="Q227" s="334"/>
      <c r="R227" s="187"/>
      <c r="S227" s="187"/>
      <c r="T227" s="187"/>
      <c r="U227" s="187"/>
      <c r="V227" s="187"/>
      <c r="W227" s="187"/>
      <c r="X227" s="187"/>
      <c r="Y227" s="210"/>
      <c r="AQ227" s="206"/>
      <c r="AR227" s="211"/>
      <c r="AS227" s="211"/>
      <c r="AT227" s="211"/>
      <c r="AU227" s="211"/>
      <c r="AV227" s="212"/>
      <c r="BC227" s="334"/>
      <c r="BD227" s="187"/>
      <c r="BE227" s="187"/>
      <c r="BF227" s="187"/>
      <c r="BG227" s="187"/>
      <c r="BH227" s="187"/>
      <c r="BI227" s="187"/>
      <c r="BJ227" s="187"/>
      <c r="BK227" s="210"/>
      <c r="CC227" s="206"/>
      <c r="CD227" s="250"/>
      <c r="CE227" s="250"/>
      <c r="CF227" s="211"/>
      <c r="CG227" s="250"/>
      <c r="CH227" s="353"/>
      <c r="CI227" s="187"/>
      <c r="CO227" s="334"/>
      <c r="CP227" s="187"/>
      <c r="CQ227" s="187"/>
      <c r="CR227" s="187"/>
      <c r="CS227" s="187"/>
      <c r="CT227" s="187"/>
      <c r="CU227" s="187"/>
      <c r="CV227" s="187"/>
      <c r="CY227" s="211"/>
      <c r="CZ227" s="211"/>
      <c r="DP227" s="205"/>
      <c r="DT227" s="212"/>
      <c r="DU227" s="212"/>
      <c r="DZ227" s="210"/>
      <c r="EP227" s="210"/>
    </row>
    <row r="228" spans="1:146" s="209" customFormat="1" ht="18" customHeight="1" outlineLevel="1">
      <c r="A228" s="207"/>
      <c r="B228" s="288"/>
      <c r="C228" s="288"/>
      <c r="D228" s="208"/>
      <c r="E228" s="212"/>
      <c r="F228" s="250"/>
      <c r="G228" s="211"/>
      <c r="H228" s="211"/>
      <c r="I228" s="211"/>
      <c r="J228" s="211"/>
      <c r="Q228" s="334"/>
      <c r="R228" s="187"/>
      <c r="S228" s="187"/>
      <c r="T228" s="187"/>
      <c r="U228" s="187"/>
      <c r="V228" s="187"/>
      <c r="W228" s="187"/>
      <c r="X228" s="187"/>
      <c r="Y228" s="210"/>
      <c r="AQ228" s="206"/>
      <c r="AR228" s="211"/>
      <c r="AS228" s="211"/>
      <c r="AT228" s="211"/>
      <c r="AU228" s="211"/>
      <c r="AV228" s="212"/>
      <c r="BC228" s="334"/>
      <c r="BD228" s="187"/>
      <c r="BE228" s="187"/>
      <c r="BF228" s="187"/>
      <c r="BG228" s="187"/>
      <c r="BH228" s="187"/>
      <c r="BI228" s="187"/>
      <c r="BJ228" s="187"/>
      <c r="BK228" s="210"/>
      <c r="CC228" s="206"/>
      <c r="CD228" s="250"/>
      <c r="CE228" s="250"/>
      <c r="CF228" s="211"/>
      <c r="CG228" s="250"/>
      <c r="CH228" s="353"/>
      <c r="CI228" s="187"/>
      <c r="CO228" s="334"/>
      <c r="CP228" s="187"/>
      <c r="CQ228" s="187"/>
      <c r="CR228" s="187"/>
      <c r="CS228" s="187"/>
      <c r="CT228" s="187"/>
      <c r="CU228" s="187"/>
      <c r="CV228" s="187"/>
      <c r="CY228" s="211"/>
      <c r="CZ228" s="211"/>
      <c r="DP228" s="205"/>
      <c r="DT228" s="212"/>
      <c r="DU228" s="212"/>
      <c r="DZ228" s="210"/>
      <c r="EP228" s="210"/>
    </row>
    <row r="229" spans="1:146" s="209" customFormat="1" ht="18" customHeight="1" outlineLevel="1">
      <c r="A229" s="207"/>
      <c r="B229" s="288"/>
      <c r="C229" s="288"/>
      <c r="D229" s="208"/>
      <c r="E229" s="212"/>
      <c r="F229" s="250"/>
      <c r="G229" s="211"/>
      <c r="H229" s="211"/>
      <c r="I229" s="211"/>
      <c r="J229" s="211"/>
      <c r="Q229" s="334"/>
      <c r="R229" s="187"/>
      <c r="S229" s="187"/>
      <c r="T229" s="187"/>
      <c r="U229" s="187"/>
      <c r="V229" s="187"/>
      <c r="W229" s="187"/>
      <c r="X229" s="187"/>
      <c r="Y229" s="210"/>
      <c r="AQ229" s="206"/>
      <c r="AR229" s="211"/>
      <c r="AS229" s="211"/>
      <c r="AT229" s="211"/>
      <c r="AU229" s="211"/>
      <c r="AV229" s="212"/>
      <c r="BC229" s="334"/>
      <c r="BD229" s="187"/>
      <c r="BE229" s="187"/>
      <c r="BF229" s="187"/>
      <c r="BG229" s="187"/>
      <c r="BH229" s="187"/>
      <c r="BI229" s="187"/>
      <c r="BJ229" s="187"/>
      <c r="BK229" s="210"/>
      <c r="CC229" s="206"/>
      <c r="CD229" s="250"/>
      <c r="CE229" s="250"/>
      <c r="CF229" s="211"/>
      <c r="CG229" s="250"/>
      <c r="CH229" s="353"/>
      <c r="CI229" s="187"/>
      <c r="CO229" s="334"/>
      <c r="CP229" s="187"/>
      <c r="CQ229" s="187"/>
      <c r="CR229" s="187"/>
      <c r="CS229" s="187"/>
      <c r="CT229" s="187"/>
      <c r="CU229" s="187"/>
      <c r="CV229" s="187"/>
      <c r="CY229" s="211"/>
      <c r="CZ229" s="211"/>
      <c r="DP229" s="205"/>
      <c r="DT229" s="212"/>
      <c r="DU229" s="212"/>
      <c r="DZ229" s="210"/>
      <c r="EP229" s="210"/>
    </row>
    <row r="230" spans="1:146" s="209" customFormat="1" ht="18" customHeight="1" outlineLevel="1">
      <c r="A230" s="207"/>
      <c r="B230" s="288"/>
      <c r="C230" s="288"/>
      <c r="D230" s="208"/>
      <c r="E230" s="212"/>
      <c r="F230" s="250"/>
      <c r="G230" s="211"/>
      <c r="H230" s="211"/>
      <c r="I230" s="211"/>
      <c r="J230" s="211"/>
      <c r="Q230" s="334"/>
      <c r="R230" s="187"/>
      <c r="S230" s="187"/>
      <c r="T230" s="187"/>
      <c r="U230" s="187"/>
      <c r="V230" s="187"/>
      <c r="W230" s="187"/>
      <c r="X230" s="187"/>
      <c r="Y230" s="210"/>
      <c r="AQ230" s="206"/>
      <c r="AR230" s="211"/>
      <c r="AS230" s="211"/>
      <c r="AT230" s="211"/>
      <c r="AU230" s="211"/>
      <c r="AV230" s="212"/>
      <c r="BC230" s="334"/>
      <c r="BD230" s="187"/>
      <c r="BE230" s="187"/>
      <c r="BF230" s="187"/>
      <c r="BG230" s="187"/>
      <c r="BH230" s="187"/>
      <c r="BI230" s="187"/>
      <c r="BJ230" s="187"/>
      <c r="BK230" s="210"/>
      <c r="CC230" s="206"/>
      <c r="CD230" s="250"/>
      <c r="CE230" s="250"/>
      <c r="CF230" s="211"/>
      <c r="CG230" s="250"/>
      <c r="CH230" s="353"/>
      <c r="CI230" s="187"/>
      <c r="CO230" s="334"/>
      <c r="CP230" s="187"/>
      <c r="CQ230" s="187"/>
      <c r="CR230" s="187"/>
      <c r="CS230" s="187"/>
      <c r="CT230" s="187"/>
      <c r="CU230" s="187"/>
      <c r="CV230" s="187"/>
      <c r="CY230" s="211"/>
      <c r="CZ230" s="211"/>
      <c r="DP230" s="205"/>
      <c r="DT230" s="212"/>
      <c r="DU230" s="212"/>
      <c r="DZ230" s="210"/>
      <c r="EP230" s="210"/>
    </row>
    <row r="231" spans="1:146" s="209" customFormat="1" ht="18" customHeight="1" outlineLevel="1">
      <c r="A231" s="207"/>
      <c r="B231" s="288"/>
      <c r="C231" s="288"/>
      <c r="D231" s="208"/>
      <c r="E231" s="212"/>
      <c r="F231" s="250"/>
      <c r="G231" s="211"/>
      <c r="H231" s="211"/>
      <c r="I231" s="211"/>
      <c r="J231" s="211"/>
      <c r="Q231" s="334"/>
      <c r="R231" s="187"/>
      <c r="S231" s="187"/>
      <c r="T231" s="187"/>
      <c r="U231" s="187"/>
      <c r="V231" s="187"/>
      <c r="W231" s="187"/>
      <c r="X231" s="187"/>
      <c r="Y231" s="210"/>
      <c r="AQ231" s="206"/>
      <c r="AR231" s="211"/>
      <c r="AS231" s="211"/>
      <c r="AT231" s="211"/>
      <c r="AU231" s="211"/>
      <c r="AV231" s="212"/>
      <c r="BC231" s="334"/>
      <c r="BD231" s="187"/>
      <c r="BE231" s="187"/>
      <c r="BF231" s="187"/>
      <c r="BG231" s="187"/>
      <c r="BH231" s="187"/>
      <c r="BI231" s="187"/>
      <c r="BJ231" s="187"/>
      <c r="BK231" s="210"/>
      <c r="CC231" s="206"/>
      <c r="CD231" s="250"/>
      <c r="CE231" s="250"/>
      <c r="CF231" s="211"/>
      <c r="CG231" s="250"/>
      <c r="CH231" s="353"/>
      <c r="CI231" s="187"/>
      <c r="CO231" s="334"/>
      <c r="CP231" s="187"/>
      <c r="CQ231" s="187"/>
      <c r="CR231" s="187"/>
      <c r="CS231" s="187"/>
      <c r="CT231" s="187"/>
      <c r="CU231" s="187"/>
      <c r="CV231" s="187"/>
      <c r="CY231" s="211"/>
      <c r="CZ231" s="211"/>
      <c r="DP231" s="205"/>
      <c r="DT231" s="212"/>
      <c r="DU231" s="212"/>
      <c r="DZ231" s="210"/>
      <c r="EP231" s="210"/>
    </row>
    <row r="232" spans="1:146" s="209" customFormat="1" ht="18" customHeight="1" outlineLevel="1">
      <c r="A232" s="207"/>
      <c r="B232" s="288"/>
      <c r="C232" s="288"/>
      <c r="D232" s="208"/>
      <c r="E232" s="212"/>
      <c r="F232" s="250"/>
      <c r="G232" s="211"/>
      <c r="H232" s="211"/>
      <c r="I232" s="211"/>
      <c r="J232" s="211"/>
      <c r="Q232" s="334"/>
      <c r="R232" s="187"/>
      <c r="S232" s="187"/>
      <c r="T232" s="187"/>
      <c r="U232" s="187"/>
      <c r="V232" s="187"/>
      <c r="W232" s="187"/>
      <c r="X232" s="187"/>
      <c r="Y232" s="210"/>
      <c r="AQ232" s="206"/>
      <c r="AR232" s="211"/>
      <c r="AS232" s="211"/>
      <c r="AT232" s="211"/>
      <c r="AU232" s="211"/>
      <c r="AV232" s="212"/>
      <c r="BC232" s="334"/>
      <c r="BD232" s="187"/>
      <c r="BE232" s="187"/>
      <c r="BF232" s="187"/>
      <c r="BG232" s="187"/>
      <c r="BH232" s="187"/>
      <c r="BI232" s="187"/>
      <c r="BJ232" s="187"/>
      <c r="BK232" s="210"/>
      <c r="CC232" s="206"/>
      <c r="CD232" s="250"/>
      <c r="CE232" s="250"/>
      <c r="CF232" s="211"/>
      <c r="CG232" s="250"/>
      <c r="CH232" s="353"/>
      <c r="CI232" s="187"/>
      <c r="CO232" s="334"/>
      <c r="CP232" s="187"/>
      <c r="CQ232" s="187"/>
      <c r="CR232" s="187"/>
      <c r="CS232" s="187"/>
      <c r="CT232" s="187"/>
      <c r="CU232" s="187"/>
      <c r="CV232" s="187"/>
      <c r="CY232" s="211"/>
      <c r="CZ232" s="211"/>
      <c r="DP232" s="205"/>
      <c r="DT232" s="212"/>
      <c r="DU232" s="212"/>
      <c r="DZ232" s="210"/>
      <c r="EP232" s="210"/>
    </row>
    <row r="233" spans="1:146" s="209" customFormat="1" ht="18" customHeight="1" outlineLevel="1">
      <c r="A233" s="207"/>
      <c r="B233" s="288"/>
      <c r="C233" s="288"/>
      <c r="D233" s="208"/>
      <c r="E233" s="212"/>
      <c r="F233" s="250"/>
      <c r="G233" s="211"/>
      <c r="H233" s="211"/>
      <c r="I233" s="211"/>
      <c r="J233" s="211"/>
      <c r="Q233" s="334"/>
      <c r="R233" s="187"/>
      <c r="S233" s="187"/>
      <c r="T233" s="187"/>
      <c r="U233" s="187"/>
      <c r="V233" s="187"/>
      <c r="W233" s="187"/>
      <c r="X233" s="187"/>
      <c r="Y233" s="210"/>
      <c r="AQ233" s="206"/>
      <c r="AR233" s="211"/>
      <c r="AS233" s="211"/>
      <c r="AT233" s="211"/>
      <c r="AU233" s="211"/>
      <c r="AV233" s="212"/>
      <c r="BC233" s="334"/>
      <c r="BD233" s="187"/>
      <c r="BE233" s="187"/>
      <c r="BF233" s="187"/>
      <c r="BG233" s="187"/>
      <c r="BH233" s="187"/>
      <c r="BI233" s="187"/>
      <c r="BJ233" s="187"/>
      <c r="BK233" s="210"/>
      <c r="CC233" s="206"/>
      <c r="CD233" s="250"/>
      <c r="CE233" s="250"/>
      <c r="CF233" s="211"/>
      <c r="CG233" s="250"/>
      <c r="CH233" s="353"/>
      <c r="CI233" s="187"/>
      <c r="CO233" s="334"/>
      <c r="CP233" s="187"/>
      <c r="CQ233" s="187"/>
      <c r="CR233" s="187"/>
      <c r="CS233" s="187"/>
      <c r="CT233" s="187"/>
      <c r="CU233" s="187"/>
      <c r="CV233" s="187"/>
      <c r="CY233" s="211"/>
      <c r="CZ233" s="211"/>
      <c r="DP233" s="205"/>
      <c r="DT233" s="212"/>
      <c r="DU233" s="212"/>
      <c r="DZ233" s="210"/>
      <c r="EP233" s="210"/>
    </row>
    <row r="234" spans="1:146" s="209" customFormat="1" ht="18" customHeight="1" outlineLevel="1">
      <c r="A234" s="207"/>
      <c r="B234" s="288"/>
      <c r="C234" s="288"/>
      <c r="D234" s="208"/>
      <c r="E234" s="212"/>
      <c r="F234" s="250"/>
      <c r="G234" s="211"/>
      <c r="H234" s="211"/>
      <c r="I234" s="211"/>
      <c r="J234" s="211"/>
      <c r="Q234" s="334"/>
      <c r="R234" s="187"/>
      <c r="S234" s="187"/>
      <c r="T234" s="187"/>
      <c r="U234" s="187"/>
      <c r="V234" s="187"/>
      <c r="W234" s="187"/>
      <c r="X234" s="187"/>
      <c r="Y234" s="210"/>
      <c r="AQ234" s="206"/>
      <c r="AR234" s="211"/>
      <c r="AS234" s="211"/>
      <c r="AT234" s="211"/>
      <c r="AU234" s="211"/>
      <c r="AV234" s="212"/>
      <c r="BC234" s="334"/>
      <c r="BD234" s="187"/>
      <c r="BE234" s="187"/>
      <c r="BF234" s="187"/>
      <c r="BG234" s="187"/>
      <c r="BH234" s="187"/>
      <c r="BI234" s="187"/>
      <c r="BJ234" s="187"/>
      <c r="BK234" s="210"/>
      <c r="CC234" s="206"/>
      <c r="CD234" s="250"/>
      <c r="CE234" s="250"/>
      <c r="CF234" s="211"/>
      <c r="CG234" s="250"/>
      <c r="CH234" s="353"/>
      <c r="CI234" s="187"/>
      <c r="CO234" s="334"/>
      <c r="CP234" s="187"/>
      <c r="CQ234" s="187"/>
      <c r="CR234" s="187"/>
      <c r="CS234" s="187"/>
      <c r="CT234" s="187"/>
      <c r="CU234" s="187"/>
      <c r="CV234" s="187"/>
      <c r="CY234" s="211"/>
      <c r="CZ234" s="211"/>
      <c r="DP234" s="205"/>
      <c r="DT234" s="212"/>
      <c r="DU234" s="212"/>
      <c r="DZ234" s="210"/>
      <c r="EP234" s="210"/>
    </row>
    <row r="235" spans="1:146" s="209" customFormat="1" ht="18" customHeight="1" outlineLevel="1">
      <c r="A235" s="207"/>
      <c r="B235" s="288"/>
      <c r="C235" s="288"/>
      <c r="D235" s="208"/>
      <c r="E235" s="212"/>
      <c r="F235" s="250"/>
      <c r="G235" s="211"/>
      <c r="H235" s="211"/>
      <c r="I235" s="211"/>
      <c r="J235" s="211"/>
      <c r="Q235" s="334"/>
      <c r="R235" s="187"/>
      <c r="S235" s="187"/>
      <c r="T235" s="187"/>
      <c r="U235" s="187"/>
      <c r="V235" s="187"/>
      <c r="W235" s="187"/>
      <c r="X235" s="187"/>
      <c r="Y235" s="210"/>
      <c r="AQ235" s="206"/>
      <c r="AR235" s="211"/>
      <c r="AS235" s="211"/>
      <c r="AT235" s="211"/>
      <c r="AU235" s="211"/>
      <c r="AV235" s="212"/>
      <c r="BC235" s="334"/>
      <c r="BD235" s="187"/>
      <c r="BE235" s="187"/>
      <c r="BF235" s="187"/>
      <c r="BG235" s="187"/>
      <c r="BH235" s="187"/>
      <c r="BI235" s="187"/>
      <c r="BJ235" s="187"/>
      <c r="BK235" s="210"/>
      <c r="CC235" s="206"/>
      <c r="CD235" s="250"/>
      <c r="CE235" s="250"/>
      <c r="CF235" s="211"/>
      <c r="CG235" s="250"/>
      <c r="CH235" s="353"/>
      <c r="CI235" s="187"/>
      <c r="CO235" s="334"/>
      <c r="CP235" s="187"/>
      <c r="CQ235" s="187"/>
      <c r="CR235" s="187"/>
      <c r="CS235" s="187"/>
      <c r="CT235" s="187"/>
      <c r="CU235" s="187"/>
      <c r="CV235" s="187"/>
      <c r="CY235" s="211"/>
      <c r="CZ235" s="211"/>
      <c r="DP235" s="205"/>
      <c r="DT235" s="212"/>
      <c r="DU235" s="212"/>
      <c r="DZ235" s="210"/>
      <c r="EP235" s="210"/>
    </row>
    <row r="236" spans="1:146" s="209" customFormat="1" ht="18" customHeight="1" outlineLevel="1">
      <c r="A236" s="207"/>
      <c r="B236" s="288"/>
      <c r="C236" s="288"/>
      <c r="D236" s="208"/>
      <c r="E236" s="212"/>
      <c r="F236" s="250"/>
      <c r="G236" s="211"/>
      <c r="H236" s="211"/>
      <c r="I236" s="211"/>
      <c r="J236" s="211"/>
      <c r="Q236" s="334"/>
      <c r="R236" s="187"/>
      <c r="S236" s="187"/>
      <c r="T236" s="187"/>
      <c r="U236" s="187"/>
      <c r="V236" s="187"/>
      <c r="W236" s="187"/>
      <c r="X236" s="187"/>
      <c r="Y236" s="210"/>
      <c r="AQ236" s="206"/>
      <c r="AR236" s="211"/>
      <c r="AS236" s="211"/>
      <c r="AT236" s="211"/>
      <c r="AU236" s="211"/>
      <c r="AV236" s="212"/>
      <c r="BC236" s="334"/>
      <c r="BD236" s="187"/>
      <c r="BE236" s="187"/>
      <c r="BF236" s="187"/>
      <c r="BG236" s="187"/>
      <c r="BH236" s="187"/>
      <c r="BI236" s="187"/>
      <c r="BJ236" s="187"/>
      <c r="BK236" s="210"/>
      <c r="CC236" s="206"/>
      <c r="CD236" s="250"/>
      <c r="CE236" s="250"/>
      <c r="CF236" s="211"/>
      <c r="CG236" s="250"/>
      <c r="CH236" s="353"/>
      <c r="CI236" s="187"/>
      <c r="CO236" s="334"/>
      <c r="CP236" s="187"/>
      <c r="CQ236" s="187"/>
      <c r="CR236" s="187"/>
      <c r="CS236" s="187"/>
      <c r="CT236" s="187"/>
      <c r="CU236" s="187"/>
      <c r="CV236" s="187"/>
      <c r="CY236" s="211"/>
      <c r="CZ236" s="211"/>
      <c r="DP236" s="205"/>
      <c r="DT236" s="212"/>
      <c r="DU236" s="212"/>
      <c r="DZ236" s="210"/>
      <c r="EP236" s="210"/>
    </row>
    <row r="237" spans="1:146" s="209" customFormat="1" ht="18" customHeight="1" outlineLevel="1">
      <c r="A237" s="207"/>
      <c r="B237" s="288"/>
      <c r="C237" s="288"/>
      <c r="D237" s="208"/>
      <c r="E237" s="212"/>
      <c r="F237" s="250"/>
      <c r="G237" s="211"/>
      <c r="H237" s="211"/>
      <c r="I237" s="211"/>
      <c r="J237" s="211"/>
      <c r="Q237" s="334"/>
      <c r="R237" s="187"/>
      <c r="S237" s="187"/>
      <c r="T237" s="187"/>
      <c r="U237" s="187"/>
      <c r="V237" s="187"/>
      <c r="W237" s="187"/>
      <c r="X237" s="187"/>
      <c r="Y237" s="210"/>
      <c r="AQ237" s="206"/>
      <c r="AR237" s="211"/>
      <c r="AS237" s="211"/>
      <c r="AT237" s="211"/>
      <c r="AU237" s="211"/>
      <c r="AV237" s="212"/>
      <c r="BC237" s="334"/>
      <c r="BD237" s="187"/>
      <c r="BE237" s="187"/>
      <c r="BF237" s="187"/>
      <c r="BG237" s="187"/>
      <c r="BH237" s="187"/>
      <c r="BI237" s="187"/>
      <c r="BJ237" s="187"/>
      <c r="BK237" s="210"/>
      <c r="CC237" s="206"/>
      <c r="CD237" s="250"/>
      <c r="CE237" s="250"/>
      <c r="CF237" s="211"/>
      <c r="CG237" s="250"/>
      <c r="CH237" s="353"/>
      <c r="CI237" s="187"/>
      <c r="CO237" s="334"/>
      <c r="CP237" s="187"/>
      <c r="CQ237" s="187"/>
      <c r="CR237" s="187"/>
      <c r="CS237" s="187"/>
      <c r="CT237" s="187"/>
      <c r="CU237" s="187"/>
      <c r="CV237" s="187"/>
      <c r="CY237" s="211"/>
      <c r="CZ237" s="211"/>
      <c r="DP237" s="205"/>
      <c r="DT237" s="212"/>
      <c r="DU237" s="212"/>
      <c r="DZ237" s="210"/>
      <c r="EP237" s="210"/>
    </row>
    <row r="238" spans="1:146" s="209" customFormat="1" ht="18" customHeight="1" outlineLevel="1">
      <c r="A238" s="207"/>
      <c r="B238" s="288"/>
      <c r="C238" s="288"/>
      <c r="D238" s="208"/>
      <c r="E238" s="212"/>
      <c r="F238" s="250"/>
      <c r="G238" s="211"/>
      <c r="H238" s="211"/>
      <c r="I238" s="211"/>
      <c r="J238" s="211"/>
      <c r="Q238" s="334"/>
      <c r="R238" s="187"/>
      <c r="S238" s="187"/>
      <c r="T238" s="187"/>
      <c r="U238" s="187"/>
      <c r="V238" s="187"/>
      <c r="W238" s="187"/>
      <c r="X238" s="187"/>
      <c r="Y238" s="210"/>
      <c r="AQ238" s="206"/>
      <c r="AR238" s="211"/>
      <c r="AS238" s="211"/>
      <c r="AT238" s="211"/>
      <c r="AU238" s="211"/>
      <c r="AV238" s="212"/>
      <c r="BC238" s="334"/>
      <c r="BD238" s="187"/>
      <c r="BE238" s="187"/>
      <c r="BF238" s="187"/>
      <c r="BG238" s="187"/>
      <c r="BH238" s="187"/>
      <c r="BI238" s="187"/>
      <c r="BJ238" s="187"/>
      <c r="BK238" s="210"/>
      <c r="CC238" s="206"/>
      <c r="CD238" s="250"/>
      <c r="CE238" s="250"/>
      <c r="CF238" s="211"/>
      <c r="CG238" s="250"/>
      <c r="CH238" s="353"/>
      <c r="CI238" s="187"/>
      <c r="CO238" s="334"/>
      <c r="CP238" s="187"/>
      <c r="CQ238" s="187"/>
      <c r="CR238" s="187"/>
      <c r="CS238" s="187"/>
      <c r="CT238" s="187"/>
      <c r="CU238" s="187"/>
      <c r="CV238" s="187"/>
      <c r="CY238" s="211"/>
      <c r="CZ238" s="211"/>
      <c r="DP238" s="205"/>
      <c r="DT238" s="212"/>
      <c r="DU238" s="212"/>
      <c r="DZ238" s="210"/>
      <c r="EP238" s="210"/>
    </row>
    <row r="239" spans="1:146" s="209" customFormat="1" ht="18" customHeight="1" outlineLevel="1">
      <c r="A239" s="207"/>
      <c r="B239" s="288"/>
      <c r="C239" s="288"/>
      <c r="D239" s="208"/>
      <c r="E239" s="212"/>
      <c r="F239" s="250"/>
      <c r="G239" s="211"/>
      <c r="H239" s="211"/>
      <c r="I239" s="211"/>
      <c r="J239" s="211"/>
      <c r="Q239" s="334"/>
      <c r="R239" s="187"/>
      <c r="S239" s="187"/>
      <c r="T239" s="187"/>
      <c r="U239" s="187"/>
      <c r="V239" s="187"/>
      <c r="W239" s="187"/>
      <c r="X239" s="187"/>
      <c r="Y239" s="210"/>
      <c r="AQ239" s="206"/>
      <c r="AR239" s="211"/>
      <c r="AS239" s="211"/>
      <c r="AT239" s="211"/>
      <c r="AU239" s="211"/>
      <c r="AV239" s="212"/>
      <c r="BC239" s="334"/>
      <c r="BD239" s="187"/>
      <c r="BE239" s="187"/>
      <c r="BF239" s="187"/>
      <c r="BG239" s="187"/>
      <c r="BH239" s="187"/>
      <c r="BI239" s="187"/>
      <c r="BJ239" s="187"/>
      <c r="BK239" s="210"/>
      <c r="CC239" s="206"/>
      <c r="CD239" s="250"/>
      <c r="CE239" s="250"/>
      <c r="CF239" s="211"/>
      <c r="CG239" s="250"/>
      <c r="CH239" s="353"/>
      <c r="CI239" s="187"/>
      <c r="CO239" s="334"/>
      <c r="CP239" s="187"/>
      <c r="CQ239" s="187"/>
      <c r="CR239" s="187"/>
      <c r="CS239" s="187"/>
      <c r="CT239" s="187"/>
      <c r="CU239" s="187"/>
      <c r="CV239" s="187"/>
      <c r="CY239" s="211"/>
      <c r="CZ239" s="211"/>
      <c r="DP239" s="205"/>
      <c r="DT239" s="212"/>
      <c r="DU239" s="212"/>
      <c r="DZ239" s="210"/>
      <c r="EP239" s="210"/>
    </row>
    <row r="240" spans="1:146" s="209" customFormat="1" ht="18" customHeight="1" outlineLevel="1">
      <c r="A240" s="207"/>
      <c r="B240" s="288"/>
      <c r="C240" s="288"/>
      <c r="D240" s="208"/>
      <c r="E240" s="212"/>
      <c r="F240" s="250"/>
      <c r="G240" s="211"/>
      <c r="H240" s="211"/>
      <c r="I240" s="211"/>
      <c r="J240" s="211"/>
      <c r="Q240" s="334"/>
      <c r="R240" s="187"/>
      <c r="S240" s="187"/>
      <c r="T240" s="187"/>
      <c r="U240" s="187"/>
      <c r="V240" s="187"/>
      <c r="W240" s="187"/>
      <c r="X240" s="187"/>
      <c r="Y240" s="210"/>
      <c r="AQ240" s="206"/>
      <c r="AR240" s="211"/>
      <c r="AS240" s="211"/>
      <c r="AT240" s="211"/>
      <c r="AU240" s="211"/>
      <c r="AV240" s="212"/>
      <c r="BC240" s="334"/>
      <c r="BD240" s="187"/>
      <c r="BE240" s="187"/>
      <c r="BF240" s="187"/>
      <c r="BG240" s="187"/>
      <c r="BH240" s="187"/>
      <c r="BI240" s="187"/>
      <c r="BJ240" s="187"/>
      <c r="BK240" s="210"/>
      <c r="CC240" s="206"/>
      <c r="CD240" s="250"/>
      <c r="CE240" s="250"/>
      <c r="CF240" s="211"/>
      <c r="CG240" s="250"/>
      <c r="CH240" s="353"/>
      <c r="CI240" s="187"/>
      <c r="CO240" s="334"/>
      <c r="CP240" s="187"/>
      <c r="CQ240" s="187"/>
      <c r="CR240" s="187"/>
      <c r="CS240" s="187"/>
      <c r="CT240" s="187"/>
      <c r="CU240" s="187"/>
      <c r="CV240" s="187"/>
      <c r="CY240" s="211"/>
      <c r="CZ240" s="211"/>
      <c r="DP240" s="205"/>
      <c r="DT240" s="212"/>
      <c r="DU240" s="212"/>
      <c r="DZ240" s="210"/>
      <c r="EP240" s="210"/>
    </row>
    <row r="241" spans="1:146" s="209" customFormat="1" ht="18" customHeight="1" outlineLevel="1">
      <c r="A241" s="207"/>
      <c r="B241" s="288"/>
      <c r="C241" s="288"/>
      <c r="D241" s="208"/>
      <c r="E241" s="212"/>
      <c r="F241" s="250"/>
      <c r="G241" s="211"/>
      <c r="H241" s="211"/>
      <c r="I241" s="211"/>
      <c r="J241" s="211"/>
      <c r="Q241" s="334"/>
      <c r="R241" s="187"/>
      <c r="S241" s="187"/>
      <c r="T241" s="187"/>
      <c r="U241" s="187"/>
      <c r="V241" s="187"/>
      <c r="W241" s="187"/>
      <c r="X241" s="187"/>
      <c r="Y241" s="210"/>
      <c r="AQ241" s="206"/>
      <c r="AR241" s="211"/>
      <c r="AS241" s="211"/>
      <c r="AT241" s="211"/>
      <c r="AU241" s="211"/>
      <c r="AV241" s="212"/>
      <c r="BC241" s="334"/>
      <c r="BD241" s="187"/>
      <c r="BE241" s="187"/>
      <c r="BF241" s="187"/>
      <c r="BG241" s="187"/>
      <c r="BH241" s="187"/>
      <c r="BI241" s="187"/>
      <c r="BJ241" s="187"/>
      <c r="BK241" s="210"/>
      <c r="CC241" s="206"/>
      <c r="CD241" s="250"/>
      <c r="CE241" s="250"/>
      <c r="CF241" s="211"/>
      <c r="CG241" s="250"/>
      <c r="CH241" s="353"/>
      <c r="CI241" s="187"/>
      <c r="CO241" s="334"/>
      <c r="CP241" s="187"/>
      <c r="CQ241" s="187"/>
      <c r="CR241" s="187"/>
      <c r="CS241" s="187"/>
      <c r="CT241" s="187"/>
      <c r="CU241" s="187"/>
      <c r="CV241" s="187"/>
      <c r="CY241" s="211"/>
      <c r="CZ241" s="211"/>
      <c r="DP241" s="205"/>
      <c r="DT241" s="212"/>
      <c r="DU241" s="212"/>
      <c r="DZ241" s="210"/>
      <c r="EP241" s="210"/>
    </row>
    <row r="242" spans="1:146" s="209" customFormat="1" ht="18" customHeight="1" outlineLevel="1">
      <c r="A242" s="207"/>
      <c r="B242" s="288"/>
      <c r="C242" s="288"/>
      <c r="D242" s="208"/>
      <c r="E242" s="212"/>
      <c r="F242" s="250"/>
      <c r="G242" s="211"/>
      <c r="H242" s="211"/>
      <c r="I242" s="211"/>
      <c r="J242" s="211"/>
      <c r="Q242" s="334"/>
      <c r="R242" s="187"/>
      <c r="S242" s="187"/>
      <c r="T242" s="187"/>
      <c r="U242" s="187"/>
      <c r="V242" s="187"/>
      <c r="W242" s="187"/>
      <c r="X242" s="187"/>
      <c r="Y242" s="210"/>
      <c r="AQ242" s="206"/>
      <c r="AR242" s="211"/>
      <c r="AS242" s="211"/>
      <c r="AT242" s="211"/>
      <c r="AU242" s="211"/>
      <c r="AV242" s="212"/>
      <c r="BC242" s="334"/>
      <c r="BD242" s="187"/>
      <c r="BE242" s="187"/>
      <c r="BF242" s="187"/>
      <c r="BG242" s="187"/>
      <c r="BH242" s="187"/>
      <c r="BI242" s="187"/>
      <c r="BJ242" s="187"/>
      <c r="BK242" s="210"/>
      <c r="CC242" s="206"/>
      <c r="CD242" s="250"/>
      <c r="CE242" s="250"/>
      <c r="CF242" s="211"/>
      <c r="CG242" s="250"/>
      <c r="CH242" s="353"/>
      <c r="CI242" s="187"/>
      <c r="CO242" s="334"/>
      <c r="CP242" s="187"/>
      <c r="CQ242" s="187"/>
      <c r="CR242" s="187"/>
      <c r="CS242" s="187"/>
      <c r="CT242" s="187"/>
      <c r="CU242" s="187"/>
      <c r="CV242" s="187"/>
      <c r="CY242" s="211"/>
      <c r="CZ242" s="211"/>
      <c r="DP242" s="205"/>
      <c r="DT242" s="212"/>
      <c r="DU242" s="212"/>
      <c r="DZ242" s="210"/>
      <c r="EP242" s="210"/>
    </row>
    <row r="243" spans="1:146" s="209" customFormat="1" ht="18" customHeight="1" outlineLevel="1">
      <c r="A243" s="207"/>
      <c r="B243" s="288"/>
      <c r="C243" s="288"/>
      <c r="D243" s="208"/>
      <c r="E243" s="212"/>
      <c r="F243" s="250"/>
      <c r="G243" s="211"/>
      <c r="H243" s="211"/>
      <c r="I243" s="211"/>
      <c r="J243" s="211"/>
      <c r="Q243" s="334"/>
      <c r="R243" s="187"/>
      <c r="S243" s="187"/>
      <c r="T243" s="187"/>
      <c r="U243" s="187"/>
      <c r="V243" s="187"/>
      <c r="W243" s="187"/>
      <c r="X243" s="187"/>
      <c r="Y243" s="210"/>
      <c r="AQ243" s="206"/>
      <c r="AR243" s="211"/>
      <c r="AS243" s="211"/>
      <c r="AT243" s="211"/>
      <c r="AU243" s="211"/>
      <c r="AV243" s="212"/>
      <c r="BC243" s="334"/>
      <c r="BD243" s="187"/>
      <c r="BE243" s="187"/>
      <c r="BF243" s="187"/>
      <c r="BG243" s="187"/>
      <c r="BH243" s="187"/>
      <c r="BI243" s="187"/>
      <c r="BJ243" s="187"/>
      <c r="BK243" s="210"/>
      <c r="CC243" s="206"/>
      <c r="CD243" s="250"/>
      <c r="CE243" s="250"/>
      <c r="CF243" s="211"/>
      <c r="CG243" s="250"/>
      <c r="CH243" s="353"/>
      <c r="CI243" s="187"/>
      <c r="CO243" s="334"/>
      <c r="CP243" s="187"/>
      <c r="CQ243" s="187"/>
      <c r="CR243" s="187"/>
      <c r="CS243" s="187"/>
      <c r="CT243" s="187"/>
      <c r="CU243" s="187"/>
      <c r="CV243" s="187"/>
      <c r="CY243" s="211"/>
      <c r="CZ243" s="211"/>
      <c r="DP243" s="205"/>
      <c r="DT243" s="212"/>
      <c r="DU243" s="212"/>
      <c r="DZ243" s="210"/>
      <c r="EP243" s="210"/>
    </row>
    <row r="244" spans="1:146" s="209" customFormat="1" ht="18" customHeight="1" outlineLevel="1">
      <c r="A244" s="207"/>
      <c r="B244" s="288"/>
      <c r="C244" s="288"/>
      <c r="D244" s="208"/>
      <c r="E244" s="212"/>
      <c r="F244" s="250"/>
      <c r="G244" s="211"/>
      <c r="H244" s="211"/>
      <c r="I244" s="211"/>
      <c r="J244" s="211"/>
      <c r="Q244" s="334"/>
      <c r="R244" s="187"/>
      <c r="S244" s="187"/>
      <c r="T244" s="187"/>
      <c r="U244" s="187"/>
      <c r="V244" s="187"/>
      <c r="W244" s="187"/>
      <c r="X244" s="187"/>
      <c r="Y244" s="210"/>
      <c r="AQ244" s="206"/>
      <c r="AR244" s="211"/>
      <c r="AS244" s="211"/>
      <c r="AT244" s="211"/>
      <c r="AU244" s="211"/>
      <c r="AV244" s="212"/>
      <c r="BC244" s="334"/>
      <c r="BD244" s="187"/>
      <c r="BE244" s="187"/>
      <c r="BF244" s="187"/>
      <c r="BG244" s="187"/>
      <c r="BH244" s="187"/>
      <c r="BI244" s="187"/>
      <c r="BJ244" s="187"/>
      <c r="BK244" s="210"/>
      <c r="CC244" s="206"/>
      <c r="CD244" s="250"/>
      <c r="CE244" s="250"/>
      <c r="CF244" s="211"/>
      <c r="CG244" s="250"/>
      <c r="CH244" s="353"/>
      <c r="CI244" s="187"/>
      <c r="CO244" s="334"/>
      <c r="CP244" s="187"/>
      <c r="CQ244" s="187"/>
      <c r="CR244" s="187"/>
      <c r="CS244" s="187"/>
      <c r="CT244" s="187"/>
      <c r="CU244" s="187"/>
      <c r="CV244" s="187"/>
      <c r="CY244" s="211"/>
      <c r="CZ244" s="211"/>
      <c r="DP244" s="205"/>
      <c r="DT244" s="212"/>
      <c r="DU244" s="212"/>
      <c r="DZ244" s="210"/>
      <c r="EP244" s="210"/>
    </row>
    <row r="245" spans="1:146" s="209" customFormat="1" ht="18" customHeight="1" outlineLevel="1">
      <c r="A245" s="207"/>
      <c r="B245" s="288"/>
      <c r="C245" s="288"/>
      <c r="D245" s="208"/>
      <c r="E245" s="212"/>
      <c r="F245" s="250"/>
      <c r="G245" s="211"/>
      <c r="H245" s="211"/>
      <c r="I245" s="211"/>
      <c r="J245" s="211"/>
      <c r="Q245" s="334"/>
      <c r="R245" s="187"/>
      <c r="S245" s="187"/>
      <c r="T245" s="187"/>
      <c r="U245" s="187"/>
      <c r="V245" s="187"/>
      <c r="W245" s="187"/>
      <c r="X245" s="187"/>
      <c r="Y245" s="210"/>
      <c r="AQ245" s="206"/>
      <c r="AR245" s="211"/>
      <c r="AS245" s="211"/>
      <c r="AT245" s="211"/>
      <c r="AU245" s="211"/>
      <c r="AV245" s="212"/>
      <c r="BC245" s="334"/>
      <c r="BD245" s="187"/>
      <c r="BE245" s="187"/>
      <c r="BF245" s="187"/>
      <c r="BG245" s="187"/>
      <c r="BH245" s="187"/>
      <c r="BI245" s="187"/>
      <c r="BJ245" s="187"/>
      <c r="BK245" s="210"/>
      <c r="CC245" s="206"/>
      <c r="CD245" s="250"/>
      <c r="CE245" s="250"/>
      <c r="CF245" s="211"/>
      <c r="CG245" s="250"/>
      <c r="CH245" s="353"/>
      <c r="CI245" s="187"/>
      <c r="CO245" s="334"/>
      <c r="CP245" s="187"/>
      <c r="CQ245" s="187"/>
      <c r="CR245" s="187"/>
      <c r="CS245" s="187"/>
      <c r="CT245" s="187"/>
      <c r="CU245" s="187"/>
      <c r="CV245" s="187"/>
      <c r="CY245" s="211"/>
      <c r="CZ245" s="211"/>
      <c r="DP245" s="205"/>
      <c r="DT245" s="212"/>
      <c r="DU245" s="212"/>
      <c r="DZ245" s="210"/>
      <c r="EP245" s="210"/>
    </row>
    <row r="246" spans="1:146" s="209" customFormat="1" ht="18" customHeight="1" outlineLevel="1">
      <c r="A246" s="207"/>
      <c r="B246" s="288"/>
      <c r="C246" s="288"/>
      <c r="D246" s="208"/>
      <c r="E246" s="212"/>
      <c r="F246" s="250"/>
      <c r="G246" s="211"/>
      <c r="H246" s="211"/>
      <c r="I246" s="211"/>
      <c r="J246" s="211"/>
      <c r="Q246" s="334"/>
      <c r="R246" s="187"/>
      <c r="S246" s="187"/>
      <c r="T246" s="187"/>
      <c r="U246" s="187"/>
      <c r="V246" s="187"/>
      <c r="W246" s="187"/>
      <c r="X246" s="187"/>
      <c r="Y246" s="210"/>
      <c r="AQ246" s="206"/>
      <c r="AR246" s="211"/>
      <c r="AS246" s="211"/>
      <c r="AT246" s="211"/>
      <c r="AU246" s="211"/>
      <c r="AV246" s="212"/>
      <c r="BC246" s="334"/>
      <c r="BD246" s="187"/>
      <c r="BE246" s="187"/>
      <c r="BF246" s="187"/>
      <c r="BG246" s="187"/>
      <c r="BH246" s="187"/>
      <c r="BI246" s="187"/>
      <c r="BJ246" s="187"/>
      <c r="BK246" s="210"/>
      <c r="CC246" s="206"/>
      <c r="CD246" s="250"/>
      <c r="CE246" s="250"/>
      <c r="CF246" s="211"/>
      <c r="CG246" s="250"/>
      <c r="CH246" s="353"/>
      <c r="CI246" s="187"/>
      <c r="CO246" s="334"/>
      <c r="CP246" s="187"/>
      <c r="CQ246" s="187"/>
      <c r="CR246" s="187"/>
      <c r="CS246" s="187"/>
      <c r="CT246" s="187"/>
      <c r="CU246" s="187"/>
      <c r="CV246" s="187"/>
      <c r="CY246" s="211"/>
      <c r="CZ246" s="211"/>
      <c r="DP246" s="205"/>
      <c r="DT246" s="212"/>
      <c r="DU246" s="212"/>
      <c r="DZ246" s="210"/>
      <c r="EP246" s="210"/>
    </row>
    <row r="247" spans="1:146" s="209" customFormat="1" ht="18" customHeight="1" outlineLevel="1">
      <c r="A247" s="207"/>
      <c r="B247" s="288"/>
      <c r="C247" s="288"/>
      <c r="D247" s="208"/>
      <c r="E247" s="212"/>
      <c r="F247" s="250"/>
      <c r="G247" s="211"/>
      <c r="H247" s="211"/>
      <c r="I247" s="211"/>
      <c r="J247" s="211"/>
      <c r="Q247" s="334"/>
      <c r="R247" s="187"/>
      <c r="S247" s="187"/>
      <c r="T247" s="187"/>
      <c r="U247" s="187"/>
      <c r="V247" s="187"/>
      <c r="W247" s="187"/>
      <c r="X247" s="187"/>
      <c r="Y247" s="210"/>
      <c r="AQ247" s="206"/>
      <c r="AR247" s="211"/>
      <c r="AS247" s="211"/>
      <c r="AT247" s="211"/>
      <c r="AU247" s="211"/>
      <c r="AV247" s="212"/>
      <c r="BC247" s="334"/>
      <c r="BD247" s="187"/>
      <c r="BE247" s="187"/>
      <c r="BF247" s="187"/>
      <c r="BG247" s="187"/>
      <c r="BH247" s="187"/>
      <c r="BI247" s="187"/>
      <c r="BJ247" s="187"/>
      <c r="BK247" s="210"/>
      <c r="CC247" s="206"/>
      <c r="CD247" s="250"/>
      <c r="CE247" s="250"/>
      <c r="CF247" s="211"/>
      <c r="CG247" s="250"/>
      <c r="CH247" s="353"/>
      <c r="CI247" s="187"/>
      <c r="CO247" s="334"/>
      <c r="CP247" s="187"/>
      <c r="CQ247" s="187"/>
      <c r="CR247" s="187"/>
      <c r="CS247" s="187"/>
      <c r="CT247" s="187"/>
      <c r="CU247" s="187"/>
      <c r="CV247" s="187"/>
      <c r="CY247" s="211"/>
      <c r="CZ247" s="211"/>
      <c r="DP247" s="205"/>
      <c r="DT247" s="212"/>
      <c r="DU247" s="212"/>
      <c r="DZ247" s="210"/>
      <c r="EP247" s="210"/>
    </row>
    <row r="248" spans="1:146" s="209" customFormat="1" ht="18" customHeight="1" outlineLevel="1">
      <c r="A248" s="207"/>
      <c r="B248" s="288"/>
      <c r="C248" s="288"/>
      <c r="D248" s="208"/>
      <c r="E248" s="212"/>
      <c r="F248" s="250"/>
      <c r="G248" s="211"/>
      <c r="H248" s="211"/>
      <c r="I248" s="211"/>
      <c r="J248" s="211"/>
      <c r="Q248" s="334"/>
      <c r="R248" s="187"/>
      <c r="S248" s="187"/>
      <c r="T248" s="187"/>
      <c r="U248" s="187"/>
      <c r="V248" s="187"/>
      <c r="W248" s="187"/>
      <c r="X248" s="187"/>
      <c r="Y248" s="210"/>
      <c r="AQ248" s="206"/>
      <c r="AR248" s="211"/>
      <c r="AS248" s="211"/>
      <c r="AT248" s="211"/>
      <c r="AU248" s="211"/>
      <c r="AV248" s="212"/>
      <c r="BC248" s="334"/>
      <c r="BD248" s="187"/>
      <c r="BE248" s="187"/>
      <c r="BF248" s="187"/>
      <c r="BG248" s="187"/>
      <c r="BH248" s="187"/>
      <c r="BI248" s="187"/>
      <c r="BJ248" s="187"/>
      <c r="BK248" s="210"/>
      <c r="CC248" s="206"/>
      <c r="CD248" s="250"/>
      <c r="CE248" s="250"/>
      <c r="CF248" s="211"/>
      <c r="CG248" s="250"/>
      <c r="CH248" s="353"/>
      <c r="CI248" s="187"/>
      <c r="CO248" s="334"/>
      <c r="CP248" s="187"/>
      <c r="CQ248" s="187"/>
      <c r="CR248" s="187"/>
      <c r="CS248" s="187"/>
      <c r="CT248" s="187"/>
      <c r="CU248" s="187"/>
      <c r="CV248" s="187"/>
      <c r="CY248" s="211"/>
      <c r="CZ248" s="211"/>
      <c r="DP248" s="205"/>
      <c r="DT248" s="212"/>
      <c r="DU248" s="212"/>
      <c r="DZ248" s="210"/>
      <c r="EP248" s="210"/>
    </row>
    <row r="249" spans="1:146" s="209" customFormat="1" ht="18" customHeight="1" outlineLevel="1">
      <c r="A249" s="207"/>
      <c r="B249" s="288"/>
      <c r="C249" s="288"/>
      <c r="D249" s="208"/>
      <c r="E249" s="212"/>
      <c r="F249" s="250"/>
      <c r="G249" s="211"/>
      <c r="H249" s="211"/>
      <c r="I249" s="211"/>
      <c r="J249" s="211"/>
      <c r="Q249" s="334"/>
      <c r="R249" s="187"/>
      <c r="S249" s="187"/>
      <c r="T249" s="187"/>
      <c r="U249" s="187"/>
      <c r="V249" s="187"/>
      <c r="W249" s="187"/>
      <c r="X249" s="187"/>
      <c r="Y249" s="210"/>
      <c r="AQ249" s="206"/>
      <c r="AR249" s="211"/>
      <c r="AS249" s="211"/>
      <c r="AT249" s="211"/>
      <c r="AU249" s="211"/>
      <c r="AV249" s="212"/>
      <c r="BC249" s="334"/>
      <c r="BD249" s="187"/>
      <c r="BE249" s="187"/>
      <c r="BF249" s="187"/>
      <c r="BG249" s="187"/>
      <c r="BH249" s="187"/>
      <c r="BI249" s="187"/>
      <c r="BJ249" s="187"/>
      <c r="BK249" s="210"/>
      <c r="CC249" s="206"/>
      <c r="CD249" s="250"/>
      <c r="CE249" s="250"/>
      <c r="CF249" s="211"/>
      <c r="CG249" s="250"/>
      <c r="CH249" s="353"/>
      <c r="CI249" s="187"/>
      <c r="CO249" s="334"/>
      <c r="CP249" s="187"/>
      <c r="CQ249" s="187"/>
      <c r="CR249" s="187"/>
      <c r="CS249" s="187"/>
      <c r="CT249" s="187"/>
      <c r="CU249" s="187"/>
      <c r="CV249" s="187"/>
      <c r="CY249" s="211"/>
      <c r="CZ249" s="211"/>
      <c r="DP249" s="205"/>
      <c r="DT249" s="212"/>
      <c r="DU249" s="212"/>
      <c r="DZ249" s="210"/>
      <c r="EP249" s="210"/>
    </row>
    <row r="250" spans="1:146" s="209" customFormat="1" ht="18" customHeight="1" outlineLevel="1">
      <c r="A250" s="207"/>
      <c r="B250" s="288"/>
      <c r="C250" s="288"/>
      <c r="D250" s="208"/>
      <c r="E250" s="212"/>
      <c r="F250" s="250"/>
      <c r="G250" s="211"/>
      <c r="H250" s="211"/>
      <c r="I250" s="211"/>
      <c r="J250" s="211"/>
      <c r="Q250" s="334"/>
      <c r="R250" s="187"/>
      <c r="S250" s="187"/>
      <c r="T250" s="187"/>
      <c r="U250" s="187"/>
      <c r="V250" s="187"/>
      <c r="W250" s="187"/>
      <c r="X250" s="187"/>
      <c r="Y250" s="210"/>
      <c r="AQ250" s="206"/>
      <c r="AR250" s="211"/>
      <c r="AS250" s="211"/>
      <c r="AT250" s="211"/>
      <c r="AU250" s="211"/>
      <c r="AV250" s="212"/>
      <c r="BC250" s="334"/>
      <c r="BD250" s="187"/>
      <c r="BE250" s="187"/>
      <c r="BF250" s="187"/>
      <c r="BG250" s="187"/>
      <c r="BH250" s="187"/>
      <c r="BI250" s="187"/>
      <c r="BJ250" s="187"/>
      <c r="BK250" s="210"/>
      <c r="CC250" s="206"/>
      <c r="CD250" s="250"/>
      <c r="CE250" s="250"/>
      <c r="CF250" s="211"/>
      <c r="CG250" s="250"/>
      <c r="CH250" s="353"/>
      <c r="CI250" s="187"/>
      <c r="CO250" s="334"/>
      <c r="CP250" s="187"/>
      <c r="CQ250" s="187"/>
      <c r="CR250" s="187"/>
      <c r="CS250" s="187"/>
      <c r="CT250" s="187"/>
      <c r="CU250" s="187"/>
      <c r="CV250" s="187"/>
      <c r="CY250" s="211"/>
      <c r="CZ250" s="211"/>
      <c r="DP250" s="205"/>
      <c r="DT250" s="212"/>
      <c r="DU250" s="212"/>
      <c r="DZ250" s="210"/>
      <c r="EP250" s="210"/>
    </row>
    <row r="251" spans="1:146" s="209" customFormat="1" ht="18" customHeight="1" outlineLevel="1">
      <c r="A251" s="207"/>
      <c r="B251" s="288"/>
      <c r="C251" s="288"/>
      <c r="D251" s="208"/>
      <c r="E251" s="212"/>
      <c r="F251" s="250"/>
      <c r="G251" s="211"/>
      <c r="H251" s="211"/>
      <c r="I251" s="211"/>
      <c r="J251" s="211"/>
      <c r="Q251" s="334"/>
      <c r="R251" s="187"/>
      <c r="S251" s="187"/>
      <c r="T251" s="187"/>
      <c r="U251" s="187"/>
      <c r="V251" s="187"/>
      <c r="W251" s="187"/>
      <c r="X251" s="187"/>
      <c r="Y251" s="210"/>
      <c r="AQ251" s="206"/>
      <c r="AR251" s="211"/>
      <c r="AS251" s="211"/>
      <c r="AT251" s="211"/>
      <c r="AU251" s="211"/>
      <c r="AV251" s="212"/>
      <c r="BC251" s="334"/>
      <c r="BD251" s="187"/>
      <c r="BE251" s="187"/>
      <c r="BF251" s="187"/>
      <c r="BG251" s="187"/>
      <c r="BH251" s="187"/>
      <c r="BI251" s="187"/>
      <c r="BJ251" s="187"/>
      <c r="BK251" s="210"/>
      <c r="CC251" s="206"/>
      <c r="CD251" s="250"/>
      <c r="CE251" s="250"/>
      <c r="CF251" s="211"/>
      <c r="CG251" s="250"/>
      <c r="CH251" s="353"/>
      <c r="CI251" s="187"/>
      <c r="CO251" s="334"/>
      <c r="CP251" s="187"/>
      <c r="CQ251" s="187"/>
      <c r="CR251" s="187"/>
      <c r="CS251" s="187"/>
      <c r="CT251" s="187"/>
      <c r="CU251" s="187"/>
      <c r="CV251" s="187"/>
      <c r="CY251" s="211"/>
      <c r="CZ251" s="211"/>
      <c r="DP251" s="205"/>
      <c r="DT251" s="212"/>
      <c r="DU251" s="212"/>
      <c r="DZ251" s="210"/>
      <c r="EP251" s="210"/>
    </row>
    <row r="252" spans="1:146" s="209" customFormat="1" ht="18" customHeight="1" outlineLevel="1">
      <c r="A252" s="207"/>
      <c r="B252" s="288"/>
      <c r="C252" s="288"/>
      <c r="D252" s="208"/>
      <c r="E252" s="212"/>
      <c r="F252" s="250"/>
      <c r="G252" s="211"/>
      <c r="H252" s="211"/>
      <c r="I252" s="211"/>
      <c r="J252" s="211"/>
      <c r="Q252" s="334"/>
      <c r="R252" s="187"/>
      <c r="S252" s="187"/>
      <c r="T252" s="187"/>
      <c r="U252" s="187"/>
      <c r="V252" s="187"/>
      <c r="W252" s="187"/>
      <c r="X252" s="187"/>
      <c r="Y252" s="210"/>
      <c r="AQ252" s="206"/>
      <c r="AR252" s="211"/>
      <c r="AS252" s="211"/>
      <c r="AT252" s="211"/>
      <c r="AU252" s="211"/>
      <c r="AV252" s="212"/>
      <c r="BC252" s="334"/>
      <c r="BD252" s="187"/>
      <c r="BE252" s="187"/>
      <c r="BF252" s="187"/>
      <c r="BG252" s="187"/>
      <c r="BH252" s="187"/>
      <c r="BI252" s="187"/>
      <c r="BJ252" s="187"/>
      <c r="BK252" s="210"/>
      <c r="CC252" s="206"/>
      <c r="CD252" s="250"/>
      <c r="CE252" s="250"/>
      <c r="CF252" s="211"/>
      <c r="CG252" s="250"/>
      <c r="CH252" s="353"/>
      <c r="CI252" s="187"/>
      <c r="CO252" s="334"/>
      <c r="CP252" s="187"/>
      <c r="CQ252" s="187"/>
      <c r="CR252" s="187"/>
      <c r="CS252" s="187"/>
      <c r="CT252" s="187"/>
      <c r="CU252" s="187"/>
      <c r="CV252" s="187"/>
      <c r="CY252" s="211"/>
      <c r="CZ252" s="211"/>
      <c r="DP252" s="205"/>
      <c r="DT252" s="212"/>
      <c r="DU252" s="212"/>
      <c r="DZ252" s="210"/>
      <c r="EP252" s="210"/>
    </row>
    <row r="253" spans="1:146" s="209" customFormat="1" ht="18" customHeight="1" outlineLevel="1">
      <c r="A253" s="207"/>
      <c r="B253" s="288"/>
      <c r="C253" s="288"/>
      <c r="D253" s="208"/>
      <c r="E253" s="212"/>
      <c r="F253" s="250"/>
      <c r="G253" s="211"/>
      <c r="H253" s="211"/>
      <c r="I253" s="211"/>
      <c r="J253" s="211"/>
      <c r="Q253" s="334"/>
      <c r="R253" s="187"/>
      <c r="S253" s="187"/>
      <c r="T253" s="187"/>
      <c r="U253" s="187"/>
      <c r="V253" s="187"/>
      <c r="W253" s="187"/>
      <c r="X253" s="187"/>
      <c r="Y253" s="210"/>
      <c r="AQ253" s="206"/>
      <c r="AR253" s="211"/>
      <c r="AS253" s="211"/>
      <c r="AT253" s="211"/>
      <c r="AU253" s="211"/>
      <c r="AV253" s="212"/>
      <c r="BC253" s="334"/>
      <c r="BD253" s="187"/>
      <c r="BE253" s="187"/>
      <c r="BF253" s="187"/>
      <c r="BG253" s="187"/>
      <c r="BH253" s="187"/>
      <c r="BI253" s="187"/>
      <c r="BJ253" s="187"/>
      <c r="BK253" s="210"/>
      <c r="CC253" s="206"/>
      <c r="CD253" s="250"/>
      <c r="CE253" s="250"/>
      <c r="CF253" s="211"/>
      <c r="CG253" s="250"/>
      <c r="CH253" s="353"/>
      <c r="CI253" s="187"/>
      <c r="CO253" s="334"/>
      <c r="CP253" s="187"/>
      <c r="CQ253" s="187"/>
      <c r="CR253" s="187"/>
      <c r="CS253" s="187"/>
      <c r="CT253" s="187"/>
      <c r="CU253" s="187"/>
      <c r="CV253" s="187"/>
      <c r="CY253" s="211"/>
      <c r="CZ253" s="211"/>
      <c r="DP253" s="205"/>
      <c r="DT253" s="212"/>
      <c r="DU253" s="212"/>
      <c r="DZ253" s="210"/>
      <c r="EP253" s="210"/>
    </row>
    <row r="254" spans="1:146" s="209" customFormat="1" ht="18" customHeight="1" outlineLevel="1">
      <c r="A254" s="207"/>
      <c r="B254" s="288"/>
      <c r="C254" s="288"/>
      <c r="D254" s="208"/>
      <c r="E254" s="212"/>
      <c r="F254" s="250"/>
      <c r="G254" s="211"/>
      <c r="H254" s="211"/>
      <c r="I254" s="211"/>
      <c r="J254" s="211"/>
      <c r="Q254" s="334"/>
      <c r="R254" s="187"/>
      <c r="S254" s="187"/>
      <c r="T254" s="187"/>
      <c r="U254" s="187"/>
      <c r="V254" s="187"/>
      <c r="W254" s="187"/>
      <c r="X254" s="187"/>
      <c r="Y254" s="210"/>
      <c r="AQ254" s="206"/>
      <c r="AR254" s="211"/>
      <c r="AS254" s="211"/>
      <c r="AT254" s="211"/>
      <c r="AU254" s="211"/>
      <c r="AV254" s="212"/>
      <c r="BC254" s="334"/>
      <c r="BD254" s="187"/>
      <c r="BE254" s="187"/>
      <c r="BF254" s="187"/>
      <c r="BG254" s="187"/>
      <c r="BH254" s="187"/>
      <c r="BI254" s="187"/>
      <c r="BJ254" s="187"/>
      <c r="BK254" s="210"/>
      <c r="CC254" s="206"/>
      <c r="CD254" s="250"/>
      <c r="CE254" s="250"/>
      <c r="CF254" s="211"/>
      <c r="CG254" s="250"/>
      <c r="CH254" s="353"/>
      <c r="CI254" s="187"/>
      <c r="CO254" s="334"/>
      <c r="CP254" s="187"/>
      <c r="CQ254" s="187"/>
      <c r="CR254" s="187"/>
      <c r="CS254" s="187"/>
      <c r="CT254" s="187"/>
      <c r="CU254" s="187"/>
      <c r="CV254" s="187"/>
      <c r="CY254" s="211"/>
      <c r="CZ254" s="211"/>
      <c r="DP254" s="205"/>
      <c r="DT254" s="212"/>
      <c r="DU254" s="212"/>
      <c r="DZ254" s="210"/>
      <c r="EP254" s="210"/>
    </row>
    <row r="255" spans="1:146" s="209" customFormat="1" ht="18" customHeight="1" outlineLevel="1">
      <c r="A255" s="207"/>
      <c r="B255" s="288"/>
      <c r="C255" s="288"/>
      <c r="D255" s="208"/>
      <c r="E255" s="212"/>
      <c r="F255" s="250"/>
      <c r="G255" s="211"/>
      <c r="H255" s="211"/>
      <c r="I255" s="211"/>
      <c r="J255" s="211"/>
      <c r="Q255" s="334"/>
      <c r="R255" s="187"/>
      <c r="S255" s="187"/>
      <c r="T255" s="187"/>
      <c r="U255" s="187"/>
      <c r="V255" s="187"/>
      <c r="W255" s="187"/>
      <c r="X255" s="187"/>
      <c r="Y255" s="210"/>
      <c r="AQ255" s="206"/>
      <c r="AR255" s="211"/>
      <c r="AS255" s="211"/>
      <c r="AT255" s="211"/>
      <c r="AU255" s="211"/>
      <c r="AV255" s="212"/>
      <c r="BC255" s="334"/>
      <c r="BD255" s="187"/>
      <c r="BE255" s="187"/>
      <c r="BF255" s="187"/>
      <c r="BG255" s="187"/>
      <c r="BH255" s="187"/>
      <c r="BI255" s="187"/>
      <c r="BJ255" s="187"/>
      <c r="BK255" s="210"/>
      <c r="CC255" s="206"/>
      <c r="CD255" s="250"/>
      <c r="CE255" s="250"/>
      <c r="CF255" s="211"/>
      <c r="CG255" s="250"/>
      <c r="CH255" s="353"/>
      <c r="CI255" s="187"/>
      <c r="CO255" s="334"/>
      <c r="CP255" s="187"/>
      <c r="CQ255" s="187"/>
      <c r="CR255" s="187"/>
      <c r="CS255" s="187"/>
      <c r="CT255" s="187"/>
      <c r="CU255" s="187"/>
      <c r="CV255" s="187"/>
      <c r="CY255" s="211"/>
      <c r="CZ255" s="211"/>
      <c r="DP255" s="205"/>
      <c r="DT255" s="212"/>
      <c r="DU255" s="212"/>
      <c r="DZ255" s="210"/>
      <c r="EP255" s="210"/>
    </row>
    <row r="256" spans="1:146" s="209" customFormat="1" ht="18" customHeight="1" outlineLevel="1">
      <c r="A256" s="207"/>
      <c r="B256" s="288"/>
      <c r="C256" s="288"/>
      <c r="D256" s="208"/>
      <c r="E256" s="212"/>
      <c r="F256" s="250"/>
      <c r="G256" s="211"/>
      <c r="H256" s="211"/>
      <c r="I256" s="211"/>
      <c r="J256" s="211"/>
      <c r="Q256" s="334"/>
      <c r="R256" s="187"/>
      <c r="S256" s="187"/>
      <c r="T256" s="187"/>
      <c r="U256" s="187"/>
      <c r="V256" s="187"/>
      <c r="W256" s="187"/>
      <c r="X256" s="187"/>
      <c r="Y256" s="210"/>
      <c r="AQ256" s="206"/>
      <c r="AR256" s="211"/>
      <c r="AS256" s="211"/>
      <c r="AT256" s="211"/>
      <c r="AU256" s="211"/>
      <c r="AV256" s="212"/>
      <c r="BC256" s="334"/>
      <c r="BD256" s="187"/>
      <c r="BE256" s="187"/>
      <c r="BF256" s="187"/>
      <c r="BG256" s="187"/>
      <c r="BH256" s="187"/>
      <c r="BI256" s="187"/>
      <c r="BJ256" s="187"/>
      <c r="BK256" s="210"/>
      <c r="CC256" s="206"/>
      <c r="CD256" s="250"/>
      <c r="CE256" s="250"/>
      <c r="CF256" s="211"/>
      <c r="CG256" s="250"/>
      <c r="CH256" s="353"/>
      <c r="CI256" s="187"/>
      <c r="CO256" s="334"/>
      <c r="CP256" s="187"/>
      <c r="CQ256" s="187"/>
      <c r="CR256" s="187"/>
      <c r="CS256" s="187"/>
      <c r="CT256" s="187"/>
      <c r="CU256" s="187"/>
      <c r="CV256" s="187"/>
      <c r="CY256" s="211"/>
      <c r="CZ256" s="211"/>
      <c r="DP256" s="205"/>
      <c r="DT256" s="212"/>
      <c r="DU256" s="212"/>
      <c r="DZ256" s="210"/>
      <c r="EP256" s="210"/>
    </row>
    <row r="257" spans="1:146" s="209" customFormat="1" ht="18" customHeight="1" outlineLevel="1">
      <c r="A257" s="207"/>
      <c r="B257" s="288"/>
      <c r="C257" s="288"/>
      <c r="D257" s="208"/>
      <c r="E257" s="212"/>
      <c r="F257" s="250"/>
      <c r="G257" s="211"/>
      <c r="H257" s="211"/>
      <c r="I257" s="211"/>
      <c r="J257" s="211"/>
      <c r="Q257" s="334"/>
      <c r="R257" s="187"/>
      <c r="S257" s="187"/>
      <c r="T257" s="187"/>
      <c r="U257" s="187"/>
      <c r="V257" s="187"/>
      <c r="W257" s="187"/>
      <c r="X257" s="187"/>
      <c r="Y257" s="210"/>
      <c r="AQ257" s="206"/>
      <c r="AR257" s="211"/>
      <c r="AS257" s="211"/>
      <c r="AT257" s="211"/>
      <c r="AU257" s="211"/>
      <c r="AV257" s="212"/>
      <c r="BC257" s="334"/>
      <c r="BD257" s="187"/>
      <c r="BE257" s="187"/>
      <c r="BF257" s="187"/>
      <c r="BG257" s="187"/>
      <c r="BH257" s="187"/>
      <c r="BI257" s="187"/>
      <c r="BJ257" s="187"/>
      <c r="BK257" s="210"/>
      <c r="CC257" s="206"/>
      <c r="CD257" s="250"/>
      <c r="CE257" s="250"/>
      <c r="CF257" s="211"/>
      <c r="CG257" s="250"/>
      <c r="CH257" s="353"/>
      <c r="CI257" s="187"/>
      <c r="CO257" s="334"/>
      <c r="CP257" s="187"/>
      <c r="CQ257" s="187"/>
      <c r="CR257" s="187"/>
      <c r="CS257" s="187"/>
      <c r="CT257" s="187"/>
      <c r="CU257" s="187"/>
      <c r="CV257" s="187"/>
      <c r="CY257" s="211"/>
      <c r="CZ257" s="211"/>
      <c r="DP257" s="205"/>
      <c r="DT257" s="212"/>
      <c r="DU257" s="212"/>
      <c r="DZ257" s="210"/>
      <c r="EP257" s="210"/>
    </row>
    <row r="258" spans="1:146" s="209" customFormat="1" ht="18" customHeight="1" outlineLevel="1">
      <c r="A258" s="207"/>
      <c r="B258" s="288"/>
      <c r="C258" s="288"/>
      <c r="D258" s="208"/>
      <c r="E258" s="212"/>
      <c r="F258" s="250"/>
      <c r="G258" s="211"/>
      <c r="H258" s="211"/>
      <c r="I258" s="211"/>
      <c r="J258" s="211"/>
      <c r="Q258" s="334"/>
      <c r="R258" s="187"/>
      <c r="S258" s="187"/>
      <c r="T258" s="187"/>
      <c r="U258" s="187"/>
      <c r="V258" s="187"/>
      <c r="W258" s="187"/>
      <c r="X258" s="187"/>
      <c r="Y258" s="210"/>
      <c r="AQ258" s="206"/>
      <c r="AR258" s="211"/>
      <c r="AS258" s="211"/>
      <c r="AT258" s="211"/>
      <c r="AU258" s="211"/>
      <c r="AV258" s="212"/>
      <c r="BC258" s="334"/>
      <c r="BD258" s="187"/>
      <c r="BE258" s="187"/>
      <c r="BF258" s="187"/>
      <c r="BG258" s="187"/>
      <c r="BH258" s="187"/>
      <c r="BI258" s="187"/>
      <c r="BJ258" s="187"/>
      <c r="BK258" s="210"/>
      <c r="CC258" s="206"/>
      <c r="CD258" s="250"/>
      <c r="CE258" s="250"/>
      <c r="CF258" s="211"/>
      <c r="CG258" s="250"/>
      <c r="CH258" s="353"/>
      <c r="CI258" s="187"/>
      <c r="CO258" s="334"/>
      <c r="CP258" s="187"/>
      <c r="CQ258" s="187"/>
      <c r="CR258" s="187"/>
      <c r="CS258" s="187"/>
      <c r="CT258" s="187"/>
      <c r="CU258" s="187"/>
      <c r="CV258" s="187"/>
      <c r="CY258" s="211"/>
      <c r="CZ258" s="211"/>
      <c r="DP258" s="205"/>
      <c r="DT258" s="212"/>
      <c r="DU258" s="212"/>
      <c r="DZ258" s="210"/>
      <c r="EP258" s="210"/>
    </row>
    <row r="259" spans="1:146" s="209" customFormat="1" ht="18" customHeight="1" outlineLevel="1">
      <c r="A259" s="207"/>
      <c r="B259" s="288"/>
      <c r="C259" s="288"/>
      <c r="D259" s="208"/>
      <c r="E259" s="212"/>
      <c r="F259" s="250"/>
      <c r="G259" s="211"/>
      <c r="H259" s="211"/>
      <c r="I259" s="211"/>
      <c r="J259" s="211"/>
      <c r="Q259" s="334"/>
      <c r="R259" s="187"/>
      <c r="S259" s="187"/>
      <c r="T259" s="187"/>
      <c r="U259" s="187"/>
      <c r="V259" s="187"/>
      <c r="W259" s="187"/>
      <c r="X259" s="187"/>
      <c r="Y259" s="210"/>
      <c r="AQ259" s="206"/>
      <c r="AR259" s="211"/>
      <c r="AS259" s="211"/>
      <c r="AT259" s="211"/>
      <c r="AU259" s="211"/>
      <c r="AV259" s="212"/>
      <c r="BC259" s="334"/>
      <c r="BD259" s="187"/>
      <c r="BE259" s="187"/>
      <c r="BF259" s="187"/>
      <c r="BG259" s="187"/>
      <c r="BH259" s="187"/>
      <c r="BI259" s="187"/>
      <c r="BJ259" s="187"/>
      <c r="BK259" s="210"/>
      <c r="CC259" s="206"/>
      <c r="CD259" s="250"/>
      <c r="CE259" s="250"/>
      <c r="CF259" s="211"/>
      <c r="CG259" s="250"/>
      <c r="CH259" s="353"/>
      <c r="CI259" s="187"/>
      <c r="CO259" s="334"/>
      <c r="CP259" s="187"/>
      <c r="CQ259" s="187"/>
      <c r="CR259" s="187"/>
      <c r="CS259" s="187"/>
      <c r="CT259" s="187"/>
      <c r="CU259" s="187"/>
      <c r="CV259" s="187"/>
      <c r="CY259" s="211"/>
      <c r="CZ259" s="211"/>
      <c r="DP259" s="205"/>
      <c r="DT259" s="212"/>
      <c r="DU259" s="212"/>
      <c r="DZ259" s="210"/>
      <c r="EP259" s="210"/>
    </row>
    <row r="260" spans="1:146" s="209" customFormat="1" ht="18" customHeight="1" outlineLevel="1">
      <c r="A260" s="207"/>
      <c r="B260" s="288"/>
      <c r="C260" s="288"/>
      <c r="D260" s="208"/>
      <c r="E260" s="212"/>
      <c r="F260" s="250"/>
      <c r="G260" s="211"/>
      <c r="H260" s="211"/>
      <c r="I260" s="211"/>
      <c r="J260" s="211"/>
      <c r="Q260" s="334"/>
      <c r="R260" s="187"/>
      <c r="S260" s="187"/>
      <c r="T260" s="187"/>
      <c r="U260" s="187"/>
      <c r="V260" s="187"/>
      <c r="W260" s="187"/>
      <c r="X260" s="187"/>
      <c r="Y260" s="210"/>
      <c r="AQ260" s="206"/>
      <c r="AR260" s="211"/>
      <c r="AS260" s="211"/>
      <c r="AT260" s="211"/>
      <c r="AU260" s="211"/>
      <c r="AV260" s="212"/>
      <c r="BC260" s="334"/>
      <c r="BD260" s="187"/>
      <c r="BE260" s="187"/>
      <c r="BF260" s="187"/>
      <c r="BG260" s="187"/>
      <c r="BH260" s="187"/>
      <c r="BI260" s="187"/>
      <c r="BJ260" s="187"/>
      <c r="BK260" s="210"/>
      <c r="CC260" s="206"/>
      <c r="CD260" s="250"/>
      <c r="CE260" s="250"/>
      <c r="CF260" s="211"/>
      <c r="CG260" s="250"/>
      <c r="CH260" s="353"/>
      <c r="CI260" s="187"/>
      <c r="CO260" s="334"/>
      <c r="CP260" s="187"/>
      <c r="CQ260" s="187"/>
      <c r="CR260" s="187"/>
      <c r="CS260" s="187"/>
      <c r="CT260" s="187"/>
      <c r="CU260" s="187"/>
      <c r="CV260" s="187"/>
      <c r="CY260" s="211"/>
      <c r="CZ260" s="211"/>
      <c r="DP260" s="205"/>
      <c r="DT260" s="212"/>
      <c r="DU260" s="212"/>
      <c r="DZ260" s="210"/>
      <c r="EP260" s="210"/>
    </row>
    <row r="261" spans="1:146" s="209" customFormat="1" ht="18" customHeight="1" outlineLevel="1">
      <c r="A261" s="207"/>
      <c r="B261" s="288"/>
      <c r="C261" s="288"/>
      <c r="D261" s="208"/>
      <c r="E261" s="212"/>
      <c r="F261" s="250"/>
      <c r="G261" s="211"/>
      <c r="H261" s="211"/>
      <c r="I261" s="211"/>
      <c r="J261" s="211"/>
      <c r="Q261" s="334"/>
      <c r="R261" s="187"/>
      <c r="S261" s="187"/>
      <c r="T261" s="187"/>
      <c r="U261" s="187"/>
      <c r="V261" s="187"/>
      <c r="W261" s="187"/>
      <c r="X261" s="187"/>
      <c r="Y261" s="210"/>
      <c r="AQ261" s="206"/>
      <c r="AR261" s="211"/>
      <c r="AS261" s="211"/>
      <c r="AT261" s="211"/>
      <c r="AU261" s="211"/>
      <c r="AV261" s="212"/>
      <c r="BC261" s="334"/>
      <c r="BD261" s="187"/>
      <c r="BE261" s="187"/>
      <c r="BF261" s="187"/>
      <c r="BG261" s="187"/>
      <c r="BH261" s="187"/>
      <c r="BI261" s="187"/>
      <c r="BJ261" s="187"/>
      <c r="BK261" s="210"/>
      <c r="CC261" s="206"/>
      <c r="CD261" s="250"/>
      <c r="CE261" s="250"/>
      <c r="CF261" s="211"/>
      <c r="CG261" s="250"/>
      <c r="CH261" s="353"/>
      <c r="CI261" s="187"/>
      <c r="CO261" s="334"/>
      <c r="CP261" s="187"/>
      <c r="CQ261" s="187"/>
      <c r="CR261" s="187"/>
      <c r="CS261" s="187"/>
      <c r="CT261" s="187"/>
      <c r="CU261" s="187"/>
      <c r="CV261" s="187"/>
      <c r="CY261" s="211"/>
      <c r="CZ261" s="211"/>
      <c r="DP261" s="205"/>
      <c r="DT261" s="212"/>
      <c r="DU261" s="212"/>
      <c r="DZ261" s="210"/>
      <c r="EP261" s="210"/>
    </row>
    <row r="262" spans="1:146" s="209" customFormat="1" ht="18" customHeight="1" outlineLevel="1">
      <c r="A262" s="207"/>
      <c r="B262" s="288"/>
      <c r="C262" s="288"/>
      <c r="D262" s="208"/>
      <c r="E262" s="212"/>
      <c r="F262" s="250"/>
      <c r="G262" s="211"/>
      <c r="H262" s="211"/>
      <c r="I262" s="211"/>
      <c r="J262" s="211"/>
      <c r="Q262" s="334"/>
      <c r="R262" s="187"/>
      <c r="S262" s="187"/>
      <c r="T262" s="187"/>
      <c r="U262" s="187"/>
      <c r="V262" s="187"/>
      <c r="W262" s="187"/>
      <c r="X262" s="187"/>
      <c r="Y262" s="210"/>
      <c r="AQ262" s="206"/>
      <c r="AR262" s="211"/>
      <c r="AS262" s="211"/>
      <c r="AT262" s="211"/>
      <c r="AU262" s="211"/>
      <c r="AV262" s="212"/>
      <c r="BC262" s="334"/>
      <c r="BD262" s="187"/>
      <c r="BE262" s="187"/>
      <c r="BF262" s="187"/>
      <c r="BG262" s="187"/>
      <c r="BH262" s="187"/>
      <c r="BI262" s="187"/>
      <c r="BJ262" s="187"/>
      <c r="BK262" s="210"/>
      <c r="CC262" s="206"/>
      <c r="CD262" s="250"/>
      <c r="CE262" s="250"/>
      <c r="CF262" s="211"/>
      <c r="CG262" s="250"/>
      <c r="CH262" s="353"/>
      <c r="CI262" s="187"/>
      <c r="CO262" s="334"/>
      <c r="CP262" s="187"/>
      <c r="CQ262" s="187"/>
      <c r="CR262" s="187"/>
      <c r="CS262" s="187"/>
      <c r="CT262" s="187"/>
      <c r="CU262" s="187"/>
      <c r="CV262" s="187"/>
      <c r="CY262" s="211"/>
      <c r="CZ262" s="211"/>
      <c r="DP262" s="205"/>
      <c r="DT262" s="212"/>
      <c r="DU262" s="212"/>
      <c r="DZ262" s="210"/>
      <c r="EP262" s="210"/>
    </row>
    <row r="263" spans="1:146" s="209" customFormat="1" ht="18" customHeight="1" outlineLevel="1">
      <c r="A263" s="207"/>
      <c r="B263" s="288"/>
      <c r="C263" s="288"/>
      <c r="D263" s="208"/>
      <c r="E263" s="212"/>
      <c r="F263" s="250"/>
      <c r="G263" s="211"/>
      <c r="H263" s="211"/>
      <c r="I263" s="211"/>
      <c r="J263" s="211"/>
      <c r="Q263" s="334"/>
      <c r="R263" s="187"/>
      <c r="S263" s="187"/>
      <c r="T263" s="187"/>
      <c r="U263" s="187"/>
      <c r="V263" s="187"/>
      <c r="W263" s="187"/>
      <c r="X263" s="187"/>
      <c r="Y263" s="210"/>
      <c r="AQ263" s="206"/>
      <c r="AR263" s="211"/>
      <c r="AS263" s="211"/>
      <c r="AT263" s="211"/>
      <c r="AU263" s="211"/>
      <c r="AV263" s="212"/>
      <c r="BC263" s="334"/>
      <c r="BD263" s="187"/>
      <c r="BE263" s="187"/>
      <c r="BF263" s="187"/>
      <c r="BG263" s="187"/>
      <c r="BH263" s="187"/>
      <c r="BI263" s="187"/>
      <c r="BJ263" s="187"/>
      <c r="BK263" s="210"/>
      <c r="CC263" s="206"/>
      <c r="CD263" s="250"/>
      <c r="CE263" s="250"/>
      <c r="CF263" s="211"/>
      <c r="CG263" s="250"/>
      <c r="CH263" s="353"/>
      <c r="CI263" s="187"/>
      <c r="CO263" s="334"/>
      <c r="CP263" s="187"/>
      <c r="CQ263" s="187"/>
      <c r="CR263" s="187"/>
      <c r="CS263" s="187"/>
      <c r="CT263" s="187"/>
      <c r="CU263" s="187"/>
      <c r="CV263" s="187"/>
      <c r="CY263" s="211"/>
      <c r="CZ263" s="211"/>
      <c r="DP263" s="205"/>
      <c r="DT263" s="212"/>
      <c r="DU263" s="212"/>
      <c r="DZ263" s="210"/>
      <c r="EP263" s="210"/>
    </row>
    <row r="264" spans="1:146" s="209" customFormat="1" ht="18" customHeight="1" outlineLevel="1">
      <c r="A264" s="207"/>
      <c r="B264" s="288"/>
      <c r="C264" s="288"/>
      <c r="D264" s="208"/>
      <c r="E264" s="212"/>
      <c r="F264" s="250"/>
      <c r="G264" s="211"/>
      <c r="H264" s="211"/>
      <c r="I264" s="211"/>
      <c r="J264" s="211"/>
      <c r="Q264" s="334"/>
      <c r="R264" s="187"/>
      <c r="S264" s="187"/>
      <c r="T264" s="187"/>
      <c r="U264" s="187"/>
      <c r="V264" s="187"/>
      <c r="W264" s="187"/>
      <c r="X264" s="187"/>
      <c r="Y264" s="210"/>
      <c r="AQ264" s="206"/>
      <c r="AR264" s="211"/>
      <c r="AS264" s="211"/>
      <c r="AT264" s="211"/>
      <c r="AU264" s="211"/>
      <c r="AV264" s="212"/>
      <c r="BC264" s="334"/>
      <c r="BD264" s="187"/>
      <c r="BE264" s="187"/>
      <c r="BF264" s="187"/>
      <c r="BG264" s="187"/>
      <c r="BH264" s="187"/>
      <c r="BI264" s="187"/>
      <c r="BJ264" s="187"/>
      <c r="BK264" s="210"/>
      <c r="CC264" s="206"/>
      <c r="CD264" s="250"/>
      <c r="CE264" s="250"/>
      <c r="CF264" s="211"/>
      <c r="CG264" s="250"/>
      <c r="CH264" s="353"/>
      <c r="CI264" s="187"/>
      <c r="CO264" s="334"/>
      <c r="CP264" s="187"/>
      <c r="CQ264" s="187"/>
      <c r="CR264" s="187"/>
      <c r="CS264" s="187"/>
      <c r="CT264" s="187"/>
      <c r="CU264" s="187"/>
      <c r="CV264" s="187"/>
      <c r="CY264" s="211"/>
      <c r="CZ264" s="211"/>
      <c r="DP264" s="205"/>
      <c r="DT264" s="212"/>
      <c r="DU264" s="212"/>
      <c r="DZ264" s="210"/>
      <c r="EP264" s="210"/>
    </row>
    <row r="265" spans="1:146" s="209" customFormat="1" ht="18" customHeight="1" outlineLevel="1">
      <c r="A265" s="207"/>
      <c r="B265" s="288"/>
      <c r="C265" s="288"/>
      <c r="D265" s="208"/>
      <c r="E265" s="212"/>
      <c r="F265" s="250"/>
      <c r="G265" s="211"/>
      <c r="H265" s="211"/>
      <c r="I265" s="211"/>
      <c r="J265" s="211"/>
      <c r="Q265" s="334"/>
      <c r="R265" s="187"/>
      <c r="S265" s="187"/>
      <c r="T265" s="187"/>
      <c r="U265" s="187"/>
      <c r="V265" s="187"/>
      <c r="W265" s="187"/>
      <c r="X265" s="187"/>
      <c r="Y265" s="210"/>
      <c r="AQ265" s="206"/>
      <c r="AR265" s="211"/>
      <c r="AS265" s="211"/>
      <c r="AT265" s="211"/>
      <c r="AU265" s="211"/>
      <c r="AV265" s="212"/>
      <c r="BC265" s="334"/>
      <c r="BD265" s="187"/>
      <c r="BE265" s="187"/>
      <c r="BF265" s="187"/>
      <c r="BG265" s="187"/>
      <c r="BH265" s="187"/>
      <c r="BI265" s="187"/>
      <c r="BJ265" s="187"/>
      <c r="BK265" s="210"/>
      <c r="CC265" s="206"/>
      <c r="CD265" s="250"/>
      <c r="CE265" s="250"/>
      <c r="CF265" s="211"/>
      <c r="CG265" s="250"/>
      <c r="CH265" s="353"/>
      <c r="CI265" s="187"/>
      <c r="CO265" s="334"/>
      <c r="CP265" s="187"/>
      <c r="CQ265" s="187"/>
      <c r="CR265" s="187"/>
      <c r="CS265" s="187"/>
      <c r="CT265" s="187"/>
      <c r="CU265" s="187"/>
      <c r="CV265" s="187"/>
      <c r="CY265" s="211"/>
      <c r="CZ265" s="211"/>
      <c r="DP265" s="205"/>
      <c r="DT265" s="212"/>
      <c r="DU265" s="212"/>
      <c r="DZ265" s="210"/>
      <c r="EP265" s="210"/>
    </row>
    <row r="266" spans="1:146" s="209" customFormat="1" ht="18" customHeight="1" outlineLevel="1">
      <c r="A266" s="207"/>
      <c r="B266" s="288"/>
      <c r="C266" s="288"/>
      <c r="D266" s="208"/>
      <c r="E266" s="212"/>
      <c r="F266" s="250"/>
      <c r="G266" s="211"/>
      <c r="H266" s="211"/>
      <c r="I266" s="211"/>
      <c r="J266" s="211"/>
      <c r="Q266" s="334"/>
      <c r="R266" s="187"/>
      <c r="S266" s="187"/>
      <c r="T266" s="187"/>
      <c r="U266" s="187"/>
      <c r="V266" s="187"/>
      <c r="W266" s="187"/>
      <c r="X266" s="187"/>
      <c r="Y266" s="210"/>
      <c r="AQ266" s="206"/>
      <c r="AR266" s="211"/>
      <c r="AS266" s="211"/>
      <c r="AT266" s="211"/>
      <c r="AU266" s="211"/>
      <c r="AV266" s="212"/>
      <c r="BC266" s="334"/>
      <c r="BD266" s="187"/>
      <c r="BE266" s="187"/>
      <c r="BF266" s="187"/>
      <c r="BG266" s="187"/>
      <c r="BH266" s="187"/>
      <c r="BI266" s="187"/>
      <c r="BJ266" s="187"/>
      <c r="BK266" s="210"/>
      <c r="CC266" s="206"/>
      <c r="CD266" s="250"/>
      <c r="CE266" s="250"/>
      <c r="CF266" s="211"/>
      <c r="CG266" s="250"/>
      <c r="CH266" s="353"/>
      <c r="CI266" s="187"/>
      <c r="CO266" s="334"/>
      <c r="CP266" s="187"/>
      <c r="CQ266" s="187"/>
      <c r="CR266" s="187"/>
      <c r="CS266" s="187"/>
      <c r="CT266" s="187"/>
      <c r="CU266" s="187"/>
      <c r="CV266" s="187"/>
      <c r="CY266" s="211"/>
      <c r="CZ266" s="211"/>
      <c r="DP266" s="205"/>
      <c r="DT266" s="212"/>
      <c r="DU266" s="212"/>
      <c r="DZ266" s="210"/>
      <c r="EP266" s="210"/>
    </row>
    <row r="267" spans="1:146" s="209" customFormat="1" ht="18" customHeight="1" outlineLevel="1">
      <c r="A267" s="207"/>
      <c r="B267" s="288"/>
      <c r="C267" s="288"/>
      <c r="D267" s="208"/>
      <c r="E267" s="212"/>
      <c r="F267" s="250"/>
      <c r="G267" s="211"/>
      <c r="H267" s="211"/>
      <c r="I267" s="211"/>
      <c r="J267" s="211"/>
      <c r="Q267" s="334"/>
      <c r="R267" s="187"/>
      <c r="S267" s="187"/>
      <c r="T267" s="187"/>
      <c r="U267" s="187"/>
      <c r="V267" s="187"/>
      <c r="W267" s="187"/>
      <c r="X267" s="187"/>
      <c r="Y267" s="210"/>
      <c r="AQ267" s="206"/>
      <c r="AR267" s="211"/>
      <c r="AS267" s="211"/>
      <c r="AT267" s="211"/>
      <c r="AU267" s="211"/>
      <c r="AV267" s="212"/>
      <c r="BC267" s="334"/>
      <c r="BD267" s="187"/>
      <c r="BE267" s="187"/>
      <c r="BF267" s="187"/>
      <c r="BG267" s="187"/>
      <c r="BH267" s="187"/>
      <c r="BI267" s="187"/>
      <c r="BJ267" s="187"/>
      <c r="BK267" s="210"/>
      <c r="CC267" s="206"/>
      <c r="CD267" s="250"/>
      <c r="CE267" s="250"/>
      <c r="CF267" s="211"/>
      <c r="CG267" s="250"/>
      <c r="CH267" s="353"/>
      <c r="CI267" s="187"/>
      <c r="CO267" s="334"/>
      <c r="CP267" s="187"/>
      <c r="CQ267" s="187"/>
      <c r="CR267" s="187"/>
      <c r="CS267" s="187"/>
      <c r="CT267" s="187"/>
      <c r="CU267" s="187"/>
      <c r="CV267" s="187"/>
      <c r="CY267" s="211"/>
      <c r="CZ267" s="211"/>
      <c r="DP267" s="205"/>
      <c r="DT267" s="212"/>
      <c r="DU267" s="212"/>
      <c r="DZ267" s="210"/>
      <c r="EP267" s="210"/>
    </row>
    <row r="268" spans="1:146" s="209" customFormat="1" ht="18" customHeight="1" outlineLevel="1">
      <c r="A268" s="207"/>
      <c r="B268" s="288"/>
      <c r="C268" s="288"/>
      <c r="D268" s="208"/>
      <c r="E268" s="212"/>
      <c r="F268" s="250"/>
      <c r="G268" s="211"/>
      <c r="H268" s="211"/>
      <c r="I268" s="211"/>
      <c r="J268" s="211"/>
      <c r="Q268" s="334"/>
      <c r="R268" s="187"/>
      <c r="S268" s="187"/>
      <c r="T268" s="187"/>
      <c r="U268" s="187"/>
      <c r="V268" s="187"/>
      <c r="W268" s="187"/>
      <c r="X268" s="187"/>
      <c r="Y268" s="210"/>
      <c r="AQ268" s="206"/>
      <c r="AR268" s="211"/>
      <c r="AS268" s="211"/>
      <c r="AT268" s="211"/>
      <c r="AU268" s="211"/>
      <c r="AV268" s="212"/>
      <c r="BC268" s="334"/>
      <c r="BD268" s="187"/>
      <c r="BE268" s="187"/>
      <c r="BF268" s="187"/>
      <c r="BG268" s="187"/>
      <c r="BH268" s="187"/>
      <c r="BI268" s="187"/>
      <c r="BJ268" s="187"/>
      <c r="BK268" s="210"/>
      <c r="CC268" s="206"/>
      <c r="CD268" s="250"/>
      <c r="CE268" s="250"/>
      <c r="CF268" s="211"/>
      <c r="CG268" s="250"/>
      <c r="CH268" s="353"/>
      <c r="CI268" s="187"/>
      <c r="CO268" s="334"/>
      <c r="CP268" s="187"/>
      <c r="CQ268" s="187"/>
      <c r="CR268" s="187"/>
      <c r="CS268" s="187"/>
      <c r="CT268" s="187"/>
      <c r="CU268" s="187"/>
      <c r="CV268" s="187"/>
      <c r="CY268" s="211"/>
      <c r="CZ268" s="211"/>
      <c r="DP268" s="205"/>
      <c r="DT268" s="212"/>
      <c r="DU268" s="212"/>
      <c r="DZ268" s="210"/>
      <c r="EP268" s="210"/>
    </row>
    <row r="269" spans="1:146" s="209" customFormat="1" ht="18" customHeight="1" outlineLevel="1">
      <c r="A269" s="207"/>
      <c r="B269" s="288"/>
      <c r="C269" s="288"/>
      <c r="D269" s="208"/>
      <c r="E269" s="212"/>
      <c r="F269" s="250"/>
      <c r="G269" s="211"/>
      <c r="H269" s="211"/>
      <c r="I269" s="211"/>
      <c r="J269" s="211"/>
      <c r="Q269" s="334"/>
      <c r="R269" s="187"/>
      <c r="S269" s="187"/>
      <c r="T269" s="187"/>
      <c r="U269" s="187"/>
      <c r="V269" s="187"/>
      <c r="W269" s="187"/>
      <c r="X269" s="187"/>
      <c r="Y269" s="210"/>
      <c r="AQ269" s="206"/>
      <c r="AR269" s="211"/>
      <c r="AS269" s="211"/>
      <c r="AT269" s="211"/>
      <c r="AU269" s="211"/>
      <c r="AV269" s="212"/>
      <c r="BC269" s="334"/>
      <c r="BD269" s="187"/>
      <c r="BE269" s="187"/>
      <c r="BF269" s="187"/>
      <c r="BG269" s="187"/>
      <c r="BH269" s="187"/>
      <c r="BI269" s="187"/>
      <c r="BJ269" s="187"/>
      <c r="BK269" s="210"/>
      <c r="CC269" s="206"/>
      <c r="CD269" s="250"/>
      <c r="CE269" s="250"/>
      <c r="CF269" s="211"/>
      <c r="CG269" s="250"/>
      <c r="CH269" s="353"/>
      <c r="CI269" s="187"/>
      <c r="CO269" s="334"/>
      <c r="CP269" s="187"/>
      <c r="CQ269" s="187"/>
      <c r="CR269" s="187"/>
      <c r="CS269" s="187"/>
      <c r="CT269" s="187"/>
      <c r="CU269" s="187"/>
      <c r="CV269" s="187"/>
      <c r="CY269" s="211"/>
      <c r="CZ269" s="211"/>
      <c r="DP269" s="205"/>
      <c r="DT269" s="212"/>
      <c r="DU269" s="212"/>
      <c r="DZ269" s="210"/>
      <c r="EP269" s="210"/>
    </row>
    <row r="270" spans="1:146" s="209" customFormat="1" ht="18" customHeight="1" outlineLevel="1">
      <c r="A270" s="207"/>
      <c r="B270" s="288"/>
      <c r="C270" s="288"/>
      <c r="D270" s="208"/>
      <c r="E270" s="212"/>
      <c r="F270" s="250"/>
      <c r="G270" s="211"/>
      <c r="H270" s="211"/>
      <c r="I270" s="211"/>
      <c r="J270" s="211"/>
      <c r="Q270" s="334"/>
      <c r="R270" s="187"/>
      <c r="S270" s="187"/>
      <c r="T270" s="187"/>
      <c r="U270" s="187"/>
      <c r="V270" s="187"/>
      <c r="W270" s="187"/>
      <c r="X270" s="187"/>
      <c r="Y270" s="210"/>
      <c r="AQ270" s="206"/>
      <c r="AR270" s="211"/>
      <c r="AS270" s="211"/>
      <c r="AT270" s="211"/>
      <c r="AU270" s="211"/>
      <c r="AV270" s="212"/>
      <c r="BC270" s="334"/>
      <c r="BD270" s="187"/>
      <c r="BE270" s="187"/>
      <c r="BF270" s="187"/>
      <c r="BG270" s="187"/>
      <c r="BH270" s="187"/>
      <c r="BI270" s="187"/>
      <c r="BJ270" s="187"/>
      <c r="BK270" s="210"/>
      <c r="CC270" s="206"/>
      <c r="CD270" s="250"/>
      <c r="CE270" s="250"/>
      <c r="CF270" s="211"/>
      <c r="CG270" s="250"/>
      <c r="CH270" s="353"/>
      <c r="CI270" s="187"/>
      <c r="CO270" s="334"/>
      <c r="CP270" s="187"/>
      <c r="CQ270" s="187"/>
      <c r="CR270" s="187"/>
      <c r="CS270" s="187"/>
      <c r="CT270" s="187"/>
      <c r="CU270" s="187"/>
      <c r="CV270" s="187"/>
      <c r="CY270" s="211"/>
      <c r="CZ270" s="211"/>
      <c r="DP270" s="205"/>
      <c r="DT270" s="212"/>
      <c r="DU270" s="212"/>
      <c r="DZ270" s="210"/>
      <c r="EP270" s="210"/>
    </row>
    <row r="271" spans="1:146" s="209" customFormat="1" ht="18" customHeight="1" outlineLevel="1">
      <c r="A271" s="207"/>
      <c r="B271" s="288"/>
      <c r="C271" s="288"/>
      <c r="D271" s="208"/>
      <c r="E271" s="212"/>
      <c r="F271" s="250"/>
      <c r="G271" s="211"/>
      <c r="H271" s="211"/>
      <c r="I271" s="211"/>
      <c r="J271" s="211"/>
      <c r="Q271" s="334"/>
      <c r="R271" s="187"/>
      <c r="S271" s="187"/>
      <c r="T271" s="187"/>
      <c r="U271" s="187"/>
      <c r="V271" s="187"/>
      <c r="W271" s="187"/>
      <c r="X271" s="187"/>
      <c r="Y271" s="210"/>
      <c r="AQ271" s="206"/>
      <c r="AR271" s="211"/>
      <c r="AS271" s="211"/>
      <c r="AT271" s="211"/>
      <c r="AU271" s="211"/>
      <c r="AV271" s="212"/>
      <c r="BC271" s="334"/>
      <c r="BD271" s="187"/>
      <c r="BE271" s="187"/>
      <c r="BF271" s="187"/>
      <c r="BG271" s="187"/>
      <c r="BH271" s="187"/>
      <c r="BI271" s="187"/>
      <c r="BJ271" s="187"/>
      <c r="BK271" s="210"/>
      <c r="CC271" s="206"/>
      <c r="CD271" s="250"/>
      <c r="CE271" s="250"/>
      <c r="CF271" s="211"/>
      <c r="CG271" s="250"/>
      <c r="CH271" s="353"/>
      <c r="CI271" s="187"/>
      <c r="CO271" s="334"/>
      <c r="CP271" s="187"/>
      <c r="CQ271" s="187"/>
      <c r="CR271" s="187"/>
      <c r="CS271" s="187"/>
      <c r="CT271" s="187"/>
      <c r="CU271" s="187"/>
      <c r="CV271" s="187"/>
      <c r="CY271" s="211"/>
      <c r="CZ271" s="211"/>
      <c r="DP271" s="205"/>
      <c r="DT271" s="212"/>
      <c r="DU271" s="212"/>
      <c r="DZ271" s="210"/>
      <c r="EP271" s="210"/>
    </row>
    <row r="272" spans="1:146" s="209" customFormat="1" ht="18" customHeight="1" outlineLevel="1">
      <c r="A272" s="207"/>
      <c r="B272" s="288"/>
      <c r="C272" s="288"/>
      <c r="D272" s="208"/>
      <c r="E272" s="212"/>
      <c r="F272" s="250"/>
      <c r="G272" s="211"/>
      <c r="H272" s="211"/>
      <c r="I272" s="211"/>
      <c r="J272" s="211"/>
      <c r="Q272" s="334"/>
      <c r="R272" s="187"/>
      <c r="S272" s="187"/>
      <c r="T272" s="187"/>
      <c r="U272" s="187"/>
      <c r="V272" s="187"/>
      <c r="W272" s="187"/>
      <c r="X272" s="187"/>
      <c r="Y272" s="210"/>
      <c r="AQ272" s="206"/>
      <c r="AR272" s="211"/>
      <c r="AS272" s="211"/>
      <c r="AT272" s="211"/>
      <c r="AU272" s="211"/>
      <c r="AV272" s="212"/>
      <c r="BC272" s="334"/>
      <c r="BD272" s="187"/>
      <c r="BE272" s="187"/>
      <c r="BF272" s="187"/>
      <c r="BG272" s="187"/>
      <c r="BH272" s="187"/>
      <c r="BI272" s="187"/>
      <c r="BJ272" s="187"/>
      <c r="BK272" s="210"/>
      <c r="CC272" s="206"/>
      <c r="CD272" s="250"/>
      <c r="CE272" s="250"/>
      <c r="CF272" s="211"/>
      <c r="CG272" s="250"/>
      <c r="CH272" s="353"/>
      <c r="CI272" s="187"/>
      <c r="CO272" s="334"/>
      <c r="CP272" s="187"/>
      <c r="CQ272" s="187"/>
      <c r="CR272" s="187"/>
      <c r="CS272" s="187"/>
      <c r="CT272" s="187"/>
      <c r="CU272" s="187"/>
      <c r="CV272" s="187"/>
      <c r="CY272" s="211"/>
      <c r="CZ272" s="211"/>
      <c r="DP272" s="205"/>
      <c r="DT272" s="212"/>
      <c r="DU272" s="212"/>
      <c r="DZ272" s="210"/>
      <c r="EP272" s="210"/>
    </row>
    <row r="273" spans="1:146" s="209" customFormat="1" ht="18" customHeight="1" outlineLevel="1">
      <c r="A273" s="207"/>
      <c r="B273" s="288"/>
      <c r="C273" s="288"/>
      <c r="D273" s="208"/>
      <c r="E273" s="212"/>
      <c r="F273" s="250"/>
      <c r="G273" s="211"/>
      <c r="H273" s="211"/>
      <c r="I273" s="211"/>
      <c r="J273" s="211"/>
      <c r="Q273" s="334"/>
      <c r="R273" s="187"/>
      <c r="S273" s="187"/>
      <c r="T273" s="187"/>
      <c r="U273" s="187"/>
      <c r="V273" s="187"/>
      <c r="W273" s="187"/>
      <c r="X273" s="187"/>
      <c r="Y273" s="210"/>
      <c r="AQ273" s="206"/>
      <c r="AR273" s="211"/>
      <c r="AS273" s="211"/>
      <c r="AT273" s="211"/>
      <c r="AU273" s="211"/>
      <c r="AV273" s="212"/>
      <c r="BC273" s="334"/>
      <c r="BD273" s="187"/>
      <c r="BE273" s="187"/>
      <c r="BF273" s="187"/>
      <c r="BG273" s="187"/>
      <c r="BH273" s="187"/>
      <c r="BI273" s="187"/>
      <c r="BJ273" s="187"/>
      <c r="BK273" s="210"/>
      <c r="CC273" s="206"/>
      <c r="CD273" s="250"/>
      <c r="CE273" s="250"/>
      <c r="CF273" s="211"/>
      <c r="CG273" s="250"/>
      <c r="CH273" s="353"/>
      <c r="CI273" s="187"/>
      <c r="CO273" s="334"/>
      <c r="CP273" s="187"/>
      <c r="CQ273" s="187"/>
      <c r="CR273" s="187"/>
      <c r="CS273" s="187"/>
      <c r="CT273" s="187"/>
      <c r="CU273" s="187"/>
      <c r="CV273" s="187"/>
      <c r="CY273" s="211"/>
      <c r="CZ273" s="211"/>
      <c r="DP273" s="205"/>
      <c r="DT273" s="212"/>
      <c r="DU273" s="212"/>
      <c r="DZ273" s="210"/>
      <c r="EP273" s="210"/>
    </row>
    <row r="274" spans="1:146" s="209" customFormat="1" ht="18" customHeight="1" outlineLevel="1">
      <c r="A274" s="207"/>
      <c r="B274" s="288"/>
      <c r="C274" s="288"/>
      <c r="D274" s="208"/>
      <c r="E274" s="212"/>
      <c r="F274" s="250"/>
      <c r="G274" s="211"/>
      <c r="H274" s="211"/>
      <c r="I274" s="211"/>
      <c r="J274" s="211"/>
      <c r="Q274" s="334"/>
      <c r="R274" s="187"/>
      <c r="S274" s="187"/>
      <c r="T274" s="187"/>
      <c r="U274" s="187"/>
      <c r="V274" s="187"/>
      <c r="W274" s="187"/>
      <c r="X274" s="187"/>
      <c r="Y274" s="210"/>
      <c r="AQ274" s="206"/>
      <c r="AR274" s="211"/>
      <c r="AS274" s="211"/>
      <c r="AT274" s="211"/>
      <c r="AU274" s="211"/>
      <c r="AV274" s="212"/>
      <c r="BC274" s="334"/>
      <c r="BD274" s="187"/>
      <c r="BE274" s="187"/>
      <c r="BF274" s="187"/>
      <c r="BG274" s="187"/>
      <c r="BH274" s="187"/>
      <c r="BI274" s="187"/>
      <c r="BJ274" s="187"/>
      <c r="BK274" s="210"/>
      <c r="CC274" s="206"/>
      <c r="CD274" s="250"/>
      <c r="CE274" s="250"/>
      <c r="CF274" s="211"/>
      <c r="CG274" s="250"/>
      <c r="CH274" s="353"/>
      <c r="CI274" s="187"/>
      <c r="CO274" s="334"/>
      <c r="CP274" s="187"/>
      <c r="CQ274" s="187"/>
      <c r="CR274" s="187"/>
      <c r="CS274" s="187"/>
      <c r="CT274" s="187"/>
      <c r="CU274" s="187"/>
      <c r="CV274" s="187"/>
      <c r="CY274" s="211"/>
      <c r="CZ274" s="211"/>
      <c r="DP274" s="205"/>
      <c r="DT274" s="212"/>
      <c r="DU274" s="212"/>
      <c r="DZ274" s="210"/>
      <c r="EP274" s="210"/>
    </row>
    <row r="275" spans="1:146" s="209" customFormat="1" ht="18" customHeight="1" outlineLevel="1">
      <c r="A275" s="207"/>
      <c r="B275" s="288"/>
      <c r="C275" s="288"/>
      <c r="D275" s="208"/>
      <c r="E275" s="212"/>
      <c r="F275" s="250"/>
      <c r="G275" s="211"/>
      <c r="H275" s="211"/>
      <c r="I275" s="211"/>
      <c r="J275" s="211"/>
      <c r="Q275" s="334"/>
      <c r="R275" s="187"/>
      <c r="S275" s="187"/>
      <c r="T275" s="187"/>
      <c r="U275" s="187"/>
      <c r="V275" s="187"/>
      <c r="W275" s="187"/>
      <c r="X275" s="187"/>
      <c r="Y275" s="210"/>
      <c r="AQ275" s="206"/>
      <c r="AR275" s="211"/>
      <c r="AS275" s="211"/>
      <c r="AT275" s="211"/>
      <c r="AU275" s="211"/>
      <c r="AV275" s="212"/>
      <c r="BC275" s="334"/>
      <c r="BD275" s="187"/>
      <c r="BE275" s="187"/>
      <c r="BF275" s="187"/>
      <c r="BG275" s="187"/>
      <c r="BH275" s="187"/>
      <c r="BI275" s="187"/>
      <c r="BJ275" s="187"/>
      <c r="BK275" s="210"/>
      <c r="CC275" s="206"/>
      <c r="CD275" s="250"/>
      <c r="CE275" s="250"/>
      <c r="CF275" s="211"/>
      <c r="CG275" s="250"/>
      <c r="CH275" s="353"/>
      <c r="CI275" s="187"/>
      <c r="CO275" s="334"/>
      <c r="CP275" s="187"/>
      <c r="CQ275" s="187"/>
      <c r="CR275" s="187"/>
      <c r="CS275" s="187"/>
      <c r="CT275" s="187"/>
      <c r="CU275" s="187"/>
      <c r="CV275" s="187"/>
      <c r="CY275" s="211"/>
      <c r="CZ275" s="211"/>
      <c r="DP275" s="205"/>
      <c r="DT275" s="212"/>
      <c r="DU275" s="212"/>
      <c r="DZ275" s="210"/>
      <c r="EP275" s="210"/>
    </row>
    <row r="276" spans="1:146" s="209" customFormat="1" ht="18" customHeight="1" outlineLevel="1">
      <c r="A276" s="207"/>
      <c r="B276" s="288"/>
      <c r="C276" s="288"/>
      <c r="D276" s="208"/>
      <c r="E276" s="212"/>
      <c r="F276" s="250"/>
      <c r="G276" s="211"/>
      <c r="H276" s="211"/>
      <c r="I276" s="211"/>
      <c r="J276" s="211"/>
      <c r="Q276" s="334"/>
      <c r="R276" s="187"/>
      <c r="S276" s="187"/>
      <c r="T276" s="187"/>
      <c r="U276" s="187"/>
      <c r="V276" s="187"/>
      <c r="W276" s="187"/>
      <c r="X276" s="187"/>
      <c r="Y276" s="210"/>
      <c r="AQ276" s="206"/>
      <c r="AR276" s="211"/>
      <c r="AS276" s="211"/>
      <c r="AT276" s="211"/>
      <c r="AU276" s="211"/>
      <c r="AV276" s="212"/>
      <c r="BC276" s="334"/>
      <c r="BD276" s="187"/>
      <c r="BE276" s="187"/>
      <c r="BF276" s="187"/>
      <c r="BG276" s="187"/>
      <c r="BH276" s="187"/>
      <c r="BI276" s="187"/>
      <c r="BJ276" s="187"/>
      <c r="BK276" s="210"/>
      <c r="CC276" s="206"/>
      <c r="CD276" s="250"/>
      <c r="CE276" s="250"/>
      <c r="CF276" s="211"/>
      <c r="CG276" s="250"/>
      <c r="CH276" s="353"/>
      <c r="CI276" s="187"/>
      <c r="CO276" s="334"/>
      <c r="CP276" s="187"/>
      <c r="CQ276" s="187"/>
      <c r="CR276" s="187"/>
      <c r="CS276" s="187"/>
      <c r="CT276" s="187"/>
      <c r="CU276" s="187"/>
      <c r="CV276" s="187"/>
      <c r="CY276" s="211"/>
      <c r="CZ276" s="211"/>
      <c r="DP276" s="205"/>
      <c r="DT276" s="212"/>
      <c r="DU276" s="212"/>
      <c r="DZ276" s="210"/>
      <c r="EP276" s="210"/>
    </row>
    <row r="277" spans="1:146" s="209" customFormat="1" ht="18" customHeight="1" outlineLevel="1">
      <c r="A277" s="207"/>
      <c r="B277" s="288"/>
      <c r="C277" s="288"/>
      <c r="D277" s="208"/>
      <c r="E277" s="212"/>
      <c r="F277" s="250"/>
      <c r="G277" s="211"/>
      <c r="H277" s="211"/>
      <c r="I277" s="211"/>
      <c r="J277" s="211"/>
      <c r="Q277" s="334"/>
      <c r="R277" s="187"/>
      <c r="S277" s="187"/>
      <c r="T277" s="187"/>
      <c r="U277" s="187"/>
      <c r="V277" s="187"/>
      <c r="W277" s="187"/>
      <c r="X277" s="187"/>
      <c r="Y277" s="210"/>
      <c r="AQ277" s="206"/>
      <c r="AR277" s="211"/>
      <c r="AS277" s="211"/>
      <c r="AT277" s="211"/>
      <c r="AU277" s="211"/>
      <c r="AV277" s="212"/>
      <c r="BC277" s="334"/>
      <c r="BD277" s="187"/>
      <c r="BE277" s="187"/>
      <c r="BF277" s="187"/>
      <c r="BG277" s="187"/>
      <c r="BH277" s="187"/>
      <c r="BI277" s="187"/>
      <c r="BJ277" s="187"/>
      <c r="BK277" s="210"/>
      <c r="CC277" s="206"/>
      <c r="CD277" s="250"/>
      <c r="CE277" s="250"/>
      <c r="CF277" s="211"/>
      <c r="CG277" s="250"/>
      <c r="CH277" s="353"/>
      <c r="CI277" s="187"/>
      <c r="CO277" s="334"/>
      <c r="CP277" s="187"/>
      <c r="CQ277" s="187"/>
      <c r="CR277" s="187"/>
      <c r="CS277" s="187"/>
      <c r="CT277" s="187"/>
      <c r="CU277" s="187"/>
      <c r="CV277" s="187"/>
      <c r="CY277" s="211"/>
      <c r="CZ277" s="211"/>
      <c r="DP277" s="205"/>
      <c r="DT277" s="212"/>
      <c r="DU277" s="212"/>
      <c r="DZ277" s="210"/>
      <c r="EP277" s="210"/>
    </row>
    <row r="278" spans="1:146" s="209" customFormat="1" ht="18" customHeight="1" outlineLevel="1">
      <c r="A278" s="207"/>
      <c r="B278" s="288"/>
      <c r="C278" s="288"/>
      <c r="D278" s="208"/>
      <c r="E278" s="212"/>
      <c r="F278" s="250"/>
      <c r="G278" s="211"/>
      <c r="H278" s="211"/>
      <c r="I278" s="211"/>
      <c r="J278" s="211"/>
      <c r="Q278" s="334"/>
      <c r="R278" s="187"/>
      <c r="S278" s="187"/>
      <c r="T278" s="187"/>
      <c r="U278" s="187"/>
      <c r="V278" s="187"/>
      <c r="W278" s="187"/>
      <c r="X278" s="187"/>
      <c r="Y278" s="210"/>
      <c r="AQ278" s="206"/>
      <c r="AR278" s="211"/>
      <c r="AS278" s="211"/>
      <c r="AT278" s="211"/>
      <c r="AU278" s="211"/>
      <c r="AV278" s="212"/>
      <c r="BC278" s="334"/>
      <c r="BD278" s="187"/>
      <c r="BE278" s="187"/>
      <c r="BF278" s="187"/>
      <c r="BG278" s="187"/>
      <c r="BH278" s="187"/>
      <c r="BI278" s="187"/>
      <c r="BJ278" s="187"/>
      <c r="BK278" s="210"/>
      <c r="CC278" s="206"/>
      <c r="CD278" s="250"/>
      <c r="CE278" s="250"/>
      <c r="CF278" s="211"/>
      <c r="CG278" s="250"/>
      <c r="CH278" s="353"/>
      <c r="CI278" s="187"/>
      <c r="CO278" s="334"/>
      <c r="CP278" s="187"/>
      <c r="CQ278" s="187"/>
      <c r="CR278" s="187"/>
      <c r="CS278" s="187"/>
      <c r="CT278" s="187"/>
      <c r="CU278" s="187"/>
      <c r="CV278" s="187"/>
      <c r="CY278" s="211"/>
      <c r="CZ278" s="211"/>
      <c r="DP278" s="205"/>
      <c r="DT278" s="212"/>
      <c r="DU278" s="212"/>
      <c r="DZ278" s="210"/>
      <c r="EP278" s="210"/>
    </row>
    <row r="279" spans="1:146" s="209" customFormat="1" ht="18" customHeight="1" outlineLevel="1">
      <c r="A279" s="207"/>
      <c r="B279" s="288"/>
      <c r="C279" s="288"/>
      <c r="D279" s="208"/>
      <c r="E279" s="212"/>
      <c r="F279" s="250"/>
      <c r="G279" s="211"/>
      <c r="H279" s="211"/>
      <c r="I279" s="211"/>
      <c r="J279" s="211"/>
      <c r="Q279" s="334"/>
      <c r="R279" s="187"/>
      <c r="S279" s="187"/>
      <c r="T279" s="187"/>
      <c r="U279" s="187"/>
      <c r="V279" s="187"/>
      <c r="W279" s="187"/>
      <c r="X279" s="187"/>
      <c r="Y279" s="210"/>
      <c r="AQ279" s="206"/>
      <c r="AR279" s="211"/>
      <c r="AS279" s="211"/>
      <c r="AT279" s="211"/>
      <c r="AU279" s="211"/>
      <c r="AV279" s="212"/>
      <c r="BC279" s="334"/>
      <c r="BD279" s="187"/>
      <c r="BE279" s="187"/>
      <c r="BF279" s="187"/>
      <c r="BG279" s="187"/>
      <c r="BH279" s="187"/>
      <c r="BI279" s="187"/>
      <c r="BJ279" s="187"/>
      <c r="BK279" s="210"/>
      <c r="CC279" s="206"/>
      <c r="CD279" s="250"/>
      <c r="CE279" s="250"/>
      <c r="CF279" s="211"/>
      <c r="CG279" s="250"/>
      <c r="CH279" s="353"/>
      <c r="CI279" s="187"/>
      <c r="CO279" s="334"/>
      <c r="CP279" s="187"/>
      <c r="CQ279" s="187"/>
      <c r="CR279" s="187"/>
      <c r="CS279" s="187"/>
      <c r="CT279" s="187"/>
      <c r="CU279" s="187"/>
      <c r="CV279" s="187"/>
      <c r="CY279" s="211"/>
      <c r="CZ279" s="211"/>
      <c r="DP279" s="205"/>
      <c r="DT279" s="212"/>
      <c r="DU279" s="212"/>
      <c r="DZ279" s="210"/>
      <c r="EP279" s="210"/>
    </row>
    <row r="280" spans="1:146" s="209" customFormat="1" ht="18" customHeight="1" outlineLevel="1">
      <c r="A280" s="207"/>
      <c r="B280" s="288"/>
      <c r="C280" s="288"/>
      <c r="D280" s="208"/>
      <c r="E280" s="212"/>
      <c r="F280" s="250"/>
      <c r="G280" s="211"/>
      <c r="H280" s="211"/>
      <c r="I280" s="211"/>
      <c r="J280" s="211"/>
      <c r="Q280" s="334"/>
      <c r="R280" s="187"/>
      <c r="S280" s="187"/>
      <c r="T280" s="187"/>
      <c r="U280" s="187"/>
      <c r="V280" s="187"/>
      <c r="W280" s="187"/>
      <c r="X280" s="187"/>
      <c r="Y280" s="210"/>
      <c r="AQ280" s="206"/>
      <c r="AR280" s="211"/>
      <c r="AS280" s="211"/>
      <c r="AT280" s="211"/>
      <c r="AU280" s="211"/>
      <c r="AV280" s="212"/>
      <c r="BC280" s="334"/>
      <c r="BD280" s="187"/>
      <c r="BE280" s="187"/>
      <c r="BF280" s="187"/>
      <c r="BG280" s="187"/>
      <c r="BH280" s="187"/>
      <c r="BI280" s="187"/>
      <c r="BJ280" s="187"/>
      <c r="BK280" s="210"/>
      <c r="CC280" s="206"/>
      <c r="CD280" s="250"/>
      <c r="CE280" s="250"/>
      <c r="CF280" s="211"/>
      <c r="CG280" s="250"/>
      <c r="CH280" s="353"/>
      <c r="CI280" s="187"/>
      <c r="CO280" s="334"/>
      <c r="CP280" s="187"/>
      <c r="CQ280" s="187"/>
      <c r="CR280" s="187"/>
      <c r="CS280" s="187"/>
      <c r="CT280" s="187"/>
      <c r="CU280" s="187"/>
      <c r="CV280" s="187"/>
      <c r="CY280" s="211"/>
      <c r="CZ280" s="211"/>
      <c r="DP280" s="205"/>
      <c r="DT280" s="212"/>
      <c r="DU280" s="212"/>
      <c r="DZ280" s="210"/>
      <c r="EP280" s="210"/>
    </row>
    <row r="281" spans="1:146" s="209" customFormat="1" ht="18" customHeight="1" outlineLevel="1">
      <c r="A281" s="207"/>
      <c r="B281" s="288"/>
      <c r="C281" s="288"/>
      <c r="D281" s="208"/>
      <c r="E281" s="212"/>
      <c r="F281" s="250"/>
      <c r="G281" s="211"/>
      <c r="H281" s="211"/>
      <c r="I281" s="211"/>
      <c r="J281" s="211"/>
      <c r="Q281" s="334"/>
      <c r="R281" s="187"/>
      <c r="S281" s="187"/>
      <c r="T281" s="187"/>
      <c r="U281" s="187"/>
      <c r="V281" s="187"/>
      <c r="W281" s="187"/>
      <c r="X281" s="187"/>
      <c r="Y281" s="210"/>
      <c r="AQ281" s="206"/>
      <c r="AR281" s="211"/>
      <c r="AS281" s="211"/>
      <c r="AT281" s="211"/>
      <c r="AU281" s="211"/>
      <c r="AV281" s="212"/>
      <c r="BC281" s="334"/>
      <c r="BD281" s="187"/>
      <c r="BE281" s="187"/>
      <c r="BF281" s="187"/>
      <c r="BG281" s="187"/>
      <c r="BH281" s="187"/>
      <c r="BI281" s="187"/>
      <c r="BJ281" s="187"/>
      <c r="BK281" s="210"/>
      <c r="CC281" s="206"/>
      <c r="CD281" s="250"/>
      <c r="CE281" s="250"/>
      <c r="CF281" s="211"/>
      <c r="CG281" s="250"/>
      <c r="CH281" s="353"/>
      <c r="CI281" s="187"/>
      <c r="CO281" s="334"/>
      <c r="CP281" s="187"/>
      <c r="CQ281" s="187"/>
      <c r="CR281" s="187"/>
      <c r="CS281" s="187"/>
      <c r="CT281" s="187"/>
      <c r="CU281" s="187"/>
      <c r="CV281" s="187"/>
      <c r="CY281" s="211"/>
      <c r="CZ281" s="211"/>
      <c r="DP281" s="205"/>
      <c r="DT281" s="212"/>
      <c r="DU281" s="212"/>
      <c r="DZ281" s="210"/>
      <c r="EP281" s="210"/>
    </row>
    <row r="282" spans="1:146" s="209" customFormat="1" ht="18" customHeight="1" outlineLevel="1">
      <c r="A282" s="207"/>
      <c r="B282" s="288"/>
      <c r="C282" s="288"/>
      <c r="D282" s="208"/>
      <c r="E282" s="212"/>
      <c r="F282" s="250"/>
      <c r="G282" s="211"/>
      <c r="H282" s="211"/>
      <c r="I282" s="211"/>
      <c r="J282" s="211"/>
      <c r="Q282" s="334"/>
      <c r="R282" s="187"/>
      <c r="S282" s="187"/>
      <c r="T282" s="187"/>
      <c r="U282" s="187"/>
      <c r="V282" s="187"/>
      <c r="W282" s="187"/>
      <c r="X282" s="187"/>
      <c r="Y282" s="210"/>
      <c r="AQ282" s="206"/>
      <c r="AR282" s="211"/>
      <c r="AS282" s="211"/>
      <c r="AT282" s="211"/>
      <c r="AU282" s="211"/>
      <c r="AV282" s="212"/>
      <c r="BC282" s="334"/>
      <c r="BD282" s="187"/>
      <c r="BE282" s="187"/>
      <c r="BF282" s="187"/>
      <c r="BG282" s="187"/>
      <c r="BH282" s="187"/>
      <c r="BI282" s="187"/>
      <c r="BJ282" s="187"/>
      <c r="BK282" s="210"/>
      <c r="CC282" s="206"/>
      <c r="CD282" s="250"/>
      <c r="CE282" s="250"/>
      <c r="CF282" s="211"/>
      <c r="CG282" s="250"/>
      <c r="CH282" s="353"/>
      <c r="CI282" s="187"/>
      <c r="CO282" s="334"/>
      <c r="CP282" s="187"/>
      <c r="CQ282" s="187"/>
      <c r="CR282" s="187"/>
      <c r="CS282" s="187"/>
      <c r="CT282" s="187"/>
      <c r="CU282" s="187"/>
      <c r="CV282" s="187"/>
      <c r="CY282" s="211"/>
      <c r="CZ282" s="211"/>
      <c r="DP282" s="205"/>
      <c r="DT282" s="212"/>
      <c r="DU282" s="212"/>
      <c r="DZ282" s="210"/>
      <c r="EP282" s="210"/>
    </row>
    <row r="283" spans="1:146" s="209" customFormat="1" ht="18" customHeight="1" outlineLevel="1">
      <c r="A283" s="207"/>
      <c r="B283" s="288"/>
      <c r="C283" s="288"/>
      <c r="D283" s="208"/>
      <c r="E283" s="212"/>
      <c r="F283" s="250"/>
      <c r="G283" s="211"/>
      <c r="H283" s="211"/>
      <c r="I283" s="211"/>
      <c r="J283" s="211"/>
      <c r="Q283" s="334"/>
      <c r="R283" s="187"/>
      <c r="S283" s="187"/>
      <c r="T283" s="187"/>
      <c r="U283" s="187"/>
      <c r="V283" s="187"/>
      <c r="W283" s="187"/>
      <c r="X283" s="187"/>
      <c r="Y283" s="210"/>
      <c r="AQ283" s="206"/>
      <c r="AR283" s="211"/>
      <c r="AS283" s="211"/>
      <c r="AT283" s="211"/>
      <c r="AU283" s="211"/>
      <c r="AV283" s="212"/>
      <c r="BC283" s="334"/>
      <c r="BD283" s="187"/>
      <c r="BE283" s="187"/>
      <c r="BF283" s="187"/>
      <c r="BG283" s="187"/>
      <c r="BH283" s="187"/>
      <c r="BI283" s="187"/>
      <c r="BJ283" s="187"/>
      <c r="BK283" s="210"/>
      <c r="CC283" s="206"/>
      <c r="CD283" s="250"/>
      <c r="CE283" s="250"/>
      <c r="CF283" s="211"/>
      <c r="CG283" s="250"/>
      <c r="CH283" s="353"/>
      <c r="CI283" s="187"/>
      <c r="CO283" s="334"/>
      <c r="CP283" s="187"/>
      <c r="CQ283" s="187"/>
      <c r="CR283" s="187"/>
      <c r="CS283" s="187"/>
      <c r="CT283" s="187"/>
      <c r="CU283" s="187"/>
      <c r="CV283" s="187"/>
      <c r="CY283" s="211"/>
      <c r="CZ283" s="211"/>
      <c r="DP283" s="205"/>
      <c r="DT283" s="212"/>
      <c r="DU283" s="212"/>
      <c r="DZ283" s="210"/>
      <c r="EP283" s="210"/>
    </row>
    <row r="284" spans="1:146" s="209" customFormat="1" ht="18" customHeight="1" outlineLevel="1">
      <c r="A284" s="207"/>
      <c r="B284" s="288"/>
      <c r="C284" s="288"/>
      <c r="D284" s="208"/>
      <c r="E284" s="212"/>
      <c r="F284" s="250"/>
      <c r="G284" s="211"/>
      <c r="H284" s="211"/>
      <c r="I284" s="211"/>
      <c r="J284" s="211"/>
      <c r="Q284" s="334"/>
      <c r="R284" s="187"/>
      <c r="S284" s="187"/>
      <c r="T284" s="187"/>
      <c r="U284" s="187"/>
      <c r="V284" s="187"/>
      <c r="W284" s="187"/>
      <c r="X284" s="187"/>
      <c r="Y284" s="210"/>
      <c r="AQ284" s="206"/>
      <c r="AR284" s="211"/>
      <c r="AS284" s="211"/>
      <c r="AT284" s="211"/>
      <c r="AU284" s="211"/>
      <c r="AV284" s="212"/>
      <c r="BC284" s="334"/>
      <c r="BD284" s="187"/>
      <c r="BE284" s="187"/>
      <c r="BF284" s="187"/>
      <c r="BG284" s="187"/>
      <c r="BH284" s="187"/>
      <c r="BI284" s="187"/>
      <c r="BJ284" s="187"/>
      <c r="BK284" s="210"/>
      <c r="CC284" s="206"/>
      <c r="CD284" s="250"/>
      <c r="CE284" s="250"/>
      <c r="CF284" s="211"/>
      <c r="CG284" s="250"/>
      <c r="CH284" s="353"/>
      <c r="CI284" s="187"/>
      <c r="CO284" s="334"/>
      <c r="CP284" s="187"/>
      <c r="CQ284" s="187"/>
      <c r="CR284" s="187"/>
      <c r="CS284" s="187"/>
      <c r="CT284" s="187"/>
      <c r="CU284" s="187"/>
      <c r="CV284" s="187"/>
      <c r="CY284" s="211"/>
      <c r="CZ284" s="211"/>
      <c r="DP284" s="205"/>
      <c r="DT284" s="212"/>
      <c r="DU284" s="212"/>
      <c r="DZ284" s="210"/>
      <c r="EP284" s="210"/>
    </row>
    <row r="285" spans="1:146" s="209" customFormat="1" ht="18" customHeight="1" outlineLevel="1">
      <c r="A285" s="207"/>
      <c r="B285" s="288"/>
      <c r="C285" s="288"/>
      <c r="D285" s="208"/>
      <c r="E285" s="212"/>
      <c r="F285" s="250"/>
      <c r="G285" s="211"/>
      <c r="H285" s="211"/>
      <c r="I285" s="211"/>
      <c r="J285" s="211"/>
      <c r="Q285" s="334"/>
      <c r="R285" s="187"/>
      <c r="S285" s="187"/>
      <c r="T285" s="187"/>
      <c r="U285" s="187"/>
      <c r="V285" s="187"/>
      <c r="W285" s="187"/>
      <c r="X285" s="187"/>
      <c r="Y285" s="210"/>
      <c r="AQ285" s="206"/>
      <c r="AR285" s="211"/>
      <c r="AS285" s="211"/>
      <c r="AT285" s="211"/>
      <c r="AU285" s="211"/>
      <c r="AV285" s="212"/>
      <c r="BC285" s="334"/>
      <c r="BD285" s="187"/>
      <c r="BE285" s="187"/>
      <c r="BF285" s="187"/>
      <c r="BG285" s="187"/>
      <c r="BH285" s="187"/>
      <c r="BI285" s="187"/>
      <c r="BJ285" s="187"/>
      <c r="BK285" s="210"/>
      <c r="CC285" s="206"/>
      <c r="CD285" s="250"/>
      <c r="CE285" s="250"/>
      <c r="CF285" s="211"/>
      <c r="CG285" s="250"/>
      <c r="CH285" s="353"/>
      <c r="CI285" s="187"/>
      <c r="CO285" s="334"/>
      <c r="CP285" s="187"/>
      <c r="CQ285" s="187"/>
      <c r="CR285" s="187"/>
      <c r="CS285" s="187"/>
      <c r="CT285" s="187"/>
      <c r="CU285" s="187"/>
      <c r="CV285" s="187"/>
      <c r="CY285" s="211"/>
      <c r="CZ285" s="211"/>
      <c r="DP285" s="205"/>
      <c r="DT285" s="212"/>
      <c r="DU285" s="212"/>
      <c r="DZ285" s="210"/>
      <c r="EP285" s="210"/>
    </row>
    <row r="286" spans="1:146" s="209" customFormat="1" ht="18" customHeight="1" outlineLevel="1">
      <c r="A286" s="207"/>
      <c r="B286" s="288"/>
      <c r="C286" s="288"/>
      <c r="D286" s="208"/>
      <c r="E286" s="212"/>
      <c r="F286" s="250"/>
      <c r="G286" s="211"/>
      <c r="H286" s="211"/>
      <c r="I286" s="211"/>
      <c r="J286" s="211"/>
      <c r="Q286" s="334"/>
      <c r="R286" s="187"/>
      <c r="S286" s="187"/>
      <c r="T286" s="187"/>
      <c r="U286" s="187"/>
      <c r="V286" s="187"/>
      <c r="W286" s="187"/>
      <c r="X286" s="187"/>
      <c r="Y286" s="210"/>
      <c r="AQ286" s="206"/>
      <c r="AR286" s="211"/>
      <c r="AS286" s="211"/>
      <c r="AT286" s="211"/>
      <c r="AU286" s="211"/>
      <c r="AV286" s="212"/>
      <c r="BC286" s="334"/>
      <c r="BD286" s="187"/>
      <c r="BE286" s="187"/>
      <c r="BF286" s="187"/>
      <c r="BG286" s="187"/>
      <c r="BH286" s="187"/>
      <c r="BI286" s="187"/>
      <c r="BJ286" s="187"/>
      <c r="BK286" s="210"/>
      <c r="CC286" s="206"/>
      <c r="CD286" s="250"/>
      <c r="CE286" s="250"/>
      <c r="CF286" s="211"/>
      <c r="CG286" s="250"/>
      <c r="CH286" s="353"/>
      <c r="CI286" s="187"/>
      <c r="CO286" s="334"/>
      <c r="CP286" s="187"/>
      <c r="CQ286" s="187"/>
      <c r="CR286" s="187"/>
      <c r="CS286" s="187"/>
      <c r="CT286" s="187"/>
      <c r="CU286" s="187"/>
      <c r="CV286" s="187"/>
      <c r="CY286" s="211"/>
      <c r="CZ286" s="211"/>
      <c r="DP286" s="205"/>
      <c r="DT286" s="212"/>
      <c r="DU286" s="212"/>
      <c r="DZ286" s="210"/>
      <c r="EP286" s="210"/>
    </row>
    <row r="287" spans="1:146" s="209" customFormat="1" ht="18" customHeight="1" outlineLevel="1">
      <c r="A287" s="207"/>
      <c r="B287" s="288"/>
      <c r="C287" s="288"/>
      <c r="D287" s="208"/>
      <c r="E287" s="212"/>
      <c r="F287" s="250"/>
      <c r="G287" s="211"/>
      <c r="H287" s="211"/>
      <c r="I287" s="211"/>
      <c r="J287" s="211"/>
      <c r="Q287" s="334"/>
      <c r="R287" s="187"/>
      <c r="S287" s="187"/>
      <c r="T287" s="187"/>
      <c r="U287" s="187"/>
      <c r="V287" s="187"/>
      <c r="W287" s="187"/>
      <c r="X287" s="187"/>
      <c r="Y287" s="210"/>
      <c r="AQ287" s="206"/>
      <c r="AR287" s="211"/>
      <c r="AS287" s="211"/>
      <c r="AT287" s="211"/>
      <c r="AU287" s="211"/>
      <c r="AV287" s="212"/>
      <c r="BC287" s="334"/>
      <c r="BD287" s="187"/>
      <c r="BE287" s="187"/>
      <c r="BF287" s="187"/>
      <c r="BG287" s="187"/>
      <c r="BH287" s="187"/>
      <c r="BI287" s="187"/>
      <c r="BJ287" s="187"/>
      <c r="BK287" s="210"/>
      <c r="CC287" s="206"/>
      <c r="CD287" s="250"/>
      <c r="CE287" s="250"/>
      <c r="CF287" s="211"/>
      <c r="CG287" s="250"/>
      <c r="CH287" s="353"/>
      <c r="CI287" s="187"/>
      <c r="CO287" s="334"/>
      <c r="CP287" s="187"/>
      <c r="CQ287" s="187"/>
      <c r="CR287" s="187"/>
      <c r="CS287" s="187"/>
      <c r="CT287" s="187"/>
      <c r="CU287" s="187"/>
      <c r="CV287" s="187"/>
      <c r="CY287" s="211"/>
      <c r="CZ287" s="211"/>
      <c r="DP287" s="205"/>
      <c r="DT287" s="212"/>
      <c r="DU287" s="212"/>
      <c r="DZ287" s="210"/>
      <c r="EP287" s="210"/>
    </row>
    <row r="288" spans="1:146" s="209" customFormat="1" ht="18" customHeight="1" outlineLevel="1">
      <c r="A288" s="207"/>
      <c r="B288" s="288"/>
      <c r="C288" s="288"/>
      <c r="D288" s="208"/>
      <c r="E288" s="212"/>
      <c r="F288" s="250"/>
      <c r="G288" s="211"/>
      <c r="H288" s="211"/>
      <c r="I288" s="211"/>
      <c r="J288" s="211"/>
      <c r="Q288" s="334"/>
      <c r="R288" s="187"/>
      <c r="S288" s="187"/>
      <c r="T288" s="187"/>
      <c r="U288" s="187"/>
      <c r="V288" s="187"/>
      <c r="W288" s="187"/>
      <c r="X288" s="187"/>
      <c r="Y288" s="210"/>
      <c r="AQ288" s="206"/>
      <c r="AR288" s="211"/>
      <c r="AS288" s="211"/>
      <c r="AT288" s="211"/>
      <c r="AU288" s="211"/>
      <c r="AV288" s="212"/>
      <c r="BC288" s="334"/>
      <c r="BD288" s="187"/>
      <c r="BE288" s="187"/>
      <c r="BF288" s="187"/>
      <c r="BG288" s="187"/>
      <c r="BH288" s="187"/>
      <c r="BI288" s="187"/>
      <c r="BJ288" s="187"/>
      <c r="BK288" s="210"/>
      <c r="CC288" s="206"/>
      <c r="CD288" s="250"/>
      <c r="CE288" s="250"/>
      <c r="CF288" s="211"/>
      <c r="CG288" s="250"/>
      <c r="CH288" s="353"/>
      <c r="CI288" s="187"/>
      <c r="CO288" s="334"/>
      <c r="CP288" s="187"/>
      <c r="CQ288" s="187"/>
      <c r="CR288" s="187"/>
      <c r="CS288" s="187"/>
      <c r="CT288" s="187"/>
      <c r="CU288" s="187"/>
      <c r="CV288" s="187"/>
      <c r="CY288" s="211"/>
      <c r="CZ288" s="211"/>
      <c r="DP288" s="205"/>
      <c r="DT288" s="212"/>
      <c r="DU288" s="212"/>
      <c r="DZ288" s="210"/>
      <c r="EP288" s="210"/>
    </row>
    <row r="289" spans="1:146" s="209" customFormat="1" ht="18" customHeight="1" outlineLevel="1">
      <c r="A289" s="207"/>
      <c r="B289" s="288"/>
      <c r="C289" s="288"/>
      <c r="D289" s="208"/>
      <c r="E289" s="212"/>
      <c r="F289" s="250"/>
      <c r="G289" s="211"/>
      <c r="H289" s="211"/>
      <c r="I289" s="211"/>
      <c r="J289" s="211"/>
      <c r="Q289" s="334"/>
      <c r="R289" s="187"/>
      <c r="S289" s="187"/>
      <c r="T289" s="187"/>
      <c r="U289" s="187"/>
      <c r="V289" s="187"/>
      <c r="W289" s="187"/>
      <c r="X289" s="187"/>
      <c r="Y289" s="210"/>
      <c r="AQ289" s="206"/>
      <c r="AR289" s="211"/>
      <c r="AS289" s="211"/>
      <c r="AT289" s="211"/>
      <c r="AU289" s="211"/>
      <c r="AV289" s="212"/>
      <c r="BC289" s="334"/>
      <c r="BD289" s="187"/>
      <c r="BE289" s="187"/>
      <c r="BF289" s="187"/>
      <c r="BG289" s="187"/>
      <c r="BH289" s="187"/>
      <c r="BI289" s="187"/>
      <c r="BJ289" s="187"/>
      <c r="BK289" s="210"/>
      <c r="CC289" s="206"/>
      <c r="CD289" s="250"/>
      <c r="CE289" s="250"/>
      <c r="CF289" s="211"/>
      <c r="CG289" s="250"/>
      <c r="CH289" s="353"/>
      <c r="CI289" s="187"/>
      <c r="CO289" s="334"/>
      <c r="CP289" s="187"/>
      <c r="CQ289" s="187"/>
      <c r="CR289" s="187"/>
      <c r="CS289" s="187"/>
      <c r="CT289" s="187"/>
      <c r="CU289" s="187"/>
      <c r="CV289" s="187"/>
      <c r="CY289" s="211"/>
      <c r="CZ289" s="211"/>
      <c r="DP289" s="205"/>
      <c r="DT289" s="212"/>
      <c r="DU289" s="212"/>
      <c r="DZ289" s="210"/>
      <c r="EP289" s="210"/>
    </row>
    <row r="290" spans="1:146" s="209" customFormat="1" ht="18" customHeight="1" outlineLevel="1">
      <c r="A290" s="207"/>
      <c r="B290" s="288"/>
      <c r="C290" s="288"/>
      <c r="D290" s="208"/>
      <c r="E290" s="212"/>
      <c r="F290" s="250"/>
      <c r="G290" s="211"/>
      <c r="H290" s="211"/>
      <c r="I290" s="211"/>
      <c r="J290" s="211"/>
      <c r="Q290" s="334"/>
      <c r="R290" s="187"/>
      <c r="S290" s="187"/>
      <c r="T290" s="187"/>
      <c r="U290" s="187"/>
      <c r="V290" s="187"/>
      <c r="W290" s="187"/>
      <c r="X290" s="187"/>
      <c r="Y290" s="210"/>
      <c r="AQ290" s="206"/>
      <c r="AR290" s="211"/>
      <c r="AS290" s="211"/>
      <c r="AT290" s="211"/>
      <c r="AU290" s="211"/>
      <c r="AV290" s="212"/>
      <c r="BC290" s="334"/>
      <c r="BD290" s="187"/>
      <c r="BE290" s="187"/>
      <c r="BF290" s="187"/>
      <c r="BG290" s="187"/>
      <c r="BH290" s="187"/>
      <c r="BI290" s="187"/>
      <c r="BJ290" s="187"/>
      <c r="BK290" s="210"/>
      <c r="CC290" s="206"/>
      <c r="CD290" s="250"/>
      <c r="CE290" s="250"/>
      <c r="CF290" s="211"/>
      <c r="CG290" s="250"/>
      <c r="CH290" s="353"/>
      <c r="CI290" s="187"/>
      <c r="CO290" s="334"/>
      <c r="CP290" s="187"/>
      <c r="CQ290" s="187"/>
      <c r="CR290" s="187"/>
      <c r="CS290" s="187"/>
      <c r="CT290" s="187"/>
      <c r="CU290" s="187"/>
      <c r="CV290" s="187"/>
      <c r="CY290" s="211"/>
      <c r="CZ290" s="211"/>
      <c r="DP290" s="205"/>
      <c r="DT290" s="212"/>
      <c r="DU290" s="212"/>
      <c r="DZ290" s="210"/>
      <c r="EP290" s="210"/>
    </row>
    <row r="291" spans="1:146" s="209" customFormat="1" ht="18" customHeight="1" outlineLevel="1">
      <c r="A291" s="207"/>
      <c r="B291" s="288"/>
      <c r="C291" s="288"/>
      <c r="D291" s="208"/>
      <c r="E291" s="212"/>
      <c r="F291" s="250"/>
      <c r="G291" s="211"/>
      <c r="H291" s="211"/>
      <c r="I291" s="211"/>
      <c r="J291" s="211"/>
      <c r="Q291" s="334"/>
      <c r="R291" s="187"/>
      <c r="S291" s="187"/>
      <c r="T291" s="187"/>
      <c r="U291" s="187"/>
      <c r="V291" s="187"/>
      <c r="W291" s="187"/>
      <c r="X291" s="187"/>
      <c r="Y291" s="210"/>
      <c r="AQ291" s="206"/>
      <c r="AR291" s="211"/>
      <c r="AS291" s="211"/>
      <c r="AT291" s="211"/>
      <c r="AU291" s="211"/>
      <c r="AV291" s="212"/>
      <c r="BC291" s="334"/>
      <c r="BD291" s="187"/>
      <c r="BE291" s="187"/>
      <c r="BF291" s="187"/>
      <c r="BG291" s="187"/>
      <c r="BH291" s="187"/>
      <c r="BI291" s="187"/>
      <c r="BJ291" s="187"/>
      <c r="BK291" s="210"/>
      <c r="CC291" s="206"/>
      <c r="CD291" s="250"/>
      <c r="CE291" s="250"/>
      <c r="CF291" s="211"/>
      <c r="CG291" s="250"/>
      <c r="CH291" s="353"/>
      <c r="CI291" s="187"/>
      <c r="CO291" s="334"/>
      <c r="CP291" s="187"/>
      <c r="CQ291" s="187"/>
      <c r="CR291" s="187"/>
      <c r="CS291" s="187"/>
      <c r="CT291" s="187"/>
      <c r="CU291" s="187"/>
      <c r="CV291" s="187"/>
      <c r="CY291" s="211"/>
      <c r="CZ291" s="211"/>
      <c r="DP291" s="205"/>
      <c r="DT291" s="212"/>
      <c r="DU291" s="212"/>
      <c r="DZ291" s="210"/>
      <c r="EP291" s="210"/>
    </row>
    <row r="292" spans="1:146" s="209" customFormat="1" ht="18" customHeight="1" outlineLevel="1">
      <c r="A292" s="207"/>
      <c r="B292" s="288"/>
      <c r="C292" s="288"/>
      <c r="D292" s="208"/>
      <c r="E292" s="212"/>
      <c r="F292" s="250"/>
      <c r="G292" s="211"/>
      <c r="H292" s="211"/>
      <c r="I292" s="211"/>
      <c r="J292" s="211"/>
      <c r="Q292" s="334"/>
      <c r="R292" s="187"/>
      <c r="S292" s="187"/>
      <c r="T292" s="187"/>
      <c r="U292" s="187"/>
      <c r="V292" s="187"/>
      <c r="W292" s="187"/>
      <c r="X292" s="187"/>
      <c r="Y292" s="210"/>
      <c r="AQ292" s="206"/>
      <c r="AR292" s="211"/>
      <c r="AS292" s="211"/>
      <c r="AT292" s="211"/>
      <c r="AU292" s="211"/>
      <c r="AV292" s="212"/>
      <c r="BC292" s="334"/>
      <c r="BD292" s="187"/>
      <c r="BE292" s="187"/>
      <c r="BF292" s="187"/>
      <c r="BG292" s="187"/>
      <c r="BH292" s="187"/>
      <c r="BI292" s="187"/>
      <c r="BJ292" s="187"/>
      <c r="BK292" s="210"/>
      <c r="CC292" s="206"/>
      <c r="CD292" s="250"/>
      <c r="CE292" s="250"/>
      <c r="CF292" s="211"/>
      <c r="CG292" s="250"/>
      <c r="CH292" s="353"/>
      <c r="CI292" s="187"/>
      <c r="CO292" s="334"/>
      <c r="CP292" s="187"/>
      <c r="CQ292" s="187"/>
      <c r="CR292" s="187"/>
      <c r="CS292" s="187"/>
      <c r="CT292" s="187"/>
      <c r="CU292" s="187"/>
      <c r="CV292" s="187"/>
      <c r="CY292" s="211"/>
      <c r="CZ292" s="211"/>
      <c r="DP292" s="205"/>
      <c r="DT292" s="212"/>
      <c r="DU292" s="212"/>
      <c r="DZ292" s="210"/>
      <c r="EP292" s="210"/>
    </row>
    <row r="293" spans="1:146" s="209" customFormat="1" ht="18" customHeight="1" outlineLevel="1">
      <c r="A293" s="207"/>
      <c r="B293" s="288"/>
      <c r="C293" s="288"/>
      <c r="D293" s="208"/>
      <c r="E293" s="212"/>
      <c r="F293" s="250"/>
      <c r="G293" s="211"/>
      <c r="H293" s="211"/>
      <c r="I293" s="211"/>
      <c r="J293" s="211"/>
      <c r="Q293" s="334"/>
      <c r="R293" s="187"/>
      <c r="S293" s="187"/>
      <c r="T293" s="187"/>
      <c r="U293" s="187"/>
      <c r="V293" s="187"/>
      <c r="W293" s="187"/>
      <c r="X293" s="187"/>
      <c r="Y293" s="210"/>
      <c r="AQ293" s="206"/>
      <c r="AR293" s="211"/>
      <c r="AS293" s="211"/>
      <c r="AT293" s="211"/>
      <c r="AU293" s="211"/>
      <c r="AV293" s="212"/>
      <c r="BC293" s="334"/>
      <c r="BD293" s="187"/>
      <c r="BE293" s="187"/>
      <c r="BF293" s="187"/>
      <c r="BG293" s="187"/>
      <c r="BH293" s="187"/>
      <c r="BI293" s="187"/>
      <c r="BJ293" s="187"/>
      <c r="BK293" s="210"/>
      <c r="CC293" s="206"/>
      <c r="CD293" s="250"/>
      <c r="CE293" s="250"/>
      <c r="CF293" s="211"/>
      <c r="CG293" s="250"/>
      <c r="CH293" s="353"/>
      <c r="CI293" s="187"/>
      <c r="CO293" s="334"/>
      <c r="CP293" s="187"/>
      <c r="CQ293" s="187"/>
      <c r="CR293" s="187"/>
      <c r="CS293" s="187"/>
      <c r="CT293" s="187"/>
      <c r="CU293" s="187"/>
      <c r="CV293" s="187"/>
      <c r="CY293" s="211"/>
      <c r="CZ293" s="211"/>
      <c r="DP293" s="205"/>
      <c r="DT293" s="212"/>
      <c r="DU293" s="212"/>
      <c r="DZ293" s="210"/>
      <c r="EP293" s="210"/>
    </row>
    <row r="294" spans="1:146" s="209" customFormat="1" ht="18" customHeight="1" outlineLevel="1">
      <c r="A294" s="207"/>
      <c r="B294" s="288"/>
      <c r="C294" s="288"/>
      <c r="D294" s="208"/>
      <c r="E294" s="212"/>
      <c r="F294" s="250"/>
      <c r="G294" s="211"/>
      <c r="H294" s="211"/>
      <c r="I294" s="211"/>
      <c r="J294" s="211"/>
      <c r="Q294" s="334"/>
      <c r="R294" s="187"/>
      <c r="S294" s="187"/>
      <c r="T294" s="187"/>
      <c r="U294" s="187"/>
      <c r="V294" s="187"/>
      <c r="W294" s="187"/>
      <c r="X294" s="187"/>
      <c r="Y294" s="210"/>
      <c r="AQ294" s="206"/>
      <c r="AR294" s="211"/>
      <c r="AS294" s="211"/>
      <c r="AT294" s="211"/>
      <c r="AU294" s="211"/>
      <c r="AV294" s="212"/>
      <c r="BC294" s="334"/>
      <c r="BD294" s="187"/>
      <c r="BE294" s="187"/>
      <c r="BF294" s="187"/>
      <c r="BG294" s="187"/>
      <c r="BH294" s="187"/>
      <c r="BI294" s="187"/>
      <c r="BJ294" s="187"/>
      <c r="BK294" s="210"/>
      <c r="CC294" s="206"/>
      <c r="CD294" s="250"/>
      <c r="CE294" s="250"/>
      <c r="CF294" s="211"/>
      <c r="CG294" s="250"/>
      <c r="CH294" s="353"/>
      <c r="CI294" s="187"/>
      <c r="CO294" s="334"/>
      <c r="CP294" s="187"/>
      <c r="CQ294" s="187"/>
      <c r="CR294" s="187"/>
      <c r="CS294" s="187"/>
      <c r="CT294" s="187"/>
      <c r="CU294" s="187"/>
      <c r="CV294" s="187"/>
      <c r="CY294" s="211"/>
      <c r="CZ294" s="211"/>
      <c r="DP294" s="205"/>
      <c r="DT294" s="212"/>
      <c r="DU294" s="212"/>
      <c r="DZ294" s="210"/>
      <c r="EP294" s="210"/>
    </row>
    <row r="295" spans="1:146" s="209" customFormat="1" ht="18" customHeight="1" outlineLevel="1">
      <c r="A295" s="207"/>
      <c r="B295" s="288"/>
      <c r="C295" s="288"/>
      <c r="D295" s="208"/>
      <c r="E295" s="212"/>
      <c r="F295" s="250"/>
      <c r="G295" s="211"/>
      <c r="H295" s="211"/>
      <c r="I295" s="211"/>
      <c r="J295" s="211"/>
      <c r="Q295" s="334"/>
      <c r="R295" s="187"/>
      <c r="S295" s="187"/>
      <c r="T295" s="187"/>
      <c r="U295" s="187"/>
      <c r="V295" s="187"/>
      <c r="W295" s="187"/>
      <c r="X295" s="187"/>
      <c r="Y295" s="210"/>
      <c r="AQ295" s="206"/>
      <c r="AR295" s="211"/>
      <c r="AS295" s="211"/>
      <c r="AT295" s="211"/>
      <c r="AU295" s="211"/>
      <c r="AV295" s="212"/>
      <c r="BC295" s="334"/>
      <c r="BD295" s="187"/>
      <c r="BE295" s="187"/>
      <c r="BF295" s="187"/>
      <c r="BG295" s="187"/>
      <c r="BH295" s="187"/>
      <c r="BI295" s="187"/>
      <c r="BJ295" s="187"/>
      <c r="BK295" s="210"/>
      <c r="CC295" s="206"/>
      <c r="CD295" s="250"/>
      <c r="CE295" s="250"/>
      <c r="CF295" s="211"/>
      <c r="CG295" s="250"/>
      <c r="CH295" s="353"/>
      <c r="CI295" s="187"/>
      <c r="CO295" s="334"/>
      <c r="CP295" s="187"/>
      <c r="CQ295" s="187"/>
      <c r="CR295" s="187"/>
      <c r="CS295" s="187"/>
      <c r="CT295" s="187"/>
      <c r="CU295" s="187"/>
      <c r="CV295" s="187"/>
      <c r="CY295" s="211"/>
      <c r="CZ295" s="211"/>
      <c r="DP295" s="205"/>
      <c r="DT295" s="212"/>
      <c r="DU295" s="212"/>
      <c r="DZ295" s="210"/>
      <c r="EP295" s="210"/>
    </row>
    <row r="296" spans="1:146" s="209" customFormat="1" ht="18" customHeight="1" outlineLevel="1">
      <c r="A296" s="207"/>
      <c r="B296" s="288"/>
      <c r="C296" s="288"/>
      <c r="D296" s="208"/>
      <c r="E296" s="212"/>
      <c r="F296" s="250"/>
      <c r="G296" s="211"/>
      <c r="H296" s="211"/>
      <c r="I296" s="211"/>
      <c r="J296" s="211"/>
      <c r="Q296" s="334"/>
      <c r="R296" s="187"/>
      <c r="S296" s="187"/>
      <c r="T296" s="187"/>
      <c r="U296" s="187"/>
      <c r="V296" s="187"/>
      <c r="W296" s="187"/>
      <c r="X296" s="187"/>
      <c r="Y296" s="210"/>
      <c r="AQ296" s="206"/>
      <c r="AR296" s="211"/>
      <c r="AS296" s="211"/>
      <c r="AT296" s="211"/>
      <c r="AU296" s="211"/>
      <c r="AV296" s="212"/>
      <c r="BC296" s="334"/>
      <c r="BD296" s="187"/>
      <c r="BE296" s="187"/>
      <c r="BF296" s="187"/>
      <c r="BG296" s="187"/>
      <c r="BH296" s="187"/>
      <c r="BI296" s="187"/>
      <c r="BJ296" s="187"/>
      <c r="BK296" s="210"/>
      <c r="CC296" s="206"/>
      <c r="CD296" s="250"/>
      <c r="CE296" s="250"/>
      <c r="CF296" s="211"/>
      <c r="CG296" s="250"/>
      <c r="CH296" s="353"/>
      <c r="CI296" s="187"/>
      <c r="CO296" s="334"/>
      <c r="CP296" s="187"/>
      <c r="CQ296" s="187"/>
      <c r="CR296" s="187"/>
      <c r="CS296" s="187"/>
      <c r="CT296" s="187"/>
      <c r="CU296" s="187"/>
      <c r="CV296" s="187"/>
      <c r="CY296" s="211"/>
      <c r="CZ296" s="211"/>
      <c r="DP296" s="205"/>
      <c r="DT296" s="212"/>
      <c r="DU296" s="212"/>
      <c r="DZ296" s="210"/>
      <c r="EP296" s="210"/>
    </row>
    <row r="297" spans="1:146" s="209" customFormat="1" ht="18" customHeight="1" outlineLevel="1">
      <c r="A297" s="207"/>
      <c r="B297" s="288"/>
      <c r="C297" s="288"/>
      <c r="D297" s="208"/>
      <c r="E297" s="212"/>
      <c r="F297" s="250"/>
      <c r="G297" s="211"/>
      <c r="H297" s="211"/>
      <c r="I297" s="211"/>
      <c r="J297" s="211"/>
      <c r="Q297" s="334"/>
      <c r="R297" s="187"/>
      <c r="S297" s="187"/>
      <c r="T297" s="187"/>
      <c r="U297" s="187"/>
      <c r="V297" s="187"/>
      <c r="W297" s="187"/>
      <c r="X297" s="187"/>
      <c r="Y297" s="210"/>
      <c r="AQ297" s="206"/>
      <c r="AR297" s="211"/>
      <c r="AS297" s="211"/>
      <c r="AT297" s="211"/>
      <c r="AU297" s="211"/>
      <c r="AV297" s="212"/>
      <c r="BC297" s="334"/>
      <c r="BD297" s="187"/>
      <c r="BE297" s="187"/>
      <c r="BF297" s="187"/>
      <c r="BG297" s="187"/>
      <c r="BH297" s="187"/>
      <c r="BI297" s="187"/>
      <c r="BJ297" s="187"/>
      <c r="BK297" s="210"/>
      <c r="CC297" s="206"/>
      <c r="CD297" s="250"/>
      <c r="CE297" s="250"/>
      <c r="CF297" s="211"/>
      <c r="CG297" s="250"/>
      <c r="CH297" s="353"/>
      <c r="CI297" s="187"/>
      <c r="CO297" s="334"/>
      <c r="CP297" s="187"/>
      <c r="CQ297" s="187"/>
      <c r="CR297" s="187"/>
      <c r="CS297" s="187"/>
      <c r="CT297" s="187"/>
      <c r="CU297" s="187"/>
      <c r="CV297" s="187"/>
      <c r="CY297" s="211"/>
      <c r="CZ297" s="211"/>
      <c r="DP297" s="205"/>
      <c r="DT297" s="212"/>
      <c r="DU297" s="212"/>
      <c r="DZ297" s="210"/>
      <c r="EP297" s="210"/>
    </row>
    <row r="298" spans="1:146" s="209" customFormat="1" ht="18" customHeight="1" outlineLevel="1">
      <c r="A298" s="207"/>
      <c r="B298" s="288"/>
      <c r="C298" s="288"/>
      <c r="D298" s="208"/>
      <c r="E298" s="212"/>
      <c r="F298" s="250"/>
      <c r="G298" s="211"/>
      <c r="H298" s="211"/>
      <c r="I298" s="211"/>
      <c r="J298" s="211"/>
      <c r="Q298" s="334"/>
      <c r="R298" s="187"/>
      <c r="S298" s="187"/>
      <c r="T298" s="187"/>
      <c r="U298" s="187"/>
      <c r="V298" s="187"/>
      <c r="W298" s="187"/>
      <c r="X298" s="187"/>
      <c r="Y298" s="210"/>
      <c r="AQ298" s="206"/>
      <c r="AR298" s="211"/>
      <c r="AS298" s="211"/>
      <c r="AT298" s="211"/>
      <c r="AU298" s="211"/>
      <c r="AV298" s="212"/>
      <c r="BC298" s="334"/>
      <c r="BD298" s="187"/>
      <c r="BE298" s="187"/>
      <c r="BF298" s="187"/>
      <c r="BG298" s="187"/>
      <c r="BH298" s="187"/>
      <c r="BI298" s="187"/>
      <c r="BJ298" s="187"/>
      <c r="BK298" s="210"/>
      <c r="CC298" s="206"/>
      <c r="CD298" s="250"/>
      <c r="CE298" s="250"/>
      <c r="CF298" s="211"/>
      <c r="CG298" s="250"/>
      <c r="CH298" s="353"/>
      <c r="CI298" s="187"/>
      <c r="CO298" s="334"/>
      <c r="CP298" s="187"/>
      <c r="CQ298" s="187"/>
      <c r="CR298" s="187"/>
      <c r="CS298" s="187"/>
      <c r="CT298" s="187"/>
      <c r="CU298" s="187"/>
      <c r="CV298" s="187"/>
      <c r="CY298" s="211"/>
      <c r="CZ298" s="211"/>
      <c r="DP298" s="205"/>
      <c r="DT298" s="212"/>
      <c r="DU298" s="212"/>
      <c r="DZ298" s="210"/>
      <c r="EP298" s="210"/>
    </row>
    <row r="299" spans="1:146" s="209" customFormat="1" ht="18" customHeight="1" outlineLevel="1">
      <c r="A299" s="207"/>
      <c r="B299" s="288"/>
      <c r="C299" s="288"/>
      <c r="D299" s="208"/>
      <c r="E299" s="212"/>
      <c r="F299" s="250"/>
      <c r="G299" s="211"/>
      <c r="H299" s="211"/>
      <c r="I299" s="211"/>
      <c r="J299" s="211"/>
      <c r="Q299" s="334"/>
      <c r="R299" s="187"/>
      <c r="S299" s="187"/>
      <c r="T299" s="187"/>
      <c r="U299" s="187"/>
      <c r="V299" s="187"/>
      <c r="W299" s="187"/>
      <c r="X299" s="187"/>
      <c r="Y299" s="210"/>
      <c r="AQ299" s="206"/>
      <c r="AR299" s="211"/>
      <c r="AS299" s="211"/>
      <c r="AT299" s="211"/>
      <c r="AU299" s="211"/>
      <c r="AV299" s="212"/>
      <c r="BC299" s="334"/>
      <c r="BD299" s="187"/>
      <c r="BE299" s="187"/>
      <c r="BF299" s="187"/>
      <c r="BG299" s="187"/>
      <c r="BH299" s="187"/>
      <c r="BI299" s="187"/>
      <c r="BJ299" s="187"/>
      <c r="BK299" s="210"/>
      <c r="CC299" s="206"/>
      <c r="CD299" s="250"/>
      <c r="CE299" s="250"/>
      <c r="CF299" s="211"/>
      <c r="CG299" s="250"/>
      <c r="CH299" s="353"/>
      <c r="CI299" s="187"/>
      <c r="CO299" s="334"/>
      <c r="CP299" s="187"/>
      <c r="CQ299" s="187"/>
      <c r="CR299" s="187"/>
      <c r="CS299" s="187"/>
      <c r="CT299" s="187"/>
      <c r="CU299" s="187"/>
      <c r="CV299" s="187"/>
      <c r="CY299" s="211"/>
      <c r="CZ299" s="211"/>
      <c r="DP299" s="205"/>
      <c r="DT299" s="212"/>
      <c r="DU299" s="212"/>
      <c r="DZ299" s="210"/>
      <c r="EP299" s="210"/>
    </row>
    <row r="300" spans="1:146" s="209" customFormat="1" ht="18" customHeight="1" outlineLevel="1">
      <c r="A300" s="207"/>
      <c r="B300" s="288"/>
      <c r="C300" s="288"/>
      <c r="D300" s="208"/>
      <c r="E300" s="212"/>
      <c r="F300" s="250"/>
      <c r="G300" s="211"/>
      <c r="H300" s="211"/>
      <c r="I300" s="211"/>
      <c r="J300" s="211"/>
      <c r="Q300" s="334"/>
      <c r="R300" s="187"/>
      <c r="S300" s="187"/>
      <c r="T300" s="187"/>
      <c r="U300" s="187"/>
      <c r="V300" s="187"/>
      <c r="W300" s="187"/>
      <c r="X300" s="187"/>
      <c r="Y300" s="210"/>
      <c r="AQ300" s="206"/>
      <c r="AR300" s="211"/>
      <c r="AS300" s="211"/>
      <c r="AT300" s="211"/>
      <c r="AU300" s="211"/>
      <c r="AV300" s="212"/>
      <c r="BC300" s="334"/>
      <c r="BD300" s="187"/>
      <c r="BE300" s="187"/>
      <c r="BF300" s="187"/>
      <c r="BG300" s="187"/>
      <c r="BH300" s="187"/>
      <c r="BI300" s="187"/>
      <c r="BJ300" s="187"/>
      <c r="BK300" s="210"/>
      <c r="CC300" s="206"/>
      <c r="CD300" s="250"/>
      <c r="CE300" s="250"/>
      <c r="CF300" s="211"/>
      <c r="CG300" s="250"/>
      <c r="CH300" s="353"/>
      <c r="CI300" s="187"/>
      <c r="CO300" s="334"/>
      <c r="CP300" s="187"/>
      <c r="CQ300" s="187"/>
      <c r="CR300" s="187"/>
      <c r="CS300" s="187"/>
      <c r="CT300" s="187"/>
      <c r="CU300" s="187"/>
      <c r="CV300" s="187"/>
      <c r="CY300" s="211"/>
      <c r="CZ300" s="211"/>
      <c r="DP300" s="205"/>
      <c r="DT300" s="212"/>
      <c r="DU300" s="212"/>
      <c r="DZ300" s="210"/>
      <c r="EP300" s="210"/>
    </row>
    <row r="301" spans="1:146" s="209" customFormat="1" ht="18" customHeight="1" outlineLevel="1">
      <c r="A301" s="207"/>
      <c r="B301" s="288"/>
      <c r="C301" s="288"/>
      <c r="D301" s="208"/>
      <c r="E301" s="212"/>
      <c r="F301" s="250"/>
      <c r="G301" s="211"/>
      <c r="H301" s="211"/>
      <c r="I301" s="211"/>
      <c r="J301" s="211"/>
      <c r="Q301" s="334"/>
      <c r="R301" s="187"/>
      <c r="S301" s="187"/>
      <c r="T301" s="187"/>
      <c r="U301" s="187"/>
      <c r="V301" s="187"/>
      <c r="W301" s="187"/>
      <c r="X301" s="187"/>
      <c r="Y301" s="210"/>
      <c r="AQ301" s="206"/>
      <c r="AR301" s="211"/>
      <c r="AS301" s="211"/>
      <c r="AT301" s="211"/>
      <c r="AU301" s="211"/>
      <c r="AV301" s="212"/>
      <c r="BC301" s="334"/>
      <c r="BD301" s="187"/>
      <c r="BE301" s="187"/>
      <c r="BF301" s="187"/>
      <c r="BG301" s="187"/>
      <c r="BH301" s="187"/>
      <c r="BI301" s="187"/>
      <c r="BJ301" s="187"/>
      <c r="BK301" s="210"/>
      <c r="CC301" s="206"/>
      <c r="CD301" s="250"/>
      <c r="CE301" s="250"/>
      <c r="CF301" s="211"/>
      <c r="CG301" s="250"/>
      <c r="CH301" s="353"/>
      <c r="CI301" s="187"/>
      <c r="CO301" s="334"/>
      <c r="CP301" s="187"/>
      <c r="CQ301" s="187"/>
      <c r="CR301" s="187"/>
      <c r="CS301" s="187"/>
      <c r="CT301" s="187"/>
      <c r="CU301" s="187"/>
      <c r="CV301" s="187"/>
      <c r="CY301" s="211"/>
      <c r="CZ301" s="211"/>
      <c r="DP301" s="205"/>
      <c r="DT301" s="212"/>
      <c r="DU301" s="212"/>
      <c r="DZ301" s="210"/>
      <c r="EP301" s="210"/>
    </row>
    <row r="302" spans="1:146" s="209" customFormat="1" ht="18" customHeight="1" outlineLevel="1">
      <c r="A302" s="207"/>
      <c r="B302" s="288"/>
      <c r="C302" s="288"/>
      <c r="D302" s="208"/>
      <c r="E302" s="212"/>
      <c r="F302" s="250"/>
      <c r="G302" s="211"/>
      <c r="H302" s="211"/>
      <c r="I302" s="211"/>
      <c r="J302" s="211"/>
      <c r="Q302" s="334"/>
      <c r="R302" s="187"/>
      <c r="S302" s="187"/>
      <c r="T302" s="187"/>
      <c r="U302" s="187"/>
      <c r="V302" s="187"/>
      <c r="W302" s="187"/>
      <c r="X302" s="187"/>
      <c r="Y302" s="210"/>
      <c r="AQ302" s="206"/>
      <c r="AR302" s="211"/>
      <c r="AS302" s="211"/>
      <c r="AT302" s="211"/>
      <c r="AU302" s="211"/>
      <c r="AV302" s="212"/>
      <c r="BC302" s="334"/>
      <c r="BD302" s="187"/>
      <c r="BE302" s="187"/>
      <c r="BF302" s="187"/>
      <c r="BG302" s="187"/>
      <c r="BH302" s="187"/>
      <c r="BI302" s="187"/>
      <c r="BJ302" s="187"/>
      <c r="BK302" s="210"/>
      <c r="CC302" s="206"/>
      <c r="CD302" s="250"/>
      <c r="CE302" s="250"/>
      <c r="CF302" s="211"/>
      <c r="CG302" s="250"/>
      <c r="CH302" s="353"/>
      <c r="CI302" s="187"/>
      <c r="CO302" s="334"/>
      <c r="CP302" s="187"/>
      <c r="CQ302" s="187"/>
      <c r="CR302" s="187"/>
      <c r="CS302" s="187"/>
      <c r="CT302" s="187"/>
      <c r="CU302" s="187"/>
      <c r="CV302" s="187"/>
      <c r="CY302" s="211"/>
      <c r="CZ302" s="211"/>
      <c r="DP302" s="205"/>
      <c r="DT302" s="212"/>
      <c r="DU302" s="212"/>
      <c r="DZ302" s="210"/>
      <c r="EP302" s="210"/>
    </row>
    <row r="303" spans="1:146" s="209" customFormat="1" ht="18" customHeight="1" outlineLevel="1">
      <c r="A303" s="207"/>
      <c r="B303" s="288"/>
      <c r="C303" s="288"/>
      <c r="D303" s="208"/>
      <c r="E303" s="212"/>
      <c r="F303" s="250"/>
      <c r="G303" s="211"/>
      <c r="H303" s="211"/>
      <c r="I303" s="211"/>
      <c r="J303" s="211"/>
      <c r="Q303" s="334"/>
      <c r="R303" s="187"/>
      <c r="S303" s="187"/>
      <c r="T303" s="187"/>
      <c r="U303" s="187"/>
      <c r="V303" s="187"/>
      <c r="W303" s="187"/>
      <c r="X303" s="187"/>
      <c r="Y303" s="210"/>
      <c r="AQ303" s="206"/>
      <c r="AR303" s="211"/>
      <c r="AS303" s="211"/>
      <c r="AT303" s="211"/>
      <c r="AU303" s="211"/>
      <c r="AV303" s="212"/>
      <c r="BC303" s="334"/>
      <c r="BD303" s="187"/>
      <c r="BE303" s="187"/>
      <c r="BF303" s="187"/>
      <c r="BG303" s="187"/>
      <c r="BH303" s="187"/>
      <c r="BI303" s="187"/>
      <c r="BJ303" s="187"/>
      <c r="BK303" s="210"/>
      <c r="CC303" s="206"/>
      <c r="CD303" s="250"/>
      <c r="CE303" s="250"/>
      <c r="CF303" s="211"/>
      <c r="CG303" s="250"/>
      <c r="CH303" s="353"/>
      <c r="CI303" s="187"/>
      <c r="CO303" s="334"/>
      <c r="CP303" s="187"/>
      <c r="CQ303" s="187"/>
      <c r="CR303" s="187"/>
      <c r="CS303" s="187"/>
      <c r="CT303" s="187"/>
      <c r="CU303" s="187"/>
      <c r="CV303" s="187"/>
      <c r="CY303" s="211"/>
      <c r="CZ303" s="211"/>
      <c r="DP303" s="205"/>
      <c r="DT303" s="212"/>
      <c r="DU303" s="212"/>
      <c r="DZ303" s="210"/>
      <c r="EP303" s="210"/>
    </row>
    <row r="304" spans="1:146" s="209" customFormat="1" ht="18" customHeight="1" outlineLevel="1">
      <c r="A304" s="207"/>
      <c r="B304" s="288"/>
      <c r="C304" s="288"/>
      <c r="D304" s="208"/>
      <c r="E304" s="212"/>
      <c r="F304" s="250"/>
      <c r="G304" s="211"/>
      <c r="H304" s="211"/>
      <c r="I304" s="211"/>
      <c r="J304" s="211"/>
      <c r="Q304" s="334"/>
      <c r="R304" s="187"/>
      <c r="S304" s="187"/>
      <c r="T304" s="187"/>
      <c r="U304" s="187"/>
      <c r="V304" s="187"/>
      <c r="W304" s="187"/>
      <c r="X304" s="187"/>
      <c r="Y304" s="210"/>
      <c r="AQ304" s="206"/>
      <c r="AR304" s="211"/>
      <c r="AS304" s="211"/>
      <c r="AT304" s="211"/>
      <c r="AU304" s="211"/>
      <c r="AV304" s="212"/>
      <c r="BC304" s="334"/>
      <c r="BD304" s="187"/>
      <c r="BE304" s="187"/>
      <c r="BF304" s="187"/>
      <c r="BG304" s="187"/>
      <c r="BH304" s="187"/>
      <c r="BI304" s="187"/>
      <c r="BJ304" s="187"/>
      <c r="BK304" s="210"/>
      <c r="CC304" s="206"/>
      <c r="CD304" s="250"/>
      <c r="CE304" s="250"/>
      <c r="CF304" s="211"/>
      <c r="CG304" s="250"/>
      <c r="CH304" s="353"/>
      <c r="CI304" s="187"/>
      <c r="CO304" s="334"/>
      <c r="CP304" s="187"/>
      <c r="CQ304" s="187"/>
      <c r="CR304" s="187"/>
      <c r="CS304" s="187"/>
      <c r="CT304" s="187"/>
      <c r="CU304" s="187"/>
      <c r="CV304" s="187"/>
      <c r="CY304" s="211"/>
      <c r="CZ304" s="211"/>
      <c r="DP304" s="205"/>
      <c r="DT304" s="212"/>
      <c r="DU304" s="212"/>
      <c r="DZ304" s="210"/>
      <c r="EP304" s="210"/>
    </row>
    <row r="305" spans="1:146" s="209" customFormat="1" ht="18" customHeight="1" outlineLevel="1">
      <c r="A305" s="207"/>
      <c r="B305" s="288"/>
      <c r="C305" s="288"/>
      <c r="D305" s="208"/>
      <c r="E305" s="212"/>
      <c r="F305" s="250"/>
      <c r="G305" s="211"/>
      <c r="H305" s="211"/>
      <c r="I305" s="211"/>
      <c r="J305" s="211"/>
      <c r="Q305" s="334"/>
      <c r="R305" s="187"/>
      <c r="S305" s="187"/>
      <c r="T305" s="187"/>
      <c r="U305" s="187"/>
      <c r="V305" s="187"/>
      <c r="W305" s="187"/>
      <c r="X305" s="187"/>
      <c r="Y305" s="210"/>
      <c r="AQ305" s="206"/>
      <c r="AR305" s="211"/>
      <c r="AS305" s="211"/>
      <c r="AT305" s="211"/>
      <c r="AU305" s="211"/>
      <c r="AV305" s="212"/>
      <c r="BC305" s="334"/>
      <c r="BD305" s="187"/>
      <c r="BE305" s="187"/>
      <c r="BF305" s="187"/>
      <c r="BG305" s="187"/>
      <c r="BH305" s="187"/>
      <c r="BI305" s="187"/>
      <c r="BJ305" s="187"/>
      <c r="BK305" s="210"/>
      <c r="CC305" s="206"/>
      <c r="CD305" s="250"/>
      <c r="CE305" s="250"/>
      <c r="CF305" s="211"/>
      <c r="CG305" s="250"/>
      <c r="CH305" s="353"/>
      <c r="CI305" s="187"/>
      <c r="CO305" s="334"/>
      <c r="CP305" s="187"/>
      <c r="CQ305" s="187"/>
      <c r="CR305" s="187"/>
      <c r="CS305" s="187"/>
      <c r="CT305" s="187"/>
      <c r="CU305" s="187"/>
      <c r="CV305" s="187"/>
      <c r="CY305" s="211"/>
      <c r="CZ305" s="211"/>
      <c r="DP305" s="205"/>
      <c r="DT305" s="212"/>
      <c r="DU305" s="212"/>
      <c r="DZ305" s="210"/>
      <c r="EP305" s="210"/>
    </row>
    <row r="306" spans="1:146" s="209" customFormat="1" ht="18" customHeight="1" outlineLevel="1">
      <c r="A306" s="207"/>
      <c r="B306" s="288"/>
      <c r="C306" s="288"/>
      <c r="D306" s="208"/>
      <c r="E306" s="212"/>
      <c r="F306" s="250"/>
      <c r="G306" s="211"/>
      <c r="H306" s="211"/>
      <c r="I306" s="211"/>
      <c r="J306" s="211"/>
      <c r="Q306" s="334"/>
      <c r="R306" s="187"/>
      <c r="S306" s="187"/>
      <c r="T306" s="187"/>
      <c r="U306" s="187"/>
      <c r="V306" s="187"/>
      <c r="W306" s="187"/>
      <c r="X306" s="187"/>
      <c r="Y306" s="210"/>
      <c r="AQ306" s="206"/>
      <c r="AR306" s="211"/>
      <c r="AS306" s="211"/>
      <c r="AT306" s="211"/>
      <c r="AU306" s="211"/>
      <c r="AV306" s="212"/>
      <c r="BC306" s="334"/>
      <c r="BD306" s="187"/>
      <c r="BE306" s="187"/>
      <c r="BF306" s="187"/>
      <c r="BG306" s="187"/>
      <c r="BH306" s="187"/>
      <c r="BI306" s="187"/>
      <c r="BJ306" s="187"/>
      <c r="BK306" s="210"/>
      <c r="CC306" s="206"/>
      <c r="CD306" s="250"/>
      <c r="CE306" s="250"/>
      <c r="CF306" s="211"/>
      <c r="CG306" s="250"/>
      <c r="CH306" s="353"/>
      <c r="CI306" s="187"/>
      <c r="CO306" s="334"/>
      <c r="CP306" s="187"/>
      <c r="CQ306" s="187"/>
      <c r="CR306" s="187"/>
      <c r="CS306" s="187"/>
      <c r="CT306" s="187"/>
      <c r="CU306" s="187"/>
      <c r="CV306" s="187"/>
      <c r="CY306" s="211"/>
      <c r="CZ306" s="211"/>
      <c r="DP306" s="205"/>
      <c r="DT306" s="212"/>
      <c r="DU306" s="212"/>
      <c r="DZ306" s="210"/>
      <c r="EP306" s="210"/>
    </row>
    <row r="307" spans="1:146" s="209" customFormat="1" ht="18" customHeight="1" outlineLevel="1">
      <c r="A307" s="207"/>
      <c r="B307" s="288"/>
      <c r="C307" s="288"/>
      <c r="D307" s="208"/>
      <c r="E307" s="212"/>
      <c r="F307" s="250"/>
      <c r="G307" s="211"/>
      <c r="H307" s="211"/>
      <c r="I307" s="211"/>
      <c r="J307" s="211"/>
      <c r="Q307" s="334"/>
      <c r="R307" s="187"/>
      <c r="S307" s="187"/>
      <c r="T307" s="187"/>
      <c r="U307" s="187"/>
      <c r="V307" s="187"/>
      <c r="W307" s="187"/>
      <c r="X307" s="187"/>
      <c r="Y307" s="210"/>
      <c r="AQ307" s="206"/>
      <c r="AR307" s="211"/>
      <c r="AS307" s="211"/>
      <c r="AT307" s="211"/>
      <c r="AU307" s="211"/>
      <c r="AV307" s="212"/>
      <c r="BC307" s="334"/>
      <c r="BD307" s="187"/>
      <c r="BE307" s="187"/>
      <c r="BF307" s="187"/>
      <c r="BG307" s="187"/>
      <c r="BH307" s="187"/>
      <c r="BI307" s="187"/>
      <c r="BJ307" s="187"/>
      <c r="BK307" s="210"/>
      <c r="CC307" s="206"/>
      <c r="CD307" s="250"/>
      <c r="CE307" s="250"/>
      <c r="CF307" s="211"/>
      <c r="CG307" s="250"/>
      <c r="CH307" s="353"/>
      <c r="CI307" s="187"/>
      <c r="CO307" s="334"/>
      <c r="CP307" s="187"/>
      <c r="CQ307" s="187"/>
      <c r="CR307" s="187"/>
      <c r="CS307" s="187"/>
      <c r="CT307" s="187"/>
      <c r="CU307" s="187"/>
      <c r="CV307" s="187"/>
      <c r="CY307" s="211"/>
      <c r="CZ307" s="211"/>
      <c r="DP307" s="205"/>
      <c r="DT307" s="212"/>
      <c r="DU307" s="212"/>
      <c r="DZ307" s="210"/>
      <c r="EP307" s="210"/>
    </row>
    <row r="308" spans="1:146" s="209" customFormat="1" ht="18" customHeight="1" outlineLevel="1">
      <c r="A308" s="207"/>
      <c r="B308" s="288"/>
      <c r="C308" s="288"/>
      <c r="D308" s="208"/>
      <c r="E308" s="212"/>
      <c r="F308" s="250"/>
      <c r="G308" s="211"/>
      <c r="H308" s="211"/>
      <c r="I308" s="211"/>
      <c r="J308" s="211"/>
      <c r="Q308" s="334"/>
      <c r="R308" s="187"/>
      <c r="S308" s="187"/>
      <c r="T308" s="187"/>
      <c r="U308" s="187"/>
      <c r="V308" s="187"/>
      <c r="W308" s="187"/>
      <c r="X308" s="187"/>
      <c r="Y308" s="210"/>
      <c r="AQ308" s="206"/>
      <c r="AR308" s="211"/>
      <c r="AS308" s="211"/>
      <c r="AT308" s="211"/>
      <c r="AU308" s="211"/>
      <c r="AV308" s="212"/>
      <c r="BC308" s="334"/>
      <c r="BD308" s="187"/>
      <c r="BE308" s="187"/>
      <c r="BF308" s="187"/>
      <c r="BG308" s="187"/>
      <c r="BH308" s="187"/>
      <c r="BI308" s="187"/>
      <c r="BJ308" s="187"/>
      <c r="BK308" s="210"/>
      <c r="CC308" s="206"/>
      <c r="CD308" s="250"/>
      <c r="CE308" s="250"/>
      <c r="CF308" s="211"/>
      <c r="CG308" s="250"/>
      <c r="CH308" s="353"/>
      <c r="CI308" s="187"/>
      <c r="CO308" s="334"/>
      <c r="CP308" s="187"/>
      <c r="CQ308" s="187"/>
      <c r="CR308" s="187"/>
      <c r="CS308" s="187"/>
      <c r="CT308" s="187"/>
      <c r="CU308" s="187"/>
      <c r="CV308" s="187"/>
      <c r="CY308" s="211"/>
      <c r="CZ308" s="211"/>
      <c r="DP308" s="205"/>
      <c r="DT308" s="212"/>
      <c r="DU308" s="212"/>
      <c r="DZ308" s="210"/>
      <c r="EP308" s="210"/>
    </row>
    <row r="309" spans="1:146" s="209" customFormat="1" ht="18" customHeight="1" outlineLevel="1">
      <c r="A309" s="207"/>
      <c r="B309" s="288"/>
      <c r="C309" s="288"/>
      <c r="D309" s="208"/>
      <c r="E309" s="212"/>
      <c r="F309" s="250"/>
      <c r="G309" s="211"/>
      <c r="H309" s="211"/>
      <c r="I309" s="211"/>
      <c r="J309" s="211"/>
      <c r="Q309" s="334"/>
      <c r="R309" s="187"/>
      <c r="S309" s="187"/>
      <c r="T309" s="187"/>
      <c r="U309" s="187"/>
      <c r="V309" s="187"/>
      <c r="W309" s="187"/>
      <c r="X309" s="187"/>
      <c r="Y309" s="210"/>
      <c r="AQ309" s="206"/>
      <c r="AR309" s="211"/>
      <c r="AS309" s="211"/>
      <c r="AT309" s="211"/>
      <c r="AU309" s="211"/>
      <c r="AV309" s="212"/>
      <c r="BC309" s="334"/>
      <c r="BD309" s="187"/>
      <c r="BE309" s="187"/>
      <c r="BF309" s="187"/>
      <c r="BG309" s="187"/>
      <c r="BH309" s="187"/>
      <c r="BI309" s="187"/>
      <c r="BJ309" s="187"/>
      <c r="BK309" s="210"/>
      <c r="CC309" s="206"/>
      <c r="CD309" s="250"/>
      <c r="CE309" s="250"/>
      <c r="CF309" s="211"/>
      <c r="CG309" s="250"/>
      <c r="CH309" s="353"/>
      <c r="CI309" s="187"/>
      <c r="CO309" s="334"/>
      <c r="CP309" s="187"/>
      <c r="CQ309" s="187"/>
      <c r="CR309" s="187"/>
      <c r="CS309" s="187"/>
      <c r="CT309" s="187"/>
      <c r="CU309" s="187"/>
      <c r="CV309" s="187"/>
      <c r="CY309" s="211"/>
      <c r="CZ309" s="211"/>
      <c r="DP309" s="205"/>
      <c r="DT309" s="212"/>
      <c r="DU309" s="212"/>
      <c r="DZ309" s="210"/>
      <c r="EP309" s="210"/>
    </row>
    <row r="310" spans="1:146" s="209" customFormat="1" ht="18" customHeight="1" outlineLevel="1">
      <c r="A310" s="207"/>
      <c r="B310" s="288"/>
      <c r="C310" s="288"/>
      <c r="D310" s="208"/>
      <c r="E310" s="212"/>
      <c r="F310" s="250"/>
      <c r="G310" s="211"/>
      <c r="H310" s="211"/>
      <c r="I310" s="211"/>
      <c r="J310" s="211"/>
      <c r="Q310" s="334"/>
      <c r="R310" s="187"/>
      <c r="S310" s="187"/>
      <c r="T310" s="187"/>
      <c r="U310" s="187"/>
      <c r="V310" s="187"/>
      <c r="W310" s="187"/>
      <c r="X310" s="187"/>
      <c r="Y310" s="210"/>
      <c r="AQ310" s="206"/>
      <c r="AR310" s="211"/>
      <c r="AS310" s="211"/>
      <c r="AT310" s="211"/>
      <c r="AU310" s="211"/>
      <c r="AV310" s="212"/>
      <c r="BC310" s="334"/>
      <c r="BD310" s="187"/>
      <c r="BE310" s="187"/>
      <c r="BF310" s="187"/>
      <c r="BG310" s="187"/>
      <c r="BH310" s="187"/>
      <c r="BI310" s="187"/>
      <c r="BJ310" s="187"/>
      <c r="BK310" s="210"/>
      <c r="CC310" s="206"/>
      <c r="CD310" s="250"/>
      <c r="CE310" s="250"/>
      <c r="CF310" s="211"/>
      <c r="CG310" s="250"/>
      <c r="CH310" s="353"/>
      <c r="CI310" s="187"/>
      <c r="CO310" s="334"/>
      <c r="CP310" s="187"/>
      <c r="CQ310" s="187"/>
      <c r="CR310" s="187"/>
      <c r="CS310" s="187"/>
      <c r="CT310" s="187"/>
      <c r="CU310" s="187"/>
      <c r="CV310" s="187"/>
      <c r="CY310" s="211"/>
      <c r="CZ310" s="211"/>
      <c r="DP310" s="205"/>
      <c r="DT310" s="212"/>
      <c r="DU310" s="212"/>
      <c r="DZ310" s="210"/>
      <c r="EP310" s="210"/>
    </row>
    <row r="311" spans="1:146" s="209" customFormat="1" ht="18" customHeight="1" outlineLevel="1">
      <c r="A311" s="207"/>
      <c r="B311" s="288"/>
      <c r="C311" s="288"/>
      <c r="D311" s="208"/>
      <c r="E311" s="212"/>
      <c r="F311" s="250"/>
      <c r="G311" s="211"/>
      <c r="H311" s="211"/>
      <c r="I311" s="211"/>
      <c r="J311" s="211"/>
      <c r="Q311" s="334"/>
      <c r="R311" s="187"/>
      <c r="S311" s="187"/>
      <c r="T311" s="187"/>
      <c r="U311" s="187"/>
      <c r="V311" s="187"/>
      <c r="W311" s="187"/>
      <c r="X311" s="187"/>
      <c r="Y311" s="210"/>
      <c r="AQ311" s="206"/>
      <c r="AR311" s="211"/>
      <c r="AS311" s="211"/>
      <c r="AT311" s="211"/>
      <c r="AU311" s="211"/>
      <c r="AV311" s="212"/>
      <c r="BC311" s="334"/>
      <c r="BD311" s="187"/>
      <c r="BE311" s="187"/>
      <c r="BF311" s="187"/>
      <c r="BG311" s="187"/>
      <c r="BH311" s="187"/>
      <c r="BI311" s="187"/>
      <c r="BJ311" s="187"/>
      <c r="BK311" s="210"/>
      <c r="CC311" s="206"/>
      <c r="CD311" s="250"/>
      <c r="CE311" s="250"/>
      <c r="CF311" s="211"/>
      <c r="CG311" s="250"/>
      <c r="CH311" s="353"/>
      <c r="CI311" s="187"/>
      <c r="CO311" s="334"/>
      <c r="CP311" s="187"/>
      <c r="CQ311" s="187"/>
      <c r="CR311" s="187"/>
      <c r="CS311" s="187"/>
      <c r="CT311" s="187"/>
      <c r="CU311" s="187"/>
      <c r="CV311" s="187"/>
      <c r="CY311" s="211"/>
      <c r="CZ311" s="211"/>
      <c r="DP311" s="205"/>
      <c r="DT311" s="212"/>
      <c r="DU311" s="212"/>
      <c r="DZ311" s="210"/>
      <c r="EP311" s="210"/>
    </row>
    <row r="312" spans="1:146" s="209" customFormat="1" ht="18" customHeight="1" outlineLevel="1">
      <c r="A312" s="207"/>
      <c r="B312" s="288"/>
      <c r="C312" s="288"/>
      <c r="D312" s="208"/>
      <c r="E312" s="212"/>
      <c r="F312" s="250"/>
      <c r="G312" s="211"/>
      <c r="H312" s="211"/>
      <c r="I312" s="211"/>
      <c r="J312" s="211"/>
      <c r="Q312" s="334"/>
      <c r="R312" s="187"/>
      <c r="S312" s="187"/>
      <c r="T312" s="187"/>
      <c r="U312" s="187"/>
      <c r="V312" s="187"/>
      <c r="W312" s="187"/>
      <c r="X312" s="187"/>
      <c r="Y312" s="210"/>
      <c r="AQ312" s="206"/>
      <c r="AR312" s="211"/>
      <c r="AS312" s="211"/>
      <c r="AT312" s="211"/>
      <c r="AU312" s="211"/>
      <c r="AV312" s="212"/>
      <c r="BC312" s="334"/>
      <c r="BD312" s="187"/>
      <c r="BE312" s="187"/>
      <c r="BF312" s="187"/>
      <c r="BG312" s="187"/>
      <c r="BH312" s="187"/>
      <c r="BI312" s="187"/>
      <c r="BJ312" s="187"/>
      <c r="BK312" s="210"/>
      <c r="CC312" s="206"/>
      <c r="CD312" s="250"/>
      <c r="CE312" s="250"/>
      <c r="CF312" s="211"/>
      <c r="CG312" s="250"/>
      <c r="CH312" s="353"/>
      <c r="CI312" s="187"/>
      <c r="CO312" s="334"/>
      <c r="CP312" s="187"/>
      <c r="CQ312" s="187"/>
      <c r="CR312" s="187"/>
      <c r="CS312" s="187"/>
      <c r="CT312" s="187"/>
      <c r="CU312" s="187"/>
      <c r="CV312" s="187"/>
      <c r="CY312" s="211"/>
      <c r="CZ312" s="211"/>
      <c r="DP312" s="205"/>
      <c r="DT312" s="212"/>
      <c r="DU312" s="212"/>
      <c r="DZ312" s="210"/>
      <c r="EP312" s="210"/>
    </row>
    <row r="313" spans="1:146" s="209" customFormat="1" ht="18" customHeight="1" outlineLevel="1">
      <c r="A313" s="207"/>
      <c r="B313" s="288"/>
      <c r="C313" s="288"/>
      <c r="D313" s="208"/>
      <c r="E313" s="212"/>
      <c r="F313" s="250"/>
      <c r="G313" s="211"/>
      <c r="H313" s="211"/>
      <c r="I313" s="211"/>
      <c r="J313" s="211"/>
      <c r="Q313" s="334"/>
      <c r="R313" s="187"/>
      <c r="S313" s="187"/>
      <c r="T313" s="187"/>
      <c r="U313" s="187"/>
      <c r="V313" s="187"/>
      <c r="W313" s="187"/>
      <c r="X313" s="187"/>
      <c r="Y313" s="210"/>
      <c r="AQ313" s="206"/>
      <c r="AR313" s="211"/>
      <c r="AS313" s="211"/>
      <c r="AT313" s="211"/>
      <c r="AU313" s="211"/>
      <c r="AV313" s="212"/>
      <c r="BC313" s="334"/>
      <c r="BD313" s="187"/>
      <c r="BE313" s="187"/>
      <c r="BF313" s="187"/>
      <c r="BG313" s="187"/>
      <c r="BH313" s="187"/>
      <c r="BI313" s="187"/>
      <c r="BJ313" s="187"/>
      <c r="BK313" s="210"/>
      <c r="CC313" s="206"/>
      <c r="CD313" s="250"/>
      <c r="CE313" s="250"/>
      <c r="CF313" s="211"/>
      <c r="CG313" s="250"/>
      <c r="CH313" s="353"/>
      <c r="CI313" s="187"/>
      <c r="CO313" s="334"/>
      <c r="CP313" s="187"/>
      <c r="CQ313" s="187"/>
      <c r="CR313" s="187"/>
      <c r="CS313" s="187"/>
      <c r="CT313" s="187"/>
      <c r="CU313" s="187"/>
      <c r="CV313" s="187"/>
      <c r="CY313" s="211"/>
      <c r="CZ313" s="211"/>
      <c r="DP313" s="205"/>
      <c r="DT313" s="212"/>
      <c r="DU313" s="212"/>
      <c r="DZ313" s="210"/>
      <c r="EP313" s="210"/>
    </row>
    <row r="314" spans="1:146" s="209" customFormat="1" ht="18" customHeight="1" outlineLevel="1">
      <c r="A314" s="207"/>
      <c r="B314" s="288"/>
      <c r="C314" s="288"/>
      <c r="D314" s="208"/>
      <c r="E314" s="212"/>
      <c r="F314" s="250"/>
      <c r="G314" s="211"/>
      <c r="H314" s="211"/>
      <c r="I314" s="211"/>
      <c r="J314" s="211"/>
      <c r="Q314" s="334" t="str">
        <f>IFERROR((#REF!+#REF!)/(2*#REF!/1000),"")</f>
        <v/>
      </c>
      <c r="R314" s="187"/>
      <c r="S314" s="187"/>
      <c r="T314" s="187"/>
      <c r="U314" s="187"/>
      <c r="V314" s="187"/>
      <c r="W314" s="187"/>
      <c r="X314" s="187"/>
      <c r="Y314" s="210"/>
      <c r="AQ314" s="206"/>
      <c r="AR314" s="211"/>
      <c r="AS314" s="211"/>
      <c r="AT314" s="211"/>
      <c r="AU314" s="211"/>
      <c r="AV314" s="212"/>
      <c r="BC314" s="334" t="str">
        <f>IFERROR((TP_DATA[[#This Row],[D, bottom '[m']]]+#REF!)/(2*#REF!/1000),"")</f>
        <v/>
      </c>
      <c r="BD314" s="187"/>
      <c r="BE314" s="187"/>
      <c r="BF314" s="187"/>
      <c r="BG314" s="187"/>
      <c r="BH314" s="187"/>
      <c r="BI314" s="187"/>
      <c r="BJ314" s="187"/>
      <c r="BK314" s="210"/>
      <c r="CC314" s="206"/>
      <c r="CD314" s="250"/>
      <c r="CE314" s="250"/>
      <c r="CF314" s="211"/>
      <c r="CG314" s="250"/>
      <c r="CH314" s="353"/>
      <c r="CI314" s="187"/>
      <c r="CO314" s="334" t="str">
        <f>IFERROR((TOWER_DATA[[#This Row],[D, bottom '[m']]]+#REF!)/(2*#REF!/1000),"")</f>
        <v/>
      </c>
      <c r="CP314" s="187"/>
      <c r="CQ314" s="187"/>
      <c r="CR314" s="187"/>
      <c r="CS314" s="187"/>
      <c r="CT314" s="187"/>
      <c r="CU314" s="187"/>
      <c r="CV314" s="187"/>
      <c r="CY314" s="211"/>
      <c r="CZ314" s="211"/>
      <c r="DP314" s="205"/>
      <c r="DT314" s="212"/>
      <c r="DU314" s="212"/>
      <c r="DX314" s="209" t="str">
        <f t="shared" si="0"/>
        <v/>
      </c>
      <c r="DZ314" s="210"/>
      <c r="EP314" s="210"/>
    </row>
    <row r="315" spans="1:146" s="209" customFormat="1" ht="18" customHeight="1" outlineLevel="1">
      <c r="A315" s="207"/>
      <c r="B315" s="288"/>
      <c r="C315" s="288"/>
      <c r="D315" s="208"/>
      <c r="E315" s="212"/>
      <c r="F315" s="250"/>
      <c r="G315" s="211"/>
      <c r="H315" s="211"/>
      <c r="I315" s="211"/>
      <c r="J315" s="211"/>
      <c r="Q315" s="334" t="str">
        <f>IFERROR((#REF!+#REF!)/(2*#REF!/1000),"")</f>
        <v/>
      </c>
      <c r="R315" s="187"/>
      <c r="S315" s="187"/>
      <c r="T315" s="187"/>
      <c r="U315" s="187"/>
      <c r="V315" s="187"/>
      <c r="W315" s="187"/>
      <c r="X315" s="187"/>
      <c r="Y315" s="210"/>
      <c r="AQ315" s="206"/>
      <c r="AR315" s="211"/>
      <c r="AS315" s="211"/>
      <c r="AT315" s="211"/>
      <c r="AU315" s="211"/>
      <c r="AV315" s="212"/>
      <c r="BC315" s="334" t="str">
        <f>IFERROR((TP_DATA[[#This Row],[D, bottom '[m']]]+#REF!)/(2*#REF!/1000),"")</f>
        <v/>
      </c>
      <c r="BD315" s="187"/>
      <c r="BE315" s="187"/>
      <c r="BF315" s="187"/>
      <c r="BG315" s="187"/>
      <c r="BH315" s="187"/>
      <c r="BI315" s="187"/>
      <c r="BJ315" s="187"/>
      <c r="BK315" s="210"/>
      <c r="CC315" s="206"/>
      <c r="CD315" s="250"/>
      <c r="CE315" s="250"/>
      <c r="CF315" s="211"/>
      <c r="CG315" s="250"/>
      <c r="CH315" s="353"/>
      <c r="CI315" s="187"/>
      <c r="CO315" s="334" t="str">
        <f>IFERROR((TOWER_DATA[[#This Row],[D, bottom '[m']]]+#REF!)/(2*#REF!/1000),"")</f>
        <v/>
      </c>
      <c r="CP315" s="187"/>
      <c r="CQ315" s="187"/>
      <c r="CR315" s="187"/>
      <c r="CS315" s="187"/>
      <c r="CT315" s="187"/>
      <c r="CU315" s="187"/>
      <c r="CV315" s="187"/>
      <c r="CY315" s="211"/>
      <c r="CZ315" s="211"/>
      <c r="DP315" s="205"/>
      <c r="DT315" s="212"/>
      <c r="DU315" s="212"/>
      <c r="DX315" s="209" t="str">
        <f t="shared" si="0"/>
        <v/>
      </c>
      <c r="DZ315" s="210"/>
      <c r="EP315" s="210"/>
    </row>
    <row r="316" spans="1:146" s="209" customFormat="1" ht="18" customHeight="1" outlineLevel="1">
      <c r="A316" s="207"/>
      <c r="B316" s="288"/>
      <c r="C316" s="288"/>
      <c r="D316" s="208"/>
      <c r="E316" s="212"/>
      <c r="F316" s="250"/>
      <c r="G316" s="211"/>
      <c r="H316" s="211"/>
      <c r="I316" s="211"/>
      <c r="J316" s="211"/>
      <c r="Q316" s="334" t="str">
        <f>IFERROR((#REF!+#REF!)/(2*#REF!/1000),"")</f>
        <v/>
      </c>
      <c r="R316" s="187"/>
      <c r="S316" s="187"/>
      <c r="T316" s="187"/>
      <c r="U316" s="187"/>
      <c r="V316" s="187"/>
      <c r="W316" s="187"/>
      <c r="X316" s="187"/>
      <c r="Y316" s="210"/>
      <c r="AQ316" s="206"/>
      <c r="AR316" s="211"/>
      <c r="AS316" s="211"/>
      <c r="AT316" s="211"/>
      <c r="AU316" s="211"/>
      <c r="AV316" s="212"/>
      <c r="BC316" s="334" t="str">
        <f>IFERROR((TP_DATA[[#This Row],[D, bottom '[m']]]+#REF!)/(2*#REF!/1000),"")</f>
        <v/>
      </c>
      <c r="BD316" s="187"/>
      <c r="BE316" s="187"/>
      <c r="BF316" s="187"/>
      <c r="BG316" s="187"/>
      <c r="BH316" s="187"/>
      <c r="BI316" s="187"/>
      <c r="BJ316" s="187"/>
      <c r="BK316" s="210"/>
      <c r="CC316" s="206"/>
      <c r="CD316" s="250"/>
      <c r="CE316" s="250"/>
      <c r="CF316" s="211"/>
      <c r="CG316" s="250"/>
      <c r="CH316" s="353"/>
      <c r="CI316" s="187"/>
      <c r="CO316" s="334" t="str">
        <f>IFERROR((TOWER_DATA[[#This Row],[D, bottom '[m']]]+#REF!)/(2*#REF!/1000),"")</f>
        <v/>
      </c>
      <c r="CP316" s="187"/>
      <c r="CQ316" s="187"/>
      <c r="CR316" s="187"/>
      <c r="CS316" s="187"/>
      <c r="CT316" s="187"/>
      <c r="CU316" s="187"/>
      <c r="CV316" s="187"/>
      <c r="CY316" s="211"/>
      <c r="CZ316" s="211"/>
      <c r="DP316" s="205"/>
      <c r="DT316" s="212"/>
      <c r="DU316" s="212"/>
      <c r="DX316" s="209" t="str">
        <f t="shared" si="0"/>
        <v/>
      </c>
      <c r="DZ316" s="210"/>
      <c r="EP316" s="210"/>
    </row>
    <row r="317" spans="1:146" s="209" customFormat="1" ht="18" customHeight="1" outlineLevel="1">
      <c r="A317" s="207"/>
      <c r="B317" s="288"/>
      <c r="C317" s="288"/>
      <c r="D317" s="208"/>
      <c r="E317" s="212"/>
      <c r="F317" s="250"/>
      <c r="G317" s="211"/>
      <c r="H317" s="211"/>
      <c r="I317" s="211"/>
      <c r="J317" s="211"/>
      <c r="Q317" s="334"/>
      <c r="R317" s="187"/>
      <c r="S317" s="187"/>
      <c r="T317" s="187"/>
      <c r="U317" s="187"/>
      <c r="V317" s="187"/>
      <c r="W317" s="187"/>
      <c r="X317" s="187"/>
      <c r="AQ317" s="206"/>
      <c r="AR317" s="211"/>
      <c r="AS317" s="211"/>
      <c r="AT317" s="211"/>
      <c r="AU317" s="211"/>
      <c r="AV317" s="212"/>
      <c r="BC317" s="334"/>
      <c r="BD317" s="187"/>
      <c r="BE317" s="187"/>
      <c r="BF317" s="187"/>
      <c r="BG317" s="187"/>
      <c r="BH317" s="187"/>
      <c r="BI317" s="187"/>
      <c r="BJ317" s="187"/>
      <c r="BK317" s="210"/>
      <c r="CC317" s="206"/>
      <c r="CD317" s="250"/>
      <c r="CE317" s="250"/>
      <c r="CF317" s="211"/>
      <c r="CG317" s="250"/>
      <c r="CH317" s="353"/>
      <c r="CI317" s="187"/>
      <c r="CO317" s="334"/>
      <c r="CP317" s="187"/>
      <c r="CQ317" s="187"/>
      <c r="CR317" s="187"/>
      <c r="CS317" s="187"/>
      <c r="CT317" s="187"/>
      <c r="CU317" s="187"/>
      <c r="CV317" s="187"/>
      <c r="CY317" s="211"/>
      <c r="CZ317" s="211"/>
      <c r="DP317" s="205"/>
      <c r="DT317" s="212"/>
      <c r="DU317" s="212"/>
      <c r="DZ317" s="210"/>
      <c r="EP317" s="210"/>
    </row>
    <row r="318" spans="1:146" s="209" customFormat="1" ht="18" customHeight="1" outlineLevel="1">
      <c r="A318" s="207"/>
      <c r="B318" s="288"/>
      <c r="C318" s="288"/>
      <c r="D318" s="208"/>
      <c r="E318" s="212"/>
      <c r="F318" s="250"/>
      <c r="G318" s="211"/>
      <c r="H318" s="211"/>
      <c r="I318" s="211"/>
      <c r="J318" s="211"/>
      <c r="Q318" s="334"/>
      <c r="R318" s="187"/>
      <c r="S318" s="187"/>
      <c r="T318" s="187"/>
      <c r="U318" s="187"/>
      <c r="V318" s="187"/>
      <c r="W318" s="187"/>
      <c r="X318" s="187"/>
      <c r="AQ318" s="206"/>
      <c r="AR318" s="211"/>
      <c r="AS318" s="211"/>
      <c r="AT318" s="211"/>
      <c r="AU318" s="211"/>
      <c r="AV318" s="212"/>
      <c r="BC318" s="334"/>
      <c r="BD318" s="187"/>
      <c r="BE318" s="187"/>
      <c r="BF318" s="187"/>
      <c r="BG318" s="187"/>
      <c r="BH318" s="187"/>
      <c r="BI318" s="187"/>
      <c r="BJ318" s="187"/>
      <c r="BK318" s="210"/>
      <c r="CC318" s="206"/>
      <c r="CD318" s="250"/>
      <c r="CE318" s="250"/>
      <c r="CF318" s="211"/>
      <c r="CG318" s="250"/>
      <c r="CH318" s="353"/>
      <c r="CI318" s="187"/>
      <c r="CO318" s="334"/>
      <c r="CP318" s="187"/>
      <c r="CQ318" s="187"/>
      <c r="CR318" s="187"/>
      <c r="CS318" s="187"/>
      <c r="CT318" s="187"/>
      <c r="CU318" s="187"/>
      <c r="CV318" s="187"/>
      <c r="CY318" s="211"/>
      <c r="CZ318" s="211"/>
      <c r="DP318" s="205"/>
      <c r="DT318" s="212"/>
      <c r="DU318" s="212"/>
      <c r="DZ318" s="210"/>
      <c r="EP318" s="210"/>
    </row>
    <row r="319" spans="1:146" s="209" customFormat="1" ht="18" customHeight="1" outlineLevel="1">
      <c r="A319" s="207"/>
      <c r="B319" s="288"/>
      <c r="C319" s="288"/>
      <c r="D319" s="208"/>
      <c r="E319" s="212"/>
      <c r="F319" s="250"/>
      <c r="G319" s="211"/>
      <c r="H319" s="211"/>
      <c r="I319" s="211"/>
      <c r="J319" s="211"/>
      <c r="Q319" s="334"/>
      <c r="R319" s="187"/>
      <c r="S319" s="187"/>
      <c r="T319" s="187"/>
      <c r="U319" s="187"/>
      <c r="V319" s="187"/>
      <c r="W319" s="187"/>
      <c r="X319" s="187"/>
      <c r="AQ319" s="206"/>
      <c r="AR319" s="211"/>
      <c r="AS319" s="211"/>
      <c r="AT319" s="211"/>
      <c r="AU319" s="211"/>
      <c r="AV319" s="212"/>
      <c r="BC319" s="334"/>
      <c r="BD319" s="187"/>
      <c r="BE319" s="187"/>
      <c r="BF319" s="187"/>
      <c r="BG319" s="187"/>
      <c r="BH319" s="187"/>
      <c r="BI319" s="187"/>
      <c r="BJ319" s="187"/>
      <c r="BK319" s="210"/>
      <c r="CC319" s="206"/>
      <c r="CD319" s="250"/>
      <c r="CE319" s="250"/>
      <c r="CF319" s="211"/>
      <c r="CG319" s="250"/>
      <c r="CH319" s="353"/>
      <c r="CI319" s="187"/>
      <c r="CO319" s="334"/>
      <c r="CP319" s="187"/>
      <c r="CQ319" s="187"/>
      <c r="CR319" s="187"/>
      <c r="CS319" s="187"/>
      <c r="CT319" s="187"/>
      <c r="CU319" s="187"/>
      <c r="CV319" s="187"/>
      <c r="CY319" s="211"/>
      <c r="CZ319" s="211"/>
      <c r="DP319" s="205"/>
      <c r="DT319" s="212"/>
      <c r="DU319" s="212"/>
      <c r="DZ319" s="210"/>
      <c r="EP319" s="210"/>
    </row>
    <row r="320" spans="1:146" s="209" customFormat="1" ht="18" customHeight="1" outlineLevel="1">
      <c r="A320" s="207"/>
      <c r="B320" s="288"/>
      <c r="C320" s="288"/>
      <c r="D320" s="208"/>
      <c r="E320" s="212"/>
      <c r="F320" s="250"/>
      <c r="G320" s="211"/>
      <c r="H320" s="211"/>
      <c r="I320" s="211"/>
      <c r="J320" s="211"/>
      <c r="Q320" s="334"/>
      <c r="R320" s="187"/>
      <c r="S320" s="187"/>
      <c r="T320" s="187"/>
      <c r="U320" s="187"/>
      <c r="V320" s="187"/>
      <c r="W320" s="187"/>
      <c r="X320" s="187"/>
      <c r="AQ320" s="206"/>
      <c r="AR320" s="211"/>
      <c r="AS320" s="211"/>
      <c r="AT320" s="211"/>
      <c r="AU320" s="211"/>
      <c r="AV320" s="212"/>
      <c r="BC320" s="334"/>
      <c r="BD320" s="187"/>
      <c r="BE320" s="187"/>
      <c r="BF320" s="187"/>
      <c r="BG320" s="187"/>
      <c r="BH320" s="187"/>
      <c r="BI320" s="187"/>
      <c r="BJ320" s="187"/>
      <c r="BK320" s="210"/>
      <c r="CC320" s="206"/>
      <c r="CD320" s="250"/>
      <c r="CE320" s="250"/>
      <c r="CF320" s="211"/>
      <c r="CG320" s="250"/>
      <c r="CH320" s="353"/>
      <c r="CI320" s="187"/>
      <c r="CO320" s="334"/>
      <c r="CP320" s="187"/>
      <c r="CQ320" s="187"/>
      <c r="CR320" s="187"/>
      <c r="CS320" s="187"/>
      <c r="CT320" s="187"/>
      <c r="CU320" s="187"/>
      <c r="CV320" s="187"/>
      <c r="CY320" s="211"/>
      <c r="CZ320" s="211"/>
      <c r="DP320" s="205"/>
      <c r="DT320" s="212"/>
      <c r="DU320" s="212"/>
      <c r="DZ320" s="210"/>
      <c r="EP320" s="210"/>
    </row>
    <row r="321" spans="1:146" s="209" customFormat="1" ht="18" customHeight="1" outlineLevel="1">
      <c r="A321" s="207"/>
      <c r="B321" s="288"/>
      <c r="C321" s="288"/>
      <c r="D321" s="208"/>
      <c r="E321" s="212"/>
      <c r="F321" s="250"/>
      <c r="G321" s="211"/>
      <c r="H321" s="211"/>
      <c r="I321" s="211"/>
      <c r="J321" s="211"/>
      <c r="Q321" s="334"/>
      <c r="R321" s="187"/>
      <c r="S321" s="187"/>
      <c r="T321" s="187"/>
      <c r="U321" s="187"/>
      <c r="V321" s="187"/>
      <c r="W321" s="187"/>
      <c r="X321" s="187"/>
      <c r="AQ321" s="206"/>
      <c r="AR321" s="211"/>
      <c r="AS321" s="211"/>
      <c r="AT321" s="211"/>
      <c r="AU321" s="211"/>
      <c r="AV321" s="212"/>
      <c r="BC321" s="334"/>
      <c r="BD321" s="187"/>
      <c r="BE321" s="187"/>
      <c r="BF321" s="187"/>
      <c r="BG321" s="187"/>
      <c r="BH321" s="187"/>
      <c r="BI321" s="187"/>
      <c r="BJ321" s="187"/>
      <c r="BK321" s="210"/>
      <c r="CC321" s="206"/>
      <c r="CD321" s="250"/>
      <c r="CE321" s="250"/>
      <c r="CF321" s="211"/>
      <c r="CG321" s="250"/>
      <c r="CH321" s="353"/>
      <c r="CI321" s="187"/>
      <c r="CO321" s="334"/>
      <c r="CP321" s="187"/>
      <c r="CQ321" s="187"/>
      <c r="CR321" s="187"/>
      <c r="CS321" s="187"/>
      <c r="CT321" s="187"/>
      <c r="CU321" s="187"/>
      <c r="CV321" s="187"/>
      <c r="CY321" s="211"/>
      <c r="CZ321" s="211"/>
      <c r="DP321" s="205"/>
      <c r="DT321" s="212"/>
      <c r="DU321" s="212"/>
      <c r="DZ321" s="210"/>
      <c r="EP321" s="210"/>
    </row>
    <row r="322" spans="1:146" s="209" customFormat="1" ht="18" customHeight="1" outlineLevel="1">
      <c r="A322" s="207"/>
      <c r="B322" s="288"/>
      <c r="C322" s="288"/>
      <c r="D322" s="208"/>
      <c r="E322" s="212"/>
      <c r="F322" s="250"/>
      <c r="G322" s="211"/>
      <c r="H322" s="211"/>
      <c r="I322" s="211"/>
      <c r="J322" s="211"/>
      <c r="Q322" s="334"/>
      <c r="R322" s="187"/>
      <c r="S322" s="187"/>
      <c r="T322" s="187"/>
      <c r="U322" s="187"/>
      <c r="V322" s="187"/>
      <c r="W322" s="187"/>
      <c r="X322" s="187"/>
      <c r="AQ322" s="206"/>
      <c r="AR322" s="211"/>
      <c r="AS322" s="211"/>
      <c r="AT322" s="211"/>
      <c r="AU322" s="211"/>
      <c r="AV322" s="212"/>
      <c r="BC322" s="334"/>
      <c r="BD322" s="187"/>
      <c r="BE322" s="187"/>
      <c r="BF322" s="187"/>
      <c r="BG322" s="187"/>
      <c r="BH322" s="187"/>
      <c r="BI322" s="187"/>
      <c r="BJ322" s="187"/>
      <c r="BK322" s="210"/>
      <c r="CC322" s="206"/>
      <c r="CD322" s="250"/>
      <c r="CE322" s="250"/>
      <c r="CF322" s="211"/>
      <c r="CG322" s="250"/>
      <c r="CH322" s="353"/>
      <c r="CI322" s="187"/>
      <c r="CO322" s="334"/>
      <c r="CP322" s="187"/>
      <c r="CQ322" s="187"/>
      <c r="CR322" s="187"/>
      <c r="CS322" s="187"/>
      <c r="CT322" s="187"/>
      <c r="CU322" s="187"/>
      <c r="CV322" s="187"/>
      <c r="CY322" s="211"/>
      <c r="CZ322" s="211"/>
      <c r="DP322" s="205"/>
      <c r="DT322" s="212"/>
      <c r="DU322" s="212"/>
      <c r="DZ322" s="210"/>
      <c r="EP322" s="210"/>
    </row>
    <row r="323" spans="1:146" s="209" customFormat="1" ht="18" customHeight="1" outlineLevel="1">
      <c r="A323" s="207"/>
      <c r="B323" s="288"/>
      <c r="C323" s="288"/>
      <c r="D323" s="208"/>
      <c r="E323" s="212"/>
      <c r="F323" s="250"/>
      <c r="G323" s="211"/>
      <c r="H323" s="211"/>
      <c r="I323" s="211"/>
      <c r="J323" s="211"/>
      <c r="Q323" s="334"/>
      <c r="R323" s="187"/>
      <c r="S323" s="187"/>
      <c r="T323" s="187"/>
      <c r="U323" s="187"/>
      <c r="V323" s="187"/>
      <c r="W323" s="187"/>
      <c r="X323" s="187"/>
      <c r="AQ323" s="206"/>
      <c r="AR323" s="211"/>
      <c r="AS323" s="211"/>
      <c r="AT323" s="211"/>
      <c r="AU323" s="211"/>
      <c r="AV323" s="212"/>
      <c r="BC323" s="334"/>
      <c r="BD323" s="187"/>
      <c r="BE323" s="187"/>
      <c r="BF323" s="187"/>
      <c r="BG323" s="187"/>
      <c r="BH323" s="187"/>
      <c r="BI323" s="187"/>
      <c r="BJ323" s="187"/>
      <c r="BK323" s="210"/>
      <c r="CC323" s="206"/>
      <c r="CD323" s="250"/>
      <c r="CE323" s="250"/>
      <c r="CF323" s="211"/>
      <c r="CG323" s="250"/>
      <c r="CH323" s="353"/>
      <c r="CI323" s="187"/>
      <c r="CO323" s="334"/>
      <c r="CP323" s="187"/>
      <c r="CQ323" s="187"/>
      <c r="CR323" s="187"/>
      <c r="CS323" s="187"/>
      <c r="CT323" s="187"/>
      <c r="CU323" s="187"/>
      <c r="CV323" s="187"/>
      <c r="CY323" s="211"/>
      <c r="CZ323" s="211"/>
      <c r="DP323" s="205"/>
      <c r="DT323" s="212"/>
      <c r="DU323" s="212"/>
      <c r="DZ323" s="210"/>
      <c r="EP323" s="210"/>
    </row>
    <row r="324" spans="1:146" s="209" customFormat="1" ht="18" customHeight="1" outlineLevel="1">
      <c r="A324" s="207"/>
      <c r="B324" s="288"/>
      <c r="C324" s="288"/>
      <c r="D324" s="208"/>
      <c r="E324" s="212"/>
      <c r="F324" s="250"/>
      <c r="G324" s="211"/>
      <c r="H324" s="211"/>
      <c r="I324" s="211"/>
      <c r="J324" s="211"/>
      <c r="Q324" s="334"/>
      <c r="R324" s="187"/>
      <c r="S324" s="187"/>
      <c r="T324" s="187"/>
      <c r="U324" s="187"/>
      <c r="V324" s="187"/>
      <c r="W324" s="187"/>
      <c r="X324" s="187"/>
      <c r="AQ324" s="206"/>
      <c r="AR324" s="211"/>
      <c r="AS324" s="211"/>
      <c r="AT324" s="211"/>
      <c r="AU324" s="211"/>
      <c r="AV324" s="212"/>
      <c r="BC324" s="334"/>
      <c r="BD324" s="187"/>
      <c r="BE324" s="187"/>
      <c r="BF324" s="187"/>
      <c r="BG324" s="187"/>
      <c r="BH324" s="187"/>
      <c r="BI324" s="187"/>
      <c r="BJ324" s="187"/>
      <c r="BK324" s="210"/>
      <c r="CC324" s="206"/>
      <c r="CD324" s="250"/>
      <c r="CE324" s="250"/>
      <c r="CF324" s="211"/>
      <c r="CG324" s="250"/>
      <c r="CH324" s="353"/>
      <c r="CI324" s="187"/>
      <c r="CO324" s="334"/>
      <c r="CP324" s="187"/>
      <c r="CQ324" s="187"/>
      <c r="CR324" s="187"/>
      <c r="CS324" s="187"/>
      <c r="CT324" s="187"/>
      <c r="CU324" s="187"/>
      <c r="CV324" s="187"/>
      <c r="CY324" s="211"/>
      <c r="CZ324" s="211"/>
      <c r="DP324" s="205"/>
      <c r="DT324" s="212"/>
      <c r="DU324" s="212"/>
      <c r="DZ324" s="210"/>
      <c r="EP324" s="210"/>
    </row>
    <row r="325" spans="1:146" s="209" customFormat="1" ht="18" customHeight="1" outlineLevel="1">
      <c r="A325" s="207"/>
      <c r="B325" s="288"/>
      <c r="C325" s="288"/>
      <c r="D325" s="208"/>
      <c r="E325" s="212"/>
      <c r="F325" s="250"/>
      <c r="G325" s="211"/>
      <c r="H325" s="211"/>
      <c r="I325" s="211"/>
      <c r="J325" s="211"/>
      <c r="Q325" s="334" t="str">
        <f>IFERROR((#REF!+#REF!)/(2*#REF!/1000),"")</f>
        <v/>
      </c>
      <c r="R325" s="187"/>
      <c r="S325" s="187"/>
      <c r="T325" s="187"/>
      <c r="U325" s="187"/>
      <c r="V325" s="187"/>
      <c r="W325" s="187"/>
      <c r="X325" s="187"/>
      <c r="AQ325" s="206"/>
      <c r="AR325" s="211"/>
      <c r="AS325" s="211"/>
      <c r="AT325" s="211"/>
      <c r="AU325" s="211"/>
      <c r="AV325" s="212"/>
      <c r="BC325" s="334" t="str">
        <f>IFERROR((TP_DATA[[#This Row],[D, bottom '[m']]]+#REF!)/(2*#REF!/1000),"")</f>
        <v/>
      </c>
      <c r="BD325" s="187"/>
      <c r="BE325" s="187"/>
      <c r="BF325" s="187"/>
      <c r="BG325" s="187"/>
      <c r="BH325" s="187"/>
      <c r="BI325" s="187"/>
      <c r="BJ325" s="187"/>
      <c r="BK325" s="210"/>
      <c r="CC325" s="206"/>
      <c r="CD325" s="250"/>
      <c r="CE325" s="250"/>
      <c r="CF325" s="211"/>
      <c r="CG325" s="250"/>
      <c r="CH325" s="353"/>
      <c r="CI325" s="187"/>
      <c r="CO325" s="334" t="str">
        <f>IFERROR((TOWER_DATA[[#This Row],[D, bottom '[m']]]+#REF!)/(2*#REF!/1000),"")</f>
        <v/>
      </c>
      <c r="CP325" s="187"/>
      <c r="CQ325" s="187"/>
      <c r="CR325" s="187"/>
      <c r="CS325" s="187"/>
      <c r="CT325" s="187"/>
      <c r="CU325" s="187"/>
      <c r="CV325" s="187"/>
      <c r="CY325" s="211"/>
      <c r="CZ325" s="211"/>
      <c r="DP325" s="205"/>
      <c r="DT325" s="212"/>
      <c r="DU325" s="212"/>
      <c r="DX325" s="209" t="str">
        <f t="shared" si="0"/>
        <v/>
      </c>
      <c r="DZ325" s="210"/>
      <c r="EP325" s="210"/>
    </row>
    <row r="326" spans="1:146" s="209" customFormat="1" ht="18" customHeight="1" outlineLevel="1">
      <c r="A326" s="207"/>
      <c r="B326" s="288"/>
      <c r="C326" s="288"/>
      <c r="D326" s="208"/>
      <c r="E326" s="212"/>
      <c r="F326" s="250"/>
      <c r="G326" s="211"/>
      <c r="H326" s="211"/>
      <c r="I326" s="211"/>
      <c r="J326" s="211"/>
      <c r="Q326" s="334" t="str">
        <f>IFERROR((#REF!+#REF!)/(2*#REF!/1000),"")</f>
        <v/>
      </c>
      <c r="R326" s="187"/>
      <c r="S326" s="187"/>
      <c r="T326" s="187"/>
      <c r="U326" s="187"/>
      <c r="V326" s="187"/>
      <c r="W326" s="187"/>
      <c r="X326" s="187"/>
      <c r="AQ326" s="206"/>
      <c r="AR326" s="211"/>
      <c r="AS326" s="211"/>
      <c r="AT326" s="211"/>
      <c r="AU326" s="211"/>
      <c r="AV326" s="212"/>
      <c r="BC326" s="334" t="str">
        <f>IFERROR((TP_DATA[[#This Row],[D, bottom '[m']]]+#REF!)/(2*#REF!/1000),"")</f>
        <v/>
      </c>
      <c r="BD326" s="187"/>
      <c r="BE326" s="187"/>
      <c r="BF326" s="187"/>
      <c r="BG326" s="187"/>
      <c r="BH326" s="187"/>
      <c r="BI326" s="187"/>
      <c r="BJ326" s="187"/>
      <c r="BK326" s="210"/>
      <c r="CC326" s="206"/>
      <c r="CD326" s="250"/>
      <c r="CE326" s="250"/>
      <c r="CF326" s="211"/>
      <c r="CG326" s="250"/>
      <c r="CH326" s="353"/>
      <c r="CI326" s="187"/>
      <c r="CO326" s="334" t="str">
        <f>IFERROR((TOWER_DATA[[#This Row],[D, bottom '[m']]]+#REF!)/(2*#REF!/1000),"")</f>
        <v/>
      </c>
      <c r="CP326" s="187"/>
      <c r="CQ326" s="187"/>
      <c r="CR326" s="187"/>
      <c r="CS326" s="187"/>
      <c r="CT326" s="187"/>
      <c r="CU326" s="187"/>
      <c r="CV326" s="187"/>
      <c r="CY326" s="211"/>
      <c r="CZ326" s="211"/>
      <c r="DP326" s="205"/>
      <c r="DT326" s="212"/>
      <c r="DU326" s="212"/>
      <c r="DX326" s="209" t="str">
        <f t="shared" si="0"/>
        <v/>
      </c>
      <c r="DZ326" s="210"/>
      <c r="EP326" s="210"/>
    </row>
    <row r="327" spans="1:146" s="209" customFormat="1" ht="18" customHeight="1" outlineLevel="1">
      <c r="A327" s="207"/>
      <c r="B327" s="288"/>
      <c r="C327" s="288"/>
      <c r="D327" s="208"/>
      <c r="E327" s="212"/>
      <c r="F327" s="250"/>
      <c r="G327" s="211"/>
      <c r="H327" s="211"/>
      <c r="I327" s="211"/>
      <c r="J327" s="211"/>
      <c r="Q327" s="334" t="str">
        <f>IFERROR((#REF!+#REF!)/(2*#REF!/1000),"")</f>
        <v/>
      </c>
      <c r="R327" s="187"/>
      <c r="S327" s="187"/>
      <c r="T327" s="187"/>
      <c r="U327" s="187"/>
      <c r="V327" s="187"/>
      <c r="W327" s="187"/>
      <c r="X327" s="187"/>
      <c r="AQ327" s="206"/>
      <c r="AR327" s="211"/>
      <c r="AS327" s="211"/>
      <c r="AT327" s="211"/>
      <c r="AU327" s="211"/>
      <c r="AV327" s="212"/>
      <c r="BC327" s="334" t="str">
        <f>IFERROR((TP_DATA[[#This Row],[D, bottom '[m']]]+#REF!)/(2*#REF!/1000),"")</f>
        <v/>
      </c>
      <c r="BD327" s="187"/>
      <c r="BE327" s="187"/>
      <c r="BF327" s="187"/>
      <c r="BG327" s="187"/>
      <c r="BH327" s="187"/>
      <c r="BI327" s="187"/>
      <c r="BJ327" s="187"/>
      <c r="BK327" s="210"/>
      <c r="CC327" s="206"/>
      <c r="CD327" s="250"/>
      <c r="CE327" s="250"/>
      <c r="CF327" s="211"/>
      <c r="CG327" s="250"/>
      <c r="CH327" s="353"/>
      <c r="CI327" s="187"/>
      <c r="CO327" s="334" t="str">
        <f>IFERROR((TOWER_DATA[[#This Row],[D, bottom '[m']]]+#REF!)/(2*#REF!/1000),"")</f>
        <v/>
      </c>
      <c r="CP327" s="187"/>
      <c r="CQ327" s="187"/>
      <c r="CR327" s="187"/>
      <c r="CS327" s="187"/>
      <c r="CT327" s="187"/>
      <c r="CU327" s="187"/>
      <c r="CV327" s="187"/>
      <c r="CY327" s="211"/>
      <c r="CZ327" s="211"/>
      <c r="DP327" s="205"/>
      <c r="DT327" s="212"/>
      <c r="DU327" s="212"/>
      <c r="DX327" s="209" t="str">
        <f t="shared" si="0"/>
        <v/>
      </c>
      <c r="DZ327" s="210"/>
      <c r="EP327" s="210"/>
    </row>
    <row r="328" spans="1:146" s="209" customFormat="1" ht="18" customHeight="1" outlineLevel="1">
      <c r="A328" s="207"/>
      <c r="B328" s="288"/>
      <c r="C328" s="288"/>
      <c r="D328" s="208"/>
      <c r="E328" s="212"/>
      <c r="F328" s="250"/>
      <c r="G328" s="211"/>
      <c r="H328" s="211"/>
      <c r="I328" s="211"/>
      <c r="J328" s="211"/>
      <c r="Q328" s="334" t="str">
        <f>IFERROR((#REF!+#REF!)/(2*#REF!/1000),"")</f>
        <v/>
      </c>
      <c r="R328" s="187"/>
      <c r="S328" s="187"/>
      <c r="T328" s="187"/>
      <c r="U328" s="187"/>
      <c r="V328" s="187"/>
      <c r="W328" s="187"/>
      <c r="X328" s="187"/>
      <c r="AQ328" s="206"/>
      <c r="AR328" s="211"/>
      <c r="AS328" s="211"/>
      <c r="AT328" s="211"/>
      <c r="AU328" s="211"/>
      <c r="AV328" s="212"/>
      <c r="BC328" s="334" t="str">
        <f>IFERROR((TP_DATA[[#This Row],[D, bottom '[m']]]+#REF!)/(2*#REF!/1000),"")</f>
        <v/>
      </c>
      <c r="BD328" s="187"/>
      <c r="BE328" s="187"/>
      <c r="BF328" s="187"/>
      <c r="BG328" s="187"/>
      <c r="BH328" s="187"/>
      <c r="BI328" s="187"/>
      <c r="BJ328" s="187"/>
      <c r="BK328" s="210"/>
      <c r="CC328" s="206"/>
      <c r="CD328" s="250"/>
      <c r="CE328" s="250"/>
      <c r="CF328" s="211"/>
      <c r="CG328" s="250"/>
      <c r="CH328" s="353"/>
      <c r="CI328" s="187"/>
      <c r="CO328" s="334" t="str">
        <f>IFERROR((TOWER_DATA[[#This Row],[D, bottom '[m']]]+#REF!)/(2*#REF!/1000),"")</f>
        <v/>
      </c>
      <c r="CP328" s="187"/>
      <c r="CQ328" s="187"/>
      <c r="CR328" s="187"/>
      <c r="CS328" s="187"/>
      <c r="CT328" s="187"/>
      <c r="CU328" s="187"/>
      <c r="CV328" s="187"/>
      <c r="CY328" s="211"/>
      <c r="CZ328" s="211"/>
      <c r="DP328" s="205"/>
      <c r="DT328" s="212"/>
      <c r="DU328" s="212"/>
      <c r="DX328" s="209" t="str">
        <f t="shared" si="0"/>
        <v/>
      </c>
      <c r="DZ328" s="210"/>
      <c r="EP328" s="210"/>
    </row>
    <row r="329" spans="1:146" s="209" customFormat="1" ht="18" customHeight="1" outlineLevel="1">
      <c r="A329" s="207"/>
      <c r="B329" s="288"/>
      <c r="C329" s="288"/>
      <c r="D329" s="208"/>
      <c r="E329" s="212"/>
      <c r="F329" s="250"/>
      <c r="G329" s="211"/>
      <c r="H329" s="211"/>
      <c r="I329" s="211"/>
      <c r="J329" s="211"/>
      <c r="Q329" s="334" t="str">
        <f>IFERROR((#REF!+#REF!)/(2*#REF!/1000),"")</f>
        <v/>
      </c>
      <c r="R329" s="187"/>
      <c r="S329" s="187"/>
      <c r="T329" s="187"/>
      <c r="U329" s="187"/>
      <c r="V329" s="187"/>
      <c r="W329" s="187"/>
      <c r="X329" s="187"/>
      <c r="AQ329" s="206"/>
      <c r="AR329" s="211"/>
      <c r="AS329" s="211"/>
      <c r="AT329" s="211"/>
      <c r="AU329" s="211"/>
      <c r="AV329" s="212"/>
      <c r="BC329" s="334" t="str">
        <f>IFERROR((TP_DATA[[#This Row],[D, bottom '[m']]]+#REF!)/(2*#REF!/1000),"")</f>
        <v/>
      </c>
      <c r="BD329" s="187"/>
      <c r="BE329" s="187"/>
      <c r="BF329" s="187"/>
      <c r="BG329" s="187"/>
      <c r="BH329" s="187"/>
      <c r="BI329" s="187"/>
      <c r="BJ329" s="187"/>
      <c r="BK329" s="210"/>
      <c r="CC329" s="206"/>
      <c r="CD329" s="250"/>
      <c r="CE329" s="250"/>
      <c r="CF329" s="211"/>
      <c r="CG329" s="250"/>
      <c r="CH329" s="353"/>
      <c r="CI329" s="187"/>
      <c r="CO329" s="334" t="str">
        <f>IFERROR((TOWER_DATA[[#This Row],[D, bottom '[m']]]+#REF!)/(2*#REF!/1000),"")</f>
        <v/>
      </c>
      <c r="CP329" s="187"/>
      <c r="CQ329" s="187"/>
      <c r="CR329" s="187"/>
      <c r="CS329" s="187"/>
      <c r="CT329" s="187"/>
      <c r="CU329" s="187"/>
      <c r="CV329" s="187"/>
      <c r="CY329" s="211"/>
      <c r="CZ329" s="211"/>
      <c r="DP329" s="205"/>
      <c r="DT329" s="212"/>
      <c r="DU329" s="212"/>
      <c r="DX329" s="209" t="str">
        <f t="shared" si="0"/>
        <v/>
      </c>
      <c r="DZ329" s="210"/>
      <c r="EP329" s="210"/>
    </row>
    <row r="330" spans="1:146" s="209" customFormat="1" ht="18" customHeight="1" outlineLevel="1">
      <c r="A330" s="207"/>
      <c r="B330" s="288"/>
      <c r="C330" s="288"/>
      <c r="D330" s="208"/>
      <c r="E330" s="212"/>
      <c r="F330" s="250"/>
      <c r="G330" s="211"/>
      <c r="H330" s="211"/>
      <c r="I330" s="211"/>
      <c r="J330" s="211"/>
      <c r="Q330" s="334" t="str">
        <f>IFERROR((#REF!+#REF!)/(2*#REF!/1000),"")</f>
        <v/>
      </c>
      <c r="R330" s="187"/>
      <c r="S330" s="187"/>
      <c r="T330" s="187"/>
      <c r="U330" s="187"/>
      <c r="V330" s="187"/>
      <c r="W330" s="187"/>
      <c r="X330" s="187"/>
      <c r="AQ330" s="206"/>
      <c r="AR330" s="211"/>
      <c r="AS330" s="211"/>
      <c r="AT330" s="211"/>
      <c r="AU330" s="211"/>
      <c r="AV330" s="212"/>
      <c r="BC330" s="334" t="str">
        <f>IFERROR((TP_DATA[[#This Row],[D, bottom '[m']]]+#REF!)/(2*#REF!/1000),"")</f>
        <v/>
      </c>
      <c r="BD330" s="187"/>
      <c r="BE330" s="187"/>
      <c r="BF330" s="187"/>
      <c r="BG330" s="187"/>
      <c r="BH330" s="187"/>
      <c r="BI330" s="187"/>
      <c r="BJ330" s="187"/>
      <c r="BK330" s="210"/>
      <c r="CC330" s="206"/>
      <c r="CD330" s="250"/>
      <c r="CE330" s="250"/>
      <c r="CF330" s="211"/>
      <c r="CG330" s="250"/>
      <c r="CH330" s="353"/>
      <c r="CI330" s="187"/>
      <c r="CO330" s="334" t="str">
        <f>IFERROR((TOWER_DATA[[#This Row],[D, bottom '[m']]]+#REF!)/(2*#REF!/1000),"")</f>
        <v/>
      </c>
      <c r="CP330" s="187"/>
      <c r="CQ330" s="187"/>
      <c r="CR330" s="187"/>
      <c r="CS330" s="187"/>
      <c r="CT330" s="187"/>
      <c r="CU330" s="187"/>
      <c r="CV330" s="187"/>
      <c r="CY330" s="211"/>
      <c r="CZ330" s="211"/>
      <c r="DP330" s="205"/>
      <c r="DT330" s="212"/>
      <c r="DU330" s="212"/>
      <c r="DX330" s="209" t="str">
        <f t="shared" si="0"/>
        <v/>
      </c>
      <c r="DZ330" s="210"/>
      <c r="EP330" s="210"/>
    </row>
    <row r="331" spans="1:146" s="209" customFormat="1" ht="18" customHeight="1" outlineLevel="1">
      <c r="A331" s="207"/>
      <c r="B331" s="288"/>
      <c r="C331" s="288"/>
      <c r="D331" s="208"/>
      <c r="E331" s="212"/>
      <c r="F331" s="250"/>
      <c r="G331" s="211"/>
      <c r="H331" s="211"/>
      <c r="I331" s="211"/>
      <c r="J331" s="211"/>
      <c r="Q331" s="334" t="str">
        <f>IFERROR((#REF!+#REF!)/(2*#REF!/1000),"")</f>
        <v/>
      </c>
      <c r="R331" s="187"/>
      <c r="S331" s="187"/>
      <c r="T331" s="187"/>
      <c r="U331" s="187"/>
      <c r="V331" s="187"/>
      <c r="W331" s="187"/>
      <c r="X331" s="187"/>
      <c r="AQ331" s="206"/>
      <c r="AR331" s="211"/>
      <c r="AS331" s="211"/>
      <c r="AT331" s="211"/>
      <c r="AU331" s="211"/>
      <c r="AV331" s="212"/>
      <c r="BC331" s="334" t="str">
        <f>IFERROR((TP_DATA[[#This Row],[D, bottom '[m']]]+#REF!)/(2*#REF!/1000),"")</f>
        <v/>
      </c>
      <c r="BD331" s="187"/>
      <c r="BE331" s="187"/>
      <c r="BF331" s="187"/>
      <c r="BG331" s="187"/>
      <c r="BH331" s="187"/>
      <c r="BI331" s="187"/>
      <c r="BJ331" s="187"/>
      <c r="BK331" s="210"/>
      <c r="CC331" s="206"/>
      <c r="CD331" s="250"/>
      <c r="CE331" s="250"/>
      <c r="CF331" s="211"/>
      <c r="CG331" s="250"/>
      <c r="CH331" s="353"/>
      <c r="CI331" s="187"/>
      <c r="CO331" s="334" t="str">
        <f>IFERROR((TOWER_DATA[[#This Row],[D, bottom '[m']]]+#REF!)/(2*#REF!/1000),"")</f>
        <v/>
      </c>
      <c r="CP331" s="187"/>
      <c r="CQ331" s="187"/>
      <c r="CR331" s="187"/>
      <c r="CS331" s="187"/>
      <c r="CT331" s="187"/>
      <c r="CU331" s="187"/>
      <c r="CV331" s="187"/>
      <c r="CY331" s="211"/>
      <c r="CZ331" s="211"/>
      <c r="DP331" s="205"/>
      <c r="DT331" s="212"/>
      <c r="DU331" s="212"/>
      <c r="DX331" s="209" t="str">
        <f t="shared" si="0"/>
        <v/>
      </c>
      <c r="DZ331" s="210"/>
      <c r="EP331" s="210"/>
    </row>
    <row r="332" spans="1:146" s="209" customFormat="1" ht="18" customHeight="1" outlineLevel="1">
      <c r="A332" s="207"/>
      <c r="B332" s="288"/>
      <c r="C332" s="288"/>
      <c r="D332" s="208"/>
      <c r="E332" s="212"/>
      <c r="F332" s="250"/>
      <c r="G332" s="211"/>
      <c r="H332" s="211"/>
      <c r="I332" s="211"/>
      <c r="J332" s="211"/>
      <c r="Q332" s="334" t="str">
        <f>IFERROR((#REF!+#REF!)/(2*#REF!/1000),"")</f>
        <v/>
      </c>
      <c r="R332" s="187"/>
      <c r="S332" s="187"/>
      <c r="T332" s="187"/>
      <c r="U332" s="187"/>
      <c r="V332" s="187"/>
      <c r="W332" s="187"/>
      <c r="X332" s="187"/>
      <c r="AQ332" s="206"/>
      <c r="AR332" s="211"/>
      <c r="AS332" s="211"/>
      <c r="AT332" s="211"/>
      <c r="AU332" s="211"/>
      <c r="AV332" s="212"/>
      <c r="BC332" s="334" t="str">
        <f>IFERROR((TP_DATA[[#This Row],[D, bottom '[m']]]+#REF!)/(2*#REF!/1000),"")</f>
        <v/>
      </c>
      <c r="BD332" s="187"/>
      <c r="BE332" s="187"/>
      <c r="BF332" s="187"/>
      <c r="BG332" s="187"/>
      <c r="BH332" s="187"/>
      <c r="BI332" s="187"/>
      <c r="BJ332" s="187"/>
      <c r="BK332" s="210"/>
      <c r="CC332" s="206"/>
      <c r="CD332" s="250"/>
      <c r="CE332" s="250"/>
      <c r="CF332" s="211"/>
      <c r="CG332" s="250"/>
      <c r="CH332" s="353"/>
      <c r="CI332" s="187"/>
      <c r="CO332" s="334" t="str">
        <f>IFERROR((TOWER_DATA[[#This Row],[D, bottom '[m']]]+#REF!)/(2*#REF!/1000),"")</f>
        <v/>
      </c>
      <c r="CP332" s="187"/>
      <c r="CQ332" s="187"/>
      <c r="CR332" s="187"/>
      <c r="CS332" s="187"/>
      <c r="CT332" s="187"/>
      <c r="CU332" s="187"/>
      <c r="CV332" s="187"/>
      <c r="CY332" s="211"/>
      <c r="CZ332" s="211"/>
      <c r="DP332" s="205"/>
      <c r="DT332" s="212"/>
      <c r="DU332" s="212"/>
      <c r="DX332" s="209" t="str">
        <f t="shared" si="0"/>
        <v/>
      </c>
      <c r="DZ332" s="210"/>
      <c r="EP332" s="210"/>
    </row>
    <row r="333" spans="1:146" s="209" customFormat="1" ht="18" customHeight="1" outlineLevel="1">
      <c r="A333" s="207"/>
      <c r="B333" s="288"/>
      <c r="C333" s="288"/>
      <c r="D333" s="208"/>
      <c r="E333" s="212"/>
      <c r="F333" s="250"/>
      <c r="G333" s="211"/>
      <c r="H333" s="211"/>
      <c r="I333" s="211"/>
      <c r="J333" s="211"/>
      <c r="Q333" s="187" t="str">
        <f>IFERROR((#REF!+#REF!)/(2*#REF!/1000),"")</f>
        <v/>
      </c>
      <c r="R333" s="187"/>
      <c r="S333" s="187"/>
      <c r="T333" s="187"/>
      <c r="U333" s="187"/>
      <c r="V333" s="187"/>
      <c r="W333" s="187"/>
      <c r="X333" s="187"/>
      <c r="AQ333" s="206"/>
      <c r="AR333" s="211"/>
      <c r="AS333" s="211"/>
      <c r="AT333" s="211"/>
      <c r="AU333" s="211"/>
      <c r="AV333" s="212"/>
      <c r="BC333" s="187" t="str">
        <f>IFERROR((TP_DATA[[#This Row],[D, bottom '[m']]]+#REF!)/(2*#REF!/1000),"")</f>
        <v/>
      </c>
      <c r="BD333" s="187"/>
      <c r="BE333" s="187"/>
      <c r="BF333" s="187"/>
      <c r="BG333" s="187"/>
      <c r="BH333" s="187"/>
      <c r="BI333" s="187"/>
      <c r="BJ333" s="187"/>
      <c r="BK333" s="210"/>
      <c r="CC333" s="206"/>
      <c r="CD333" s="250"/>
      <c r="CE333" s="250"/>
      <c r="CF333" s="211"/>
      <c r="CG333" s="250"/>
      <c r="CH333" s="353"/>
      <c r="CI333" s="187"/>
      <c r="CO333" s="187" t="str">
        <f>IFERROR((TOWER_DATA[[#This Row],[D, bottom '[m']]]+#REF!)/(2*#REF!/1000),"")</f>
        <v/>
      </c>
      <c r="CP333" s="187"/>
      <c r="CQ333" s="187"/>
      <c r="CR333" s="187"/>
      <c r="CS333" s="187"/>
      <c r="CT333" s="187"/>
      <c r="CU333" s="187"/>
      <c r="CV333" s="187"/>
      <c r="CY333" s="211"/>
      <c r="CZ333" s="211"/>
      <c r="DP333" s="205"/>
      <c r="DT333" s="212"/>
      <c r="DU333" s="212"/>
      <c r="DX333" s="209" t="str">
        <f t="shared" si="0"/>
        <v/>
      </c>
      <c r="DZ333" s="210"/>
      <c r="EP333" s="210"/>
    </row>
    <row r="334" spans="1:146" s="209" customFormat="1" ht="18" customHeight="1" outlineLevel="1">
      <c r="A334" s="207"/>
      <c r="B334" s="288"/>
      <c r="C334" s="288"/>
      <c r="D334" s="208"/>
      <c r="E334" s="212"/>
      <c r="F334" s="250"/>
      <c r="G334" s="211"/>
      <c r="H334" s="211"/>
      <c r="I334" s="211"/>
      <c r="J334" s="211"/>
      <c r="P334" s="300" t="str">
        <f>IFERROR((#REF!+#REF!)/(2*#REF!/1000),"")</f>
        <v/>
      </c>
      <c r="Q334" s="49" t="str">
        <f>IFERROR((#REF!+#REF!)/(2*#REF!/1000),"")</f>
        <v/>
      </c>
      <c r="R334" s="49"/>
      <c r="S334" s="49"/>
      <c r="T334" s="49"/>
      <c r="U334" s="49"/>
      <c r="V334" s="49"/>
      <c r="W334" s="49"/>
      <c r="X334" s="49"/>
      <c r="AQ334" s="206"/>
      <c r="AR334" s="211"/>
      <c r="AS334" s="211"/>
      <c r="AT334" s="211"/>
      <c r="AU334" s="211"/>
      <c r="AV334" s="212"/>
      <c r="BC334" s="187" t="str">
        <f>IFERROR((TP_DATA[[#This Row],[D, bottom '[m']]]+#REF!)/(2*#REF!/1000),"")</f>
        <v/>
      </c>
      <c r="BD334" s="187"/>
      <c r="BE334" s="187"/>
      <c r="BF334" s="187"/>
      <c r="BG334" s="187"/>
      <c r="BH334" s="187"/>
      <c r="BI334" s="187"/>
      <c r="BJ334" s="187"/>
      <c r="BK334" s="210"/>
      <c r="CC334" s="49"/>
      <c r="CD334" s="49"/>
      <c r="CE334" s="49"/>
      <c r="CF334" s="49"/>
      <c r="CG334" s="49"/>
      <c r="CH334" s="49"/>
      <c r="CI334" s="356"/>
      <c r="CJ334" s="356"/>
      <c r="CK334" s="356"/>
      <c r="CL334" s="356"/>
      <c r="CM334"/>
      <c r="CN334" s="347"/>
      <c r="CO334" s="49"/>
      <c r="CP334" s="49"/>
      <c r="CQ334" s="49"/>
      <c r="CR334" s="49"/>
      <c r="CS334" s="49"/>
      <c r="CT334" s="49"/>
      <c r="CU334" s="49"/>
      <c r="CV334" s="49"/>
      <c r="CW334"/>
      <c r="CY334" s="211"/>
      <c r="CZ334" s="211"/>
      <c r="DP334" s="205"/>
      <c r="DT334" s="212"/>
      <c r="DU334" s="212"/>
      <c r="DX334" s="209" t="str">
        <f t="shared" si="0"/>
        <v/>
      </c>
      <c r="DZ334" s="210"/>
      <c r="EP334" s="210"/>
    </row>
    <row r="335" spans="1:146" s="209" customFormat="1" ht="18" customHeight="1" outlineLevel="1">
      <c r="A335" s="207"/>
      <c r="B335" s="288"/>
      <c r="C335" s="288"/>
      <c r="D335" s="208"/>
      <c r="E335" s="212"/>
      <c r="F335" s="250"/>
      <c r="G335" s="211"/>
      <c r="H335" s="211"/>
      <c r="I335" s="211"/>
      <c r="J335" s="211"/>
      <c r="K335" s="214"/>
      <c r="L335" s="214"/>
      <c r="M335" s="214"/>
      <c r="N335" s="209" t="str">
        <f>IFERROR(-(#REF!-#REF!)/(#REF!-#REF!),"")</f>
        <v/>
      </c>
      <c r="O335" s="214"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06"/>
      <c r="AR335" s="211"/>
      <c r="AS335" s="211"/>
      <c r="AT335" s="211"/>
      <c r="AU335" s="211"/>
      <c r="AV335" s="212"/>
      <c r="AW335" s="214" t="str">
        <f>IFERROR(TP_DATA[[#This Row],[Bottom '[m']]]-TP_DATA[[#This Row],[D, top '[m']]], "")</f>
        <v/>
      </c>
      <c r="AZ335" s="209" t="str">
        <f>IFERROR(-(TP_DATA[[#This Row],[D, bottom '[m']]]-TP_DATA[[#This Row],[D, top '[m']]])/(TP_DATA[[#This Row],[Bottom '[m']]]-TP_DATA[[#This Row],[Top '[m']]]),"")</f>
        <v/>
      </c>
      <c r="BA335" s="214" t="str">
        <f>IF(7850/1000*(1/3)*PI()*ABS(AR397-AS397)*((AT397/2)^2+(AT397/2)*(AU397/2)+(AU397/2)^2-(AT397/2-AV397/1000)^2-(AT397/2-AV397/1000)*(AU397/2-AV397/1000)-(AU397/2-AV397/1000)^2)=0,"",7850/1000*(1/3)*PI()*ABS(AR397-AS397)*((AT397/2)^2+(AT397/2)*(AU397/2)+(AU397/2)^2-(AT397/2-AV397/1000)^2-(AT397/2-AV397/1000)*(AU397/2-AV397/1000)-(AU397/2-AV397/1000)^2))</f>
        <v/>
      </c>
      <c r="BB335" s="214" t="str">
        <f>IFERROR((TP_DATA[[#This Row],[D, bottom '[m']]]+TP_DATA[[#This Row],[D, top '[m']]])/(2*TP_DATA[[#This Row],[t '[mm']]]/1000),"")</f>
        <v/>
      </c>
      <c r="BC335" s="187" t="str">
        <f>IFERROR((TP_DATA[[#This Row],[D, bottom '[m']]]+#REF!)/(2*#REF!/1000),"")</f>
        <v/>
      </c>
      <c r="BD335" s="187"/>
      <c r="BE335" s="187"/>
      <c r="BF335" s="187"/>
      <c r="BG335" s="187"/>
      <c r="BH335" s="187"/>
      <c r="BI335" s="187"/>
      <c r="BJ335" s="187"/>
      <c r="BK335" s="210"/>
      <c r="CC335" s="206"/>
      <c r="CD335" s="250"/>
      <c r="CE335" s="250"/>
      <c r="CF335" s="250"/>
      <c r="CG335" s="250"/>
      <c r="CH335" s="353"/>
      <c r="CI335" s="334" t="str">
        <f>IFERROR(TOWER_DATA[[#This Row],[Bottom '[m']]]-TOWER_DATA[[#This Row],[D, top '[m']]], "")</f>
        <v/>
      </c>
      <c r="CJ335" s="214"/>
      <c r="CK335" s="214"/>
      <c r="CL335" s="209" t="str">
        <f>IFERROR(-(TOWER_DATA[[#This Row],[D, bottom '[m']]]-TOWER_DATA[[#This Row],[D, top '[m']]])/(TOWER_DATA[[#This Row],[Bottom '[m']]]-TOWER_DATA[[#This Row],[Top '[m']]]),"")</f>
        <v/>
      </c>
      <c r="CM335" s="214" t="str">
        <f>IF(7850/1000*(1/3)*PI()*ABS(CD436-CE436)*((CF436/2)^2+(CF436/2)*(CG436/2)+(CG436/2)^2-(CF436/2-CH436/1000)^2-(CF436/2-CH436/1000)*(CG436/2-CH436/1000)-(CG436/2-CH436/1000)^2)=0,"",7850/1000*(1/3)*PI()*ABS(CD436-CE436)*((CF436/2)^2+(CF436/2)*(CG436/2)+(CG436/2)^2-(CF436/2-CH436/1000)^2-(CF436/2-CH436/1000)*(CG436/2-CH436/1000)-(CG436/2-CH436/1000)^2))</f>
        <v/>
      </c>
      <c r="CN335" s="214" t="str">
        <f>IFERROR((TOWER_DATA[[#This Row],[D, bottom '[m']]]+TOWER_DATA[[#This Row],[D, top '[m']]])/(2*TOWER_DATA[[#This Row],[t '[mm']]]/1000),"")</f>
        <v/>
      </c>
      <c r="CO335" s="187" t="str">
        <f>IFERROR((TOWER_DATA[[#This Row],[D, bottom '[m']]]+#REF!)/(2*#REF!/1000),"")</f>
        <v/>
      </c>
      <c r="CP335" s="187"/>
      <c r="CQ335" s="187"/>
      <c r="CR335" s="187"/>
      <c r="CS335" s="187"/>
      <c r="CT335" s="187"/>
      <c r="CU335" s="187"/>
      <c r="CV335" s="187"/>
      <c r="CY335" s="211"/>
      <c r="CZ335" s="211"/>
      <c r="DP335" s="205"/>
      <c r="DT335" s="212"/>
      <c r="DU335" s="212"/>
      <c r="DX335" s="209" t="str">
        <f t="shared" si="0"/>
        <v/>
      </c>
      <c r="DZ335" s="210"/>
      <c r="EP335" s="210"/>
    </row>
    <row r="336" spans="1:146" ht="18" customHeight="1" collapsed="1">
      <c r="E336" s="212"/>
      <c r="F336" s="250"/>
      <c r="G336" s="211"/>
      <c r="H336" s="211"/>
      <c r="I336" s="211"/>
      <c r="J336" s="211"/>
      <c r="K336" s="214"/>
      <c r="L336" s="214"/>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0"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0"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66"/>
      <c r="F337" s="187"/>
      <c r="G337" s="209"/>
      <c r="H337" s="209"/>
      <c r="I337" s="209"/>
      <c r="J337" s="211"/>
      <c r="K337" s="372"/>
      <c r="L337" s="372"/>
      <c r="M337" s="69"/>
      <c r="P337" s="337" t="s">
        <v>184</v>
      </c>
      <c r="Y337"/>
      <c r="AQ337" s="203" t="s">
        <v>134</v>
      </c>
      <c r="AR337"/>
      <c r="AS337"/>
      <c r="AT337"/>
      <c r="AU337"/>
      <c r="AV337"/>
      <c r="AW337" s="69" t="s">
        <v>128</v>
      </c>
      <c r="AZ337"/>
      <c r="BA337" t="str">
        <f>IFERROR((TP_DATA[[#This Row],[D, bottom '[m']]]+#REF!)/(2*#REF!/1000),"")</f>
        <v/>
      </c>
      <c r="BB337" s="337" t="s">
        <v>185</v>
      </c>
      <c r="BJ337" s="49"/>
      <c r="CC337" s="83" t="s">
        <v>134</v>
      </c>
      <c r="CD337"/>
      <c r="CE337"/>
      <c r="CF337"/>
      <c r="CG337"/>
      <c r="CH337"/>
      <c r="CI337" s="357" t="s">
        <v>128</v>
      </c>
      <c r="CJ337" s="357"/>
      <c r="CK337" s="357"/>
      <c r="CN337" s="337"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2" t="s">
        <v>135</v>
      </c>
      <c r="L338" s="332" t="s">
        <v>124</v>
      </c>
      <c r="M338" s="332" t="s">
        <v>61</v>
      </c>
      <c r="N338" s="332"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1" t="s">
        <v>135</v>
      </c>
      <c r="AX338" s="332" t="s">
        <v>124</v>
      </c>
      <c r="AY338" s="332" t="s">
        <v>61</v>
      </c>
      <c r="AZ338" s="333"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54" t="s">
        <v>135</v>
      </c>
      <c r="CJ338" s="354" t="s">
        <v>124</v>
      </c>
      <c r="CK338" s="354" t="s">
        <v>61</v>
      </c>
      <c r="CL338" s="354" t="s">
        <v>125</v>
      </c>
      <c r="CN338" s="86" t="s">
        <v>123</v>
      </c>
      <c r="CO338" s="49" t="s">
        <v>65</v>
      </c>
      <c r="CP338" s="49" t="s">
        <v>64</v>
      </c>
      <c r="CQ338" s="49" t="s">
        <v>63</v>
      </c>
      <c r="CR338" s="49" t="s">
        <v>116</v>
      </c>
      <c r="CS338" s="49" t="s">
        <v>117</v>
      </c>
      <c r="CT338" s="49" t="s">
        <v>180</v>
      </c>
      <c r="CU338" s="49" t="s">
        <v>181</v>
      </c>
      <c r="CV338" s="87" t="s">
        <v>119</v>
      </c>
      <c r="DP338" s="221" t="s">
        <v>316</v>
      </c>
      <c r="DQ338" s="121">
        <v>15.5</v>
      </c>
      <c r="DR338" s="121">
        <v>236</v>
      </c>
      <c r="DS338" s="50">
        <v>818495</v>
      </c>
      <c r="DT338" s="50">
        <v>175850000</v>
      </c>
      <c r="DU338" s="50">
        <v>315280000</v>
      </c>
      <c r="DV338" s="51">
        <v>5.17</v>
      </c>
      <c r="DW338" s="51">
        <v>4.6100000000000003</v>
      </c>
      <c r="DX338" s="169" t="s">
        <v>317</v>
      </c>
      <c r="DY338" s="51"/>
    </row>
    <row r="339" spans="1:129" ht="18" customHeight="1" thickBot="1">
      <c r="A339" s="177"/>
      <c r="B339" s="82"/>
      <c r="C339" s="82"/>
      <c r="D339" s="82"/>
      <c r="E339" s="212">
        <v>1</v>
      </c>
      <c r="F339" s="402">
        <v>5.6</v>
      </c>
      <c r="G339" s="403">
        <v>1.6</v>
      </c>
      <c r="H339" s="403">
        <v>7.5</v>
      </c>
      <c r="I339" s="403">
        <v>7.5</v>
      </c>
      <c r="J339" s="403">
        <v>108</v>
      </c>
      <c r="K339" s="51">
        <f>IFERROR(MP_DATA[[#This Row],[Top '[m']]]-MP_DATA[[#This Row],[Bottom '[m']]], "")</f>
        <v>3.9999999999999996</v>
      </c>
      <c r="L339" s="167">
        <f>IFERROR(-(MP_DATA[[#This Row],[D, bottom '[m']]]-MP_DATA[[#This Row],[D, top '[m']]])/(MP_DATA[[#This Row],[Bottom '[m']]]-MP_DATA[[#This Row],[Top '[m']]]),"")</f>
        <v>0</v>
      </c>
      <c r="M339" s="121">
        <f>IF(7850/1000*(1/3)*PI()*ABS(F339-G339)*((H339/2)^2+(H339/2)*(I339/2)+(I339/2)^2-(H339/2-J339/1000)^2-(H339/2-J339/1000)*(I339/2-J339/1000)-(I339/2-J339/1000)^2)=0,"",7850/1000*(1/3)*PI()*ABS(F339-G339)*((H339/2)^2+(H339/2)*(I339/2)+(I339/2)^2-(H339/2-J339/1000)^2-(H339/2-J339/1000)*(I339/2-J339/1000)-(I339/2-J339/1000)^2))</f>
        <v>78.752660498662593</v>
      </c>
      <c r="N339" s="50">
        <f>IFERROR((MP_DATA[[#This Row],[D, bottom '[m']]]+MP_DATA[[#This Row],[D, top '[m']]])/(2*MP_DATA[[#This Row],[t '[mm']]]/1000),"")</f>
        <v>69.444444444444443</v>
      </c>
      <c r="P339" s="53" t="s">
        <v>942</v>
      </c>
      <c r="Q339" s="51">
        <v>5.6</v>
      </c>
      <c r="R339" s="51">
        <v>5.6</v>
      </c>
      <c r="S339" s="50">
        <v>60000</v>
      </c>
      <c r="T339" s="52"/>
      <c r="U339" s="50"/>
      <c r="V339" s="52"/>
      <c r="W339" s="52"/>
      <c r="X339" s="52"/>
      <c r="Y339"/>
      <c r="AP339" s="49"/>
      <c r="AQ339" s="89">
        <v>1</v>
      </c>
      <c r="AR339" s="90">
        <v>20.9</v>
      </c>
      <c r="AS339" s="90">
        <v>17.5</v>
      </c>
      <c r="AT339" s="90">
        <v>7.5</v>
      </c>
      <c r="AU339" s="90">
        <v>7.5</v>
      </c>
      <c r="AV339" s="91">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169" t="s">
        <v>966</v>
      </c>
      <c r="BC339" s="51">
        <v>20.900000000000002</v>
      </c>
      <c r="BD339" s="51">
        <v>20.900000000000002</v>
      </c>
      <c r="BE339" s="50">
        <v>28000</v>
      </c>
      <c r="BF339" s="52"/>
      <c r="BG339" s="50"/>
      <c r="BH339" s="52"/>
      <c r="BI339" s="52"/>
      <c r="BJ339" s="52"/>
      <c r="CB339" s="49"/>
      <c r="CC339" s="89">
        <v>1</v>
      </c>
      <c r="CD339" s="90">
        <v>161.46999999999997</v>
      </c>
      <c r="CE339" s="90">
        <v>161.20599999999996</v>
      </c>
      <c r="CF339" s="90">
        <v>6.5</v>
      </c>
      <c r="CG339" s="90">
        <v>6.5</v>
      </c>
      <c r="CH339" s="91">
        <v>46</v>
      </c>
      <c r="CI339" s="51">
        <f>IFERROR(TOWER_DATA[[#This Row],[Top '[m']]]-TOWER_DATA[[#This Row],[Bottom '[m']]], "")</f>
        <v>0.26400000000001</v>
      </c>
      <c r="CJ339" s="167">
        <f>IFERROR(-(TOWER_DATA[[#This Row],[D, bottom '[m']]]-TOWER_DATA[[#This Row],[D, top '[m']]])/(TOWER_DATA[[#This Row],[Bottom '[m']]]-TOWER_DATA[[#This Row],[Top '[m']]]),"")</f>
        <v>0</v>
      </c>
      <c r="CK339" s="121">
        <f t="shared" ref="CK339:CK402" si="1">IF(7850/1000*(1/3)*PI()*ABS(CD339-CE339)*((CF339/2)^2+(CF339/2)*(CG339/2)+(CG339/2)^2-(CF339/2-CH339/1000)^2-(CF339/2-CH339/1000)*(CG339/2-CH339/1000)-(CG339/2-CH339/1000)^2)=0,"",7850/1000*(1/3)*PI()*ABS(CD339-CE339)*((CF339/2)^2+(CF339/2)*(CG339/2)+(CG339/2)^2-(CF339/2-CH339/1000)^2-(CF339/2-CH339/1000)*(CG339/2-CH339/1000)-(CG339/2-CH339/1000)^2))</f>
        <v>1.9329038408966368</v>
      </c>
      <c r="CL339" s="50">
        <f>IFERROR((TOWER_DATA[[#This Row],[D, bottom '[m']]]+TOWER_DATA[[#This Row],[D, top '[m']]])/(2*TOWER_DATA[[#This Row],[t '[mm']]]/1000),"")</f>
        <v>141.30434782608697</v>
      </c>
      <c r="CN339" s="53" t="s">
        <v>949</v>
      </c>
      <c r="CO339" s="49">
        <v>161.33799999999999</v>
      </c>
      <c r="CP339" s="49">
        <v>161.33799999999999</v>
      </c>
      <c r="CQ339" s="50">
        <v>6061</v>
      </c>
      <c r="CR339" s="121"/>
      <c r="CS339" s="50"/>
      <c r="CV339" s="87"/>
      <c r="DP339" s="221" t="s">
        <v>318</v>
      </c>
      <c r="DQ339" s="121">
        <v>15</v>
      </c>
      <c r="DR339" s="121">
        <v>236</v>
      </c>
      <c r="DS339" s="50">
        <v>828950</v>
      </c>
      <c r="DT339" s="50">
        <v>205000000</v>
      </c>
      <c r="DU339" s="50">
        <v>369000000</v>
      </c>
      <c r="DV339" s="51">
        <v>4.2</v>
      </c>
      <c r="DW339" s="51">
        <v>3.26</v>
      </c>
      <c r="DX339" s="169" t="s">
        <v>319</v>
      </c>
      <c r="DY339" s="51"/>
    </row>
    <row r="340" spans="1:129" ht="18" customHeight="1">
      <c r="A340" s="57"/>
      <c r="E340" s="212">
        <v>2</v>
      </c>
      <c r="F340" s="402">
        <v>1.6</v>
      </c>
      <c r="G340" s="403">
        <v>-2.2999999999999998</v>
      </c>
      <c r="H340" s="403">
        <v>7.5</v>
      </c>
      <c r="I340" s="403">
        <v>7.5</v>
      </c>
      <c r="J340" s="403">
        <v>100</v>
      </c>
      <c r="K340" s="51">
        <f>IFERROR(MP_DATA[[#This Row],[Top '[m']]]-MP_DATA[[#This Row],[Bottom '[m']]], "")</f>
        <v>3.9</v>
      </c>
      <c r="L340" s="167">
        <f>IFERROR(-(MP_DATA[[#This Row],[D, bottom '[m']]]-MP_DATA[[#This Row],[D, top '[m']]])/(MP_DATA[[#This Row],[Bottom '[m']]]-MP_DATA[[#This Row],[Top '[m']]]),"")</f>
        <v>0</v>
      </c>
      <c r="M340" s="121">
        <f t="shared" ref="M340:M403" si="2">IF(7850/1000*(1/3)*PI()*ABS(F340-G340)*((H340/2)^2+(H340/2)*(I340/2)+(I340/2)^2-(H340/2-J340/1000)^2-(H340/2-J340/1000)*(I340/2-J340/1000)-(I340/2-J340/1000)^2)=0,"",7850/1000*(1/3)*PI()*ABS(F340-G340)*((H340/2)^2+(H340/2)*(I340/2)+(I340/2)^2-(H340/2-J340/1000)^2-(H340/2-J340/1000)*(I340/2-J340/1000)-(I340/2-J340/1000)^2))</f>
        <v>71.173095726342183</v>
      </c>
      <c r="N340" s="50">
        <f>IFERROR((MP_DATA[[#This Row],[D, bottom '[m']]]+MP_DATA[[#This Row],[D, top '[m']]])/(2*MP_DATA[[#This Row],[t '[mm']]]/1000),"")</f>
        <v>75</v>
      </c>
      <c r="P340" s="53" t="s">
        <v>943</v>
      </c>
      <c r="Q340" s="51">
        <v>4.2</v>
      </c>
      <c r="R340" s="51">
        <v>4.2</v>
      </c>
      <c r="S340" s="50">
        <v>9000</v>
      </c>
      <c r="T340" s="52"/>
      <c r="U340" s="50"/>
      <c r="V340" s="52"/>
      <c r="W340" s="52"/>
      <c r="X340" s="52"/>
      <c r="Y340"/>
      <c r="AP340" s="49"/>
      <c r="AQ340" s="89">
        <v>2</v>
      </c>
      <c r="AR340" s="90">
        <v>17.5</v>
      </c>
      <c r="AS340" s="90">
        <v>13.5</v>
      </c>
      <c r="AT340" s="90">
        <v>7.5</v>
      </c>
      <c r="AU340" s="90">
        <v>7.5</v>
      </c>
      <c r="AV340" s="91">
        <v>86</v>
      </c>
      <c r="AW340" s="51">
        <f>IFERROR(TP_DATA[[#This Row],[Top '[m']]]-TP_DATA[[#This Row],[Bottom '[m']]], "")</f>
        <v>4</v>
      </c>
      <c r="AX340" s="167">
        <f>IFERROR(-(TP_DATA[[#This Row],[D, bottom '[m']]]-TP_DATA[[#This Row],[D, top '[m']]])/(TP_DATA[[#This Row],[Bottom '[m']]]-TP_DATA[[#This Row],[Top '[m']]]),"")</f>
        <v>0</v>
      </c>
      <c r="AY340" s="121">
        <f t="shared" ref="AY340:AY362" si="3">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169" t="s">
        <v>944</v>
      </c>
      <c r="BC340" s="51">
        <v>20.100000000000001</v>
      </c>
      <c r="BD340" s="51">
        <v>20.100000000000001</v>
      </c>
      <c r="BE340" s="50">
        <v>20000</v>
      </c>
      <c r="BF340" s="52"/>
      <c r="BG340" s="50"/>
      <c r="BH340" s="52"/>
      <c r="BI340" s="52"/>
      <c r="BJ340" s="52"/>
      <c r="CB340" s="49"/>
      <c r="CC340" s="89">
        <v>2</v>
      </c>
      <c r="CD340" s="90">
        <v>161.20599999999996</v>
      </c>
      <c r="CE340" s="90">
        <v>158.30599999999995</v>
      </c>
      <c r="CF340" s="90">
        <v>6.5</v>
      </c>
      <c r="CG340" s="90">
        <v>6.5</v>
      </c>
      <c r="CH340" s="91">
        <v>46</v>
      </c>
      <c r="CI340" s="51">
        <f>IFERROR(TOWER_DATA[[#This Row],[Top '[m']]]-TOWER_DATA[[#This Row],[Bottom '[m']]], "")</f>
        <v>2.9000000000000057</v>
      </c>
      <c r="CJ340" s="167">
        <f>IFERROR(-(TOWER_DATA[[#This Row],[D, bottom '[m']]]-TOWER_DATA[[#This Row],[D, top '[m']]])/(TOWER_DATA[[#This Row],[Bottom '[m']]]-TOWER_DATA[[#This Row],[Top '[m']]]),"")</f>
        <v>0</v>
      </c>
      <c r="CK340" s="121">
        <f t="shared" si="1"/>
        <v>21.232655828030474</v>
      </c>
      <c r="CL340" s="50">
        <f>IFERROR((TOWER_DATA[[#This Row],[D, bottom '[m']]]+TOWER_DATA[[#This Row],[D, top '[m']]])/(2*TOWER_DATA[[#This Row],[t '[mm']]]/1000),"")</f>
        <v>141.30434782608697</v>
      </c>
      <c r="CN340" s="53" t="s">
        <v>967</v>
      </c>
      <c r="CO340" s="49">
        <v>160.22499999999999</v>
      </c>
      <c r="CP340" s="49">
        <v>160.22499999999999</v>
      </c>
      <c r="CQ340" s="50">
        <v>1428</v>
      </c>
      <c r="CR340" s="121"/>
      <c r="CS340" s="50"/>
      <c r="CV340" s="87"/>
      <c r="DP340" s="221" t="s">
        <v>320</v>
      </c>
      <c r="DQ340" s="121">
        <v>21.5</v>
      </c>
      <c r="DR340" s="121">
        <v>276</v>
      </c>
      <c r="DS340" s="50">
        <v>1394251</v>
      </c>
      <c r="DT340" s="50">
        <v>382420000</v>
      </c>
      <c r="DU340" s="50">
        <v>639730000</v>
      </c>
      <c r="DV340" s="51">
        <v>6.46</v>
      </c>
      <c r="DW340" s="51">
        <v>5.74</v>
      </c>
      <c r="DX340" s="169" t="s">
        <v>321</v>
      </c>
      <c r="DY340" s="51"/>
    </row>
    <row r="341" spans="1:129" ht="18" customHeight="1">
      <c r="A341" s="192" t="s">
        <v>171</v>
      </c>
      <c r="E341" s="212">
        <v>3</v>
      </c>
      <c r="F341" s="402">
        <v>-2.2999999999999998</v>
      </c>
      <c r="G341" s="403">
        <v>-6.2</v>
      </c>
      <c r="H341" s="403">
        <v>7.5</v>
      </c>
      <c r="I341" s="403">
        <v>7.5</v>
      </c>
      <c r="J341" s="403">
        <v>99</v>
      </c>
      <c r="K341" s="51">
        <f>IFERROR(MP_DATA[[#This Row],[Top '[m']]]-MP_DATA[[#This Row],[Bottom '[m']]], "")</f>
        <v>3.9000000000000004</v>
      </c>
      <c r="L341" s="167">
        <f>IFERROR(-(MP_DATA[[#This Row],[D, bottom '[m']]]-MP_DATA[[#This Row],[D, top '[m']]])/(MP_DATA[[#This Row],[Bottom '[m']]]-MP_DATA[[#This Row],[Top '[m']]]),"")</f>
        <v>0</v>
      </c>
      <c r="M341" s="121">
        <f t="shared" si="2"/>
        <v>70.470886575128816</v>
      </c>
      <c r="N341" s="50">
        <f>IFERROR((MP_DATA[[#This Row],[D, bottom '[m']]]+MP_DATA[[#This Row],[D, top '[m']]])/(2*MP_DATA[[#This Row],[t '[mm']]]/1000),"")</f>
        <v>75.757575757575751</v>
      </c>
      <c r="P341" s="53" t="s">
        <v>727</v>
      </c>
      <c r="Q341" s="51">
        <v>2</v>
      </c>
      <c r="R341" s="51">
        <v>2</v>
      </c>
      <c r="S341" s="50">
        <v>80000</v>
      </c>
      <c r="T341" s="52"/>
      <c r="U341" s="50"/>
      <c r="V341" s="52"/>
      <c r="W341" s="52"/>
      <c r="X341" s="52"/>
      <c r="Y341"/>
      <c r="AP341" s="49"/>
      <c r="AQ341" s="89">
        <v>3</v>
      </c>
      <c r="AR341" s="90">
        <v>13.5</v>
      </c>
      <c r="AS341" s="90">
        <v>9.5</v>
      </c>
      <c r="AT341" s="90">
        <v>7.5</v>
      </c>
      <c r="AU341" s="90">
        <v>7.5</v>
      </c>
      <c r="AV341" s="91">
        <v>93</v>
      </c>
      <c r="AW341" s="51">
        <f>IFERROR(TP_DATA[[#This Row],[Top '[m']]]-TP_DATA[[#This Row],[Bottom '[m']]], "")</f>
        <v>4</v>
      </c>
      <c r="AX341" s="167">
        <f>IFERROR(-(TP_DATA[[#This Row],[D, bottom '[m']]]-TP_DATA[[#This Row],[D, top '[m']]])/(TP_DATA[[#This Row],[Bottom '[m']]]-TP_DATA[[#This Row],[Top '[m']]]),"")</f>
        <v>0</v>
      </c>
      <c r="AY341" s="121">
        <f t="shared" si="3"/>
        <v>67.952402167964607</v>
      </c>
      <c r="AZ341" s="50">
        <f>IFERROR((TP_DATA[[#This Row],[D, bottom '[m']]]+TP_DATA[[#This Row],[D, top '[m']]])/(2*TP_DATA[[#This Row],[t '[mm']]]/1000),"")</f>
        <v>80.645161290322577</v>
      </c>
      <c r="BB341" s="169" t="s">
        <v>945</v>
      </c>
      <c r="BC341" s="51">
        <v>19.5</v>
      </c>
      <c r="BD341" s="51">
        <v>19.5</v>
      </c>
      <c r="BE341" s="50">
        <v>5000</v>
      </c>
      <c r="BF341" s="52"/>
      <c r="BG341" s="50"/>
      <c r="BH341" s="52"/>
      <c r="BI341" s="52"/>
      <c r="BJ341" s="52"/>
      <c r="CB341" s="49"/>
      <c r="CC341" s="89">
        <v>3</v>
      </c>
      <c r="CD341" s="90">
        <v>158.30599999999995</v>
      </c>
      <c r="CE341" s="90">
        <v>157.01099999999997</v>
      </c>
      <c r="CF341" s="90">
        <v>6.5</v>
      </c>
      <c r="CG341" s="90">
        <v>6.5</v>
      </c>
      <c r="CH341" s="91">
        <v>46</v>
      </c>
      <c r="CI341" s="51">
        <f>IFERROR(TOWER_DATA[[#This Row],[Top '[m']]]-TOWER_DATA[[#This Row],[Bottom '[m']]], "")</f>
        <v>1.2949999999999875</v>
      </c>
      <c r="CJ341" s="167">
        <f>IFERROR(-(TOWER_DATA[[#This Row],[D, bottom '[m']]]-TOWER_DATA[[#This Row],[D, top '[m']]])/(TOWER_DATA[[#This Row],[Bottom '[m']]]-TOWER_DATA[[#This Row],[Top '[m']]]),"")</f>
        <v>0</v>
      </c>
      <c r="CK341" s="121">
        <f t="shared" si="1"/>
        <v>9.4814790680341883</v>
      </c>
      <c r="CL341" s="50">
        <f>IFERROR((TOWER_DATA[[#This Row],[D, bottom '[m']]]+TOWER_DATA[[#This Row],[D, top '[m']]])/(2*TOWER_DATA[[#This Row],[t '[mm']]]/1000),"")</f>
        <v>141.30434782608697</v>
      </c>
      <c r="CN341" s="53" t="s">
        <v>968</v>
      </c>
      <c r="CO341" s="49">
        <v>159.51300000000001</v>
      </c>
      <c r="CP341" s="49">
        <v>159.51300000000001</v>
      </c>
      <c r="CQ341" s="50">
        <v>12008</v>
      </c>
      <c r="CR341" s="121"/>
      <c r="CS341" s="50"/>
      <c r="CV341" s="87"/>
      <c r="DP341" s="221" t="s">
        <v>337</v>
      </c>
      <c r="DQ341" s="121">
        <v>15.5</v>
      </c>
      <c r="DR341" s="121">
        <v>236</v>
      </c>
      <c r="DS341" s="50">
        <v>819000</v>
      </c>
      <c r="DT341" s="50">
        <v>179900000</v>
      </c>
      <c r="DU341" s="50">
        <v>323200000</v>
      </c>
      <c r="DV341" s="51">
        <v>5.17</v>
      </c>
      <c r="DW341" s="51">
        <v>4.62</v>
      </c>
      <c r="DX341" s="169" t="s">
        <v>338</v>
      </c>
      <c r="DY341" s="51"/>
    </row>
    <row r="342" spans="1:129" ht="18" customHeight="1">
      <c r="A342" s="188" t="s">
        <v>162</v>
      </c>
      <c r="E342" s="212">
        <v>4</v>
      </c>
      <c r="F342" s="402">
        <v>-6.2</v>
      </c>
      <c r="G342" s="403">
        <v>-10.1</v>
      </c>
      <c r="H342" s="403">
        <v>7.5</v>
      </c>
      <c r="I342" s="403">
        <v>7.8282999999999996</v>
      </c>
      <c r="J342" s="403">
        <v>99</v>
      </c>
      <c r="K342" s="51">
        <f>IFERROR(MP_DATA[[#This Row],[Top '[m']]]-MP_DATA[[#This Row],[Bottom '[m']]], "")</f>
        <v>3.8999999999999995</v>
      </c>
      <c r="L342" s="167">
        <f>IFERROR(-(MP_DATA[[#This Row],[D, bottom '[m']]]-MP_DATA[[#This Row],[D, top '[m']]])/(MP_DATA[[#This Row],[Bottom '[m']]]-MP_DATA[[#This Row],[Top '[m']]]),"")</f>
        <v>8.4179487179487089E-2</v>
      </c>
      <c r="M342" s="121">
        <f t="shared" si="2"/>
        <v>72.033891038215742</v>
      </c>
      <c r="N342" s="50">
        <f>IFERROR((MP_DATA[[#This Row],[D, bottom '[m']]]+MP_DATA[[#This Row],[D, top '[m']]])/(2*MP_DATA[[#This Row],[t '[mm']]]/1000),"")</f>
        <v>77.415656565656562</v>
      </c>
      <c r="P342" s="53"/>
      <c r="Q342" s="51"/>
      <c r="R342" s="51"/>
      <c r="S342" s="50"/>
      <c r="T342" s="52"/>
      <c r="U342" s="50"/>
      <c r="V342" s="52"/>
      <c r="W342" s="52"/>
      <c r="X342" s="52"/>
      <c r="Y342" s="49"/>
      <c r="AP342" s="49"/>
      <c r="AQ342" s="89">
        <v>4</v>
      </c>
      <c r="AR342" s="90">
        <v>9.5</v>
      </c>
      <c r="AS342" s="90">
        <v>5.6</v>
      </c>
      <c r="AT342" s="90">
        <v>7.5</v>
      </c>
      <c r="AU342" s="90">
        <v>7.5</v>
      </c>
      <c r="AV342" s="91">
        <v>100</v>
      </c>
      <c r="AW342" s="51">
        <f>IFERROR(TP_DATA[[#This Row],[Top '[m']]]-TP_DATA[[#This Row],[Bottom '[m']]], "")</f>
        <v>3.9000000000000004</v>
      </c>
      <c r="AX342" s="167">
        <f>IFERROR(-(TP_DATA[[#This Row],[D, bottom '[m']]]-TP_DATA[[#This Row],[D, top '[m']]])/(TP_DATA[[#This Row],[Bottom '[m']]]-TP_DATA[[#This Row],[Top '[m']]]),"")</f>
        <v>0</v>
      </c>
      <c r="AY342" s="121">
        <f t="shared" si="3"/>
        <v>71.173095726342197</v>
      </c>
      <c r="AZ342" s="50">
        <f>IFERROR((TP_DATA[[#This Row],[D, bottom '[m']]]+TP_DATA[[#This Row],[D, top '[m']]])/(2*TP_DATA[[#This Row],[t '[mm']]]/1000),"")</f>
        <v>75</v>
      </c>
      <c r="BB342" s="169" t="s">
        <v>946</v>
      </c>
      <c r="BC342" s="51">
        <v>14</v>
      </c>
      <c r="BD342" s="51">
        <v>14</v>
      </c>
      <c r="BE342" s="50">
        <v>5000</v>
      </c>
      <c r="BF342" s="52"/>
      <c r="BG342" s="50"/>
      <c r="BH342" s="52"/>
      <c r="BI342" s="52"/>
      <c r="BJ342" s="52"/>
      <c r="CB342" s="49"/>
      <c r="CC342" s="89">
        <v>4</v>
      </c>
      <c r="CD342" s="90">
        <v>157.01099999999997</v>
      </c>
      <c r="CE342" s="90">
        <v>154.07099999999997</v>
      </c>
      <c r="CF342" s="90">
        <v>6.5</v>
      </c>
      <c r="CG342" s="90">
        <v>6.5</v>
      </c>
      <c r="CH342" s="91">
        <v>46</v>
      </c>
      <c r="CI342" s="51">
        <f>IFERROR(TOWER_DATA[[#This Row],[Top '[m']]]-TOWER_DATA[[#This Row],[Bottom '[m']]], "")</f>
        <v>2.9399999999999977</v>
      </c>
      <c r="CJ342" s="167">
        <f>IFERROR(-(TOWER_DATA[[#This Row],[D, bottom '[m']]]-TOWER_DATA[[#This Row],[D, top '[m']]])/(TOWER_DATA[[#This Row],[Bottom '[m']]]-TOWER_DATA[[#This Row],[Top '[m']]]),"")</f>
        <v>0</v>
      </c>
      <c r="CK342" s="121">
        <f t="shared" si="1"/>
        <v>21.525520046348078</v>
      </c>
      <c r="CL342" s="50">
        <f>IFERROR((TOWER_DATA[[#This Row],[D, bottom '[m']]]+TOWER_DATA[[#This Row],[D, top '[m']]])/(2*TOWER_DATA[[#This Row],[t '[mm']]]/1000),"")</f>
        <v>141.30434782608697</v>
      </c>
      <c r="CN342" s="53" t="s">
        <v>969</v>
      </c>
      <c r="CO342" s="49">
        <v>159.15600000000001</v>
      </c>
      <c r="CP342" s="49">
        <v>159.15600000000001</v>
      </c>
      <c r="CQ342" s="50">
        <v>17996</v>
      </c>
      <c r="CR342" s="121"/>
      <c r="CS342" s="50"/>
      <c r="CV342" s="87"/>
      <c r="DP342" s="221" t="s">
        <v>541</v>
      </c>
      <c r="DQ342" s="121">
        <v>15</v>
      </c>
      <c r="DR342" s="121">
        <v>236</v>
      </c>
      <c r="DS342" s="50">
        <v>828980</v>
      </c>
      <c r="DT342" s="50">
        <v>213000000</v>
      </c>
      <c r="DU342" s="50">
        <v>366000000</v>
      </c>
      <c r="DV342" s="51">
        <v>4.1900000000000004</v>
      </c>
      <c r="DW342" s="51">
        <v>3.12</v>
      </c>
      <c r="DX342" s="169" t="s">
        <v>542</v>
      </c>
      <c r="DY342" s="51"/>
    </row>
    <row r="343" spans="1:129" ht="18" customHeight="1">
      <c r="E343" s="212">
        <v>5</v>
      </c>
      <c r="F343" s="402">
        <v>-10.1</v>
      </c>
      <c r="G343" s="403">
        <v>-14</v>
      </c>
      <c r="H343" s="403">
        <v>7.8282999999999996</v>
      </c>
      <c r="I343" s="403">
        <v>8.1565999999999992</v>
      </c>
      <c r="J343" s="403">
        <v>107</v>
      </c>
      <c r="K343" s="51">
        <f>IFERROR(MP_DATA[[#This Row],[Top '[m']]]-MP_DATA[[#This Row],[Bottom '[m']]], "")</f>
        <v>3.9000000000000004</v>
      </c>
      <c r="L343" s="167">
        <f>IFERROR(-(MP_DATA[[#This Row],[D, bottom '[m']]]-MP_DATA[[#This Row],[D, top '[m']]])/(MP_DATA[[#This Row],[Bottom '[m']]]-MP_DATA[[#This Row],[Top '[m']]]),"")</f>
        <v>8.4179487179487061E-2</v>
      </c>
      <c r="M343" s="121">
        <f t="shared" si="2"/>
        <v>81.151097274858856</v>
      </c>
      <c r="N343" s="50">
        <f>IFERROR((MP_DATA[[#This Row],[D, bottom '[m']]]+MP_DATA[[#This Row],[D, top '[m']]])/(2*MP_DATA[[#This Row],[t '[mm']]]/1000),"")</f>
        <v>74.695794392523368</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3"/>
        <v/>
      </c>
      <c r="AZ343" s="50"/>
      <c r="BB343" s="169" t="s">
        <v>947</v>
      </c>
      <c r="BC343" s="51">
        <v>11</v>
      </c>
      <c r="BD343" s="51">
        <v>11</v>
      </c>
      <c r="BE343" s="50">
        <v>1</v>
      </c>
      <c r="BF343" s="52"/>
      <c r="BG343" s="50"/>
      <c r="BH343" s="52"/>
      <c r="BI343" s="52"/>
      <c r="BJ343" s="52"/>
      <c r="CB343" s="49"/>
      <c r="CC343" s="89">
        <v>5</v>
      </c>
      <c r="CD343" s="90">
        <v>154.07099999999997</v>
      </c>
      <c r="CE343" s="90">
        <v>151.13099999999997</v>
      </c>
      <c r="CF343" s="90">
        <v>6.4859999999999998</v>
      </c>
      <c r="CG343" s="90">
        <v>6.4859999999999998</v>
      </c>
      <c r="CH343" s="91">
        <v>32</v>
      </c>
      <c r="CI343" s="51">
        <f>IFERROR(TOWER_DATA[[#This Row],[Top '[m']]]-TOWER_DATA[[#This Row],[Bottom '[m']]], "")</f>
        <v>2.9399999999999977</v>
      </c>
      <c r="CJ343" s="167">
        <f>IFERROR(-(TOWER_DATA[[#This Row],[D, bottom '[m']]]-TOWER_DATA[[#This Row],[D, top '[m']]])/(TOWER_DATA[[#This Row],[Bottom '[m']]]-TOWER_DATA[[#This Row],[Top '[m']]]),"")</f>
        <v>0</v>
      </c>
      <c r="CK343" s="121">
        <f t="shared" si="1"/>
        <v>14.974274814850899</v>
      </c>
      <c r="CL343" s="50">
        <f>IFERROR((TOWER_DATA[[#This Row],[D, bottom '[m']]]+TOWER_DATA[[#This Row],[D, top '[m']]])/(2*TOWER_DATA[[#This Row],[t '[mm']]]/1000),"")</f>
        <v>202.6875</v>
      </c>
      <c r="CN343" s="53" t="s">
        <v>968</v>
      </c>
      <c r="CO343" s="49">
        <v>155.87299999999999</v>
      </c>
      <c r="CP343" s="49">
        <v>155.87299999999999</v>
      </c>
      <c r="CQ343" s="50">
        <v>12209</v>
      </c>
      <c r="CR343" s="121"/>
      <c r="CS343" s="50"/>
      <c r="CV343" s="87"/>
      <c r="DP343" s="94" t="s">
        <v>593</v>
      </c>
      <c r="DQ343" s="121">
        <v>15.5</v>
      </c>
      <c r="DR343" s="121">
        <v>236</v>
      </c>
      <c r="DS343" s="50">
        <v>819418</v>
      </c>
      <c r="DT343" s="50">
        <v>179000000</v>
      </c>
      <c r="DU343" s="50">
        <v>321000000</v>
      </c>
      <c r="DV343" s="51">
        <v>5.17</v>
      </c>
      <c r="DW343" s="51">
        <v>4.6100000000000003</v>
      </c>
      <c r="DX343" s="53" t="s">
        <v>594</v>
      </c>
      <c r="DY343" s="51"/>
    </row>
    <row r="344" spans="1:129" ht="18" customHeight="1">
      <c r="E344" s="212">
        <v>6</v>
      </c>
      <c r="F344" s="402">
        <v>-14</v>
      </c>
      <c r="G344" s="403">
        <v>-17.899999999999999</v>
      </c>
      <c r="H344" s="403">
        <v>8.1565999999999992</v>
      </c>
      <c r="I344" s="403">
        <v>8.4847999999999999</v>
      </c>
      <c r="J344" s="403">
        <v>96</v>
      </c>
      <c r="K344" s="51">
        <f>IFERROR(MP_DATA[[#This Row],[Top '[m']]]-MP_DATA[[#This Row],[Bottom '[m']]], "")</f>
        <v>3.8999999999999986</v>
      </c>
      <c r="L344" s="167">
        <f>IFERROR(-(MP_DATA[[#This Row],[D, bottom '[m']]]-MP_DATA[[#This Row],[D, top '[m']]])/(MP_DATA[[#This Row],[Bottom '[m']]]-MP_DATA[[#This Row],[Top '[m']]]),"")</f>
        <v>8.4153846153846371E-2</v>
      </c>
      <c r="M344" s="121">
        <f t="shared" si="2"/>
        <v>75.940846757247229</v>
      </c>
      <c r="N344" s="50">
        <f>IFERROR((MP_DATA[[#This Row],[D, bottom '[m']]]+MP_DATA[[#This Row],[D, top '[m']]])/(2*MP_DATA[[#This Row],[t '[mm']]]/1000),"")</f>
        <v>86.673958333333317</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3"/>
        <v/>
      </c>
      <c r="AZ344" s="50"/>
      <c r="BB344" s="169" t="s">
        <v>948</v>
      </c>
      <c r="BC344" s="51">
        <v>6.1</v>
      </c>
      <c r="BD344" s="51">
        <v>6.1</v>
      </c>
      <c r="BE344" s="50">
        <v>200</v>
      </c>
      <c r="BF344" s="52"/>
      <c r="BG344" s="50"/>
      <c r="BH344" s="52"/>
      <c r="BI344" s="52"/>
      <c r="BJ344" s="52"/>
      <c r="CB344" s="49"/>
      <c r="CC344" s="89">
        <v>6</v>
      </c>
      <c r="CD344" s="90">
        <v>151.13099999999997</v>
      </c>
      <c r="CE344" s="90">
        <v>148.57099999999997</v>
      </c>
      <c r="CF344" s="90">
        <v>6.4779999999999998</v>
      </c>
      <c r="CG344" s="90">
        <v>6.4779999999999998</v>
      </c>
      <c r="CH344" s="91">
        <v>24</v>
      </c>
      <c r="CI344" s="51">
        <f>IFERROR(TOWER_DATA[[#This Row],[Top '[m']]]-TOWER_DATA[[#This Row],[Bottom '[m']]], "")</f>
        <v>2.5600000000000023</v>
      </c>
      <c r="CJ344" s="167">
        <f>IFERROR(-(TOWER_DATA[[#This Row],[D, bottom '[m']]]-TOWER_DATA[[#This Row],[D, top '[m']]])/(TOWER_DATA[[#This Row],[Bottom '[m']]]-TOWER_DATA[[#This Row],[Top '[m']]]),"")</f>
        <v>0</v>
      </c>
      <c r="CK344" s="121">
        <f t="shared" si="1"/>
        <v>9.7791182464333133</v>
      </c>
      <c r="CL344" s="50">
        <f>IFERROR((TOWER_DATA[[#This Row],[D, bottom '[m']]]+TOWER_DATA[[#This Row],[D, top '[m']]])/(2*TOWER_DATA[[#This Row],[t '[mm']]]/1000),"")</f>
        <v>269.91666666666663</v>
      </c>
      <c r="CN344" s="53" t="s">
        <v>969</v>
      </c>
      <c r="CO344" s="49">
        <v>155.51599999999999</v>
      </c>
      <c r="CP344" s="49">
        <v>155.51599999999999</v>
      </c>
      <c r="CQ344" s="50">
        <v>17996</v>
      </c>
      <c r="CR344" s="121"/>
      <c r="CS344" s="50"/>
      <c r="CV344" s="87"/>
      <c r="DP344" s="94" t="s">
        <v>595</v>
      </c>
      <c r="DQ344" s="121">
        <v>15.5</v>
      </c>
      <c r="DR344" s="121">
        <v>236</v>
      </c>
      <c r="DS344" s="50">
        <v>819418</v>
      </c>
      <c r="DT344" s="50">
        <v>179000000</v>
      </c>
      <c r="DU344" s="50">
        <v>321000000</v>
      </c>
      <c r="DV344" s="51">
        <v>5.17</v>
      </c>
      <c r="DW344" s="51">
        <v>4.6100000000000003</v>
      </c>
      <c r="DX344" s="53" t="s">
        <v>596</v>
      </c>
      <c r="DY344" s="49"/>
    </row>
    <row r="345" spans="1:129" ht="18" customHeight="1">
      <c r="E345" s="212">
        <v>7</v>
      </c>
      <c r="F345" s="402">
        <v>-17.899999999999999</v>
      </c>
      <c r="G345" s="403">
        <v>-21.8</v>
      </c>
      <c r="H345" s="403">
        <v>8.4847999999999999</v>
      </c>
      <c r="I345" s="403">
        <v>8.8131000000000004</v>
      </c>
      <c r="J345" s="403">
        <v>92</v>
      </c>
      <c r="K345" s="51">
        <f>IFERROR(MP_DATA[[#This Row],[Top '[m']]]-MP_DATA[[#This Row],[Bottom '[m']]], "")</f>
        <v>3.9000000000000021</v>
      </c>
      <c r="L345" s="167">
        <f>IFERROR(-(MP_DATA[[#This Row],[D, bottom '[m']]]-MP_DATA[[#This Row],[D, top '[m']]])/(MP_DATA[[#This Row],[Bottom '[m']]]-MP_DATA[[#This Row],[Top '[m']]]),"")</f>
        <v>8.4179487179487256E-2</v>
      </c>
      <c r="M345" s="121">
        <f t="shared" si="2"/>
        <v>75.716574561821901</v>
      </c>
      <c r="N345" s="50">
        <f>IFERROR((MP_DATA[[#This Row],[D, bottom '[m']]]+MP_DATA[[#This Row],[D, top '[m']]])/(2*MP_DATA[[#This Row],[t '[mm']]]/1000),"")</f>
        <v>94.01032608695651</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3"/>
        <v/>
      </c>
      <c r="AZ345" s="50"/>
      <c r="BA345" s="51"/>
      <c r="BB345" s="169" t="s">
        <v>942</v>
      </c>
      <c r="BC345" s="51">
        <v>5.6</v>
      </c>
      <c r="BD345" s="51">
        <v>5.6</v>
      </c>
      <c r="BE345" s="50">
        <v>60000</v>
      </c>
      <c r="BF345" s="52"/>
      <c r="BG345" s="50"/>
      <c r="BH345" s="52"/>
      <c r="BI345" s="52"/>
      <c r="BJ345" s="52"/>
      <c r="CC345" s="89">
        <v>7</v>
      </c>
      <c r="CD345" s="90">
        <v>148.57099999999997</v>
      </c>
      <c r="CE345" s="90">
        <v>146.00999999999996</v>
      </c>
      <c r="CF345" s="90">
        <v>6.4843999999999999</v>
      </c>
      <c r="CG345" s="90">
        <v>6.4843999999999999</v>
      </c>
      <c r="CH345" s="91">
        <v>30.4</v>
      </c>
      <c r="CI345" s="51">
        <f>IFERROR(TOWER_DATA[[#This Row],[Top '[m']]]-TOWER_DATA[[#This Row],[Bottom '[m']]], "")</f>
        <v>2.561000000000007</v>
      </c>
      <c r="CJ345" s="167">
        <f>IFERROR(-(TOWER_DATA[[#This Row],[D, bottom '[m']]]-TOWER_DATA[[#This Row],[D, top '[m']]])/(TOWER_DATA[[#This Row],[Bottom '[m']]]-TOWER_DATA[[#This Row],[Top '[m']]]),"")</f>
        <v>0</v>
      </c>
      <c r="CK345" s="121">
        <f t="shared" si="1"/>
        <v>12.39172173836463</v>
      </c>
      <c r="CL345" s="50">
        <f>IFERROR((TOWER_DATA[[#This Row],[D, bottom '[m']]]+TOWER_DATA[[#This Row],[D, top '[m']]])/(2*TOWER_DATA[[#This Row],[t '[mm']]]/1000),"")</f>
        <v>213.30263157894737</v>
      </c>
      <c r="CN345" s="53" t="s">
        <v>970</v>
      </c>
      <c r="CO345" s="49">
        <v>153.22</v>
      </c>
      <c r="CP345" s="49">
        <v>153.22</v>
      </c>
      <c r="CQ345" s="50">
        <v>1440</v>
      </c>
      <c r="CR345" s="121"/>
      <c r="CS345" s="50"/>
      <c r="CV345" s="87"/>
      <c r="DP345" s="94"/>
      <c r="DQ345" s="121"/>
      <c r="DR345" s="121"/>
      <c r="DS345" s="50"/>
      <c r="DT345" s="50"/>
      <c r="DU345" s="50"/>
      <c r="DV345" s="51"/>
      <c r="DW345" s="51"/>
      <c r="DX345" s="53"/>
      <c r="DY345" s="49"/>
    </row>
    <row r="346" spans="1:129" ht="18" customHeight="1">
      <c r="E346" s="212">
        <v>8</v>
      </c>
      <c r="F346" s="402">
        <v>-21.8</v>
      </c>
      <c r="G346" s="403">
        <v>-25.7</v>
      </c>
      <c r="H346" s="403">
        <v>8.8131000000000004</v>
      </c>
      <c r="I346" s="403">
        <v>9.1414000000000009</v>
      </c>
      <c r="J346" s="403">
        <v>92</v>
      </c>
      <c r="K346" s="51">
        <f>IFERROR(MP_DATA[[#This Row],[Top '[m']]]-MP_DATA[[#This Row],[Bottom '[m']]], "")</f>
        <v>3.8999999999999986</v>
      </c>
      <c r="L346" s="167">
        <f>IFERROR(-(MP_DATA[[#This Row],[D, bottom '[m']]]-MP_DATA[[#This Row],[D, top '[m']]])/(MP_DATA[[#This Row],[Bottom '[m']]]-MP_DATA[[#This Row],[Top '[m']]]),"")</f>
        <v>8.4179487179487339E-2</v>
      </c>
      <c r="M346" s="121">
        <f t="shared" si="2"/>
        <v>78.621552553821701</v>
      </c>
      <c r="N346" s="50">
        <f>IFERROR((MP_DATA[[#This Row],[D, bottom '[m']]]+MP_DATA[[#This Row],[D, top '[m']]])/(2*MP_DATA[[#This Row],[t '[mm']]]/1000),"")</f>
        <v>97.578804347826107</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3"/>
        <v/>
      </c>
      <c r="AZ346" s="50"/>
      <c r="BA346" s="51"/>
      <c r="BB346" s="169"/>
      <c r="BC346" s="51"/>
      <c r="BD346" s="51"/>
      <c r="BE346" s="50"/>
      <c r="BF346" s="52"/>
      <c r="BG346" s="50"/>
      <c r="BH346" s="52"/>
      <c r="BI346" s="52"/>
      <c r="BJ346" s="52"/>
      <c r="CC346" s="89">
        <v>8</v>
      </c>
      <c r="CD346" s="90">
        <v>146.00999999999996</v>
      </c>
      <c r="CE346" s="90">
        <v>143.41499999999996</v>
      </c>
      <c r="CF346" s="90">
        <v>6.4856999999999996</v>
      </c>
      <c r="CG346" s="90">
        <v>6.5</v>
      </c>
      <c r="CH346" s="91">
        <v>31.7</v>
      </c>
      <c r="CI346" s="51">
        <f>IFERROR(TOWER_DATA[[#This Row],[Top '[m']]]-TOWER_DATA[[#This Row],[Bottom '[m']]], "")</f>
        <v>2.5949999999999989</v>
      </c>
      <c r="CJ346" s="167">
        <f>IFERROR(-(TOWER_DATA[[#This Row],[D, bottom '[m']]]-TOWER_DATA[[#This Row],[D, top '[m']]])/(TOWER_DATA[[#This Row],[Bottom '[m']]]-TOWER_DATA[[#This Row],[Top '[m']]]),"")</f>
        <v>5.5105973025049828E-3</v>
      </c>
      <c r="CK346" s="121">
        <f t="shared" si="1"/>
        <v>13.107684439879954</v>
      </c>
      <c r="CL346" s="50">
        <f>IFERROR((TOWER_DATA[[#This Row],[D, bottom '[m']]]+TOWER_DATA[[#This Row],[D, top '[m']]])/(2*TOWER_DATA[[#This Row],[t '[mm']]]/1000),"")</f>
        <v>204.82176656151418</v>
      </c>
      <c r="CN346" s="53" t="s">
        <v>971</v>
      </c>
      <c r="CO346" s="49">
        <v>152.37</v>
      </c>
      <c r="CP346" s="49">
        <v>152.37</v>
      </c>
      <c r="CQ346" s="50">
        <v>2836</v>
      </c>
      <c r="CR346" s="121"/>
      <c r="CS346" s="50"/>
      <c r="CV346" s="87"/>
      <c r="DP346" s="94"/>
      <c r="DQ346" s="121"/>
      <c r="DR346" s="121"/>
      <c r="DS346" s="50"/>
      <c r="DT346" s="50"/>
      <c r="DU346" s="50"/>
      <c r="DV346" s="51"/>
      <c r="DW346" s="51"/>
      <c r="DX346" s="53"/>
      <c r="DY346" s="49"/>
    </row>
    <row r="347" spans="1:129" ht="18" customHeight="1">
      <c r="E347" s="212">
        <v>9</v>
      </c>
      <c r="F347" s="402">
        <v>-25.7</v>
      </c>
      <c r="G347" s="403">
        <v>-29.6</v>
      </c>
      <c r="H347" s="403">
        <v>9.1414000000000009</v>
      </c>
      <c r="I347" s="403">
        <v>9.4696999999999996</v>
      </c>
      <c r="J347" s="403">
        <v>92</v>
      </c>
      <c r="K347" s="51">
        <f>IFERROR(MP_DATA[[#This Row],[Top '[m']]]-MP_DATA[[#This Row],[Bottom '[m']]], "")</f>
        <v>3.9000000000000021</v>
      </c>
      <c r="L347" s="167">
        <f>IFERROR(-(MP_DATA[[#This Row],[D, bottom '[m']]]-MP_DATA[[#This Row],[D, top '[m']]])/(MP_DATA[[#This Row],[Bottom '[m']]]-MP_DATA[[#This Row],[Top '[m']]]),"")</f>
        <v>8.4179487179486798E-2</v>
      </c>
      <c r="M347" s="121">
        <f t="shared" si="2"/>
        <v>81.526530545821984</v>
      </c>
      <c r="N347" s="50">
        <f>IFERROR((MP_DATA[[#This Row],[D, bottom '[m']]]+MP_DATA[[#This Row],[D, top '[m']]])/(2*MP_DATA[[#This Row],[t '[mm']]]/1000),"")</f>
        <v>101.14728260869566</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3"/>
        <v/>
      </c>
      <c r="AZ347" s="50"/>
      <c r="BA347" s="51"/>
      <c r="BB347" s="169"/>
      <c r="BC347" s="51"/>
      <c r="BD347" s="51"/>
      <c r="BE347" s="50"/>
      <c r="BF347" s="52"/>
      <c r="BG347" s="50"/>
      <c r="BH347" s="52"/>
      <c r="BI347" s="52"/>
      <c r="BJ347" s="52"/>
      <c r="CC347" s="89">
        <v>9</v>
      </c>
      <c r="CD347" s="90">
        <v>143.41499999999996</v>
      </c>
      <c r="CE347" s="90">
        <v>143.26999999999995</v>
      </c>
      <c r="CF347" s="90">
        <v>6.5</v>
      </c>
      <c r="CG347" s="90">
        <v>6.5</v>
      </c>
      <c r="CH347" s="91">
        <v>31.7</v>
      </c>
      <c r="CI347" s="51">
        <f>IFERROR(TOWER_DATA[[#This Row],[Top '[m']]]-TOWER_DATA[[#This Row],[Bottom '[m']]], "")</f>
        <v>0.14500000000001023</v>
      </c>
      <c r="CJ347" s="167">
        <f>IFERROR(-(TOWER_DATA[[#This Row],[D, bottom '[m']]]-TOWER_DATA[[#This Row],[D, top '[m']]])/(TOWER_DATA[[#This Row],[Bottom '[m']]]-TOWER_DATA[[#This Row],[Top '[m']]]),"")</f>
        <v>0</v>
      </c>
      <c r="CK347" s="121">
        <f t="shared" si="1"/>
        <v>0.73322446643317785</v>
      </c>
      <c r="CL347" s="50">
        <f>IFERROR((TOWER_DATA[[#This Row],[D, bottom '[m']]]+TOWER_DATA[[#This Row],[D, top '[m']]])/(2*TOWER_DATA[[#This Row],[t '[mm']]]/1000),"")</f>
        <v>205.04731861198738</v>
      </c>
      <c r="CN347" s="53" t="s">
        <v>972</v>
      </c>
      <c r="CO347" s="49">
        <v>152.37</v>
      </c>
      <c r="CP347" s="49">
        <v>152.37</v>
      </c>
      <c r="CQ347" s="50">
        <v>773</v>
      </c>
      <c r="CR347" s="121"/>
      <c r="CS347" s="50"/>
      <c r="CV347" s="87"/>
      <c r="DP347" s="94"/>
      <c r="DQ347" s="121"/>
      <c r="DR347" s="121"/>
      <c r="DS347" s="50"/>
      <c r="DT347" s="50"/>
      <c r="DU347" s="50"/>
      <c r="DV347" s="51"/>
      <c r="DW347" s="51"/>
      <c r="DX347" s="53"/>
      <c r="DY347" s="49"/>
    </row>
    <row r="348" spans="1:129" ht="18" customHeight="1">
      <c r="E348" s="212">
        <v>10</v>
      </c>
      <c r="F348" s="402">
        <v>-29.6</v>
      </c>
      <c r="G348" s="403">
        <v>-33.5</v>
      </c>
      <c r="H348" s="403">
        <v>9.4696999999999996</v>
      </c>
      <c r="I348" s="403">
        <v>9.8000000000000007</v>
      </c>
      <c r="J348" s="403">
        <v>92</v>
      </c>
      <c r="K348" s="51">
        <f>IFERROR(MP_DATA[[#This Row],[Top '[m']]]-MP_DATA[[#This Row],[Bottom '[m']]], "")</f>
        <v>3.8999999999999986</v>
      </c>
      <c r="L348" s="167">
        <f>IFERROR(-(MP_DATA[[#This Row],[D, bottom '[m']]]-MP_DATA[[#This Row],[D, top '[m']]])/(MP_DATA[[#This Row],[Bottom '[m']]]-MP_DATA[[#This Row],[Top '[m']]]),"")</f>
        <v>8.4692307692308011E-2</v>
      </c>
      <c r="M348" s="121">
        <f t="shared" si="2"/>
        <v>84.440357084858348</v>
      </c>
      <c r="N348" s="50">
        <f>IFERROR((MP_DATA[[#This Row],[D, bottom '[m']]]+MP_DATA[[#This Row],[D, top '[m']]])/(2*MP_DATA[[#This Row],[t '[mm']]]/1000),"")</f>
        <v>104.72663043478261</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3"/>
        <v/>
      </c>
      <c r="AZ348" s="50" t="str">
        <f>IFERROR((TP_DATA[[#This Row],[D, bottom '[m']]]+TP_DATA[[#This Row],[D, top '[m']]])/(2*TP_DATA[[#This Row],[t '[mm']]]/1000),"")</f>
        <v/>
      </c>
      <c r="BA348" s="51"/>
      <c r="BB348" s="169"/>
      <c r="BC348" s="51"/>
      <c r="BD348" s="51"/>
      <c r="BE348" s="50"/>
      <c r="BF348" s="52"/>
      <c r="BG348" s="50"/>
      <c r="BH348" s="52"/>
      <c r="BI348" s="52"/>
      <c r="BJ348" s="52"/>
      <c r="CC348" s="89">
        <v>10</v>
      </c>
      <c r="CD348" s="90">
        <v>143.26999999999995</v>
      </c>
      <c r="CE348" s="90">
        <v>143.12499999999994</v>
      </c>
      <c r="CF348" s="90">
        <v>6.5</v>
      </c>
      <c r="CG348" s="90">
        <v>6.5</v>
      </c>
      <c r="CH348" s="91">
        <v>31.7</v>
      </c>
      <c r="CI348" s="51">
        <f>IFERROR(TOWER_DATA[[#This Row],[Top '[m']]]-TOWER_DATA[[#This Row],[Bottom '[m']]], "")</f>
        <v>0.14500000000001023</v>
      </c>
      <c r="CJ348" s="167">
        <f>IFERROR(-(TOWER_DATA[[#This Row],[D, bottom '[m']]]-TOWER_DATA[[#This Row],[D, top '[m']]])/(TOWER_DATA[[#This Row],[Bottom '[m']]]-TOWER_DATA[[#This Row],[Top '[m']]]),"")</f>
        <v>0</v>
      </c>
      <c r="CK348" s="121">
        <f t="shared" si="1"/>
        <v>0.73322446643317785</v>
      </c>
      <c r="CL348" s="50">
        <f>IFERROR((TOWER_DATA[[#This Row],[D, bottom '[m']]]+TOWER_DATA[[#This Row],[D, top '[m']]])/(2*TOWER_DATA[[#This Row],[t '[mm']]]/1000),"")</f>
        <v>205.04731861198738</v>
      </c>
      <c r="CN348" s="53" t="s">
        <v>973</v>
      </c>
      <c r="CO348" s="49">
        <v>152.37</v>
      </c>
      <c r="CP348" s="49">
        <v>152.37</v>
      </c>
      <c r="CQ348" s="50">
        <v>2104</v>
      </c>
      <c r="CR348" s="121"/>
      <c r="CS348" s="50"/>
      <c r="CV348" s="87"/>
      <c r="DP348" s="196"/>
      <c r="DQ348" s="193"/>
      <c r="DR348" s="193"/>
      <c r="DS348" s="194"/>
      <c r="DT348" s="194"/>
      <c r="DU348" s="194"/>
      <c r="DV348" s="195"/>
      <c r="DW348" s="195"/>
      <c r="DX348" s="219"/>
      <c r="DY348" s="49"/>
    </row>
    <row r="349" spans="1:129" ht="18" customHeight="1">
      <c r="E349" s="212">
        <v>11</v>
      </c>
      <c r="F349" s="402">
        <v>-33.5</v>
      </c>
      <c r="G349" s="403">
        <v>-36.799999999999997</v>
      </c>
      <c r="H349" s="403">
        <v>9.8000000000000007</v>
      </c>
      <c r="I349" s="403">
        <v>9.8000000000000007</v>
      </c>
      <c r="J349" s="403">
        <v>92</v>
      </c>
      <c r="K349" s="51">
        <f>IFERROR(MP_DATA[[#This Row],[Top '[m']]]-MP_DATA[[#This Row],[Bottom '[m']]], "")</f>
        <v>3.2999999999999972</v>
      </c>
      <c r="L349" s="167">
        <f>IFERROR(-(MP_DATA[[#This Row],[D, bottom '[m']]]-MP_DATA[[#This Row],[D, top '[m']]])/(MP_DATA[[#This Row],[Bottom '[m']]]-MP_DATA[[#This Row],[Top '[m']]]),"")</f>
        <v>0</v>
      </c>
      <c r="M349" s="121">
        <f t="shared" si="2"/>
        <v>72.686049300526321</v>
      </c>
      <c r="N349" s="50">
        <f>IFERROR((MP_DATA[[#This Row],[D, bottom '[m']]]+MP_DATA[[#This Row],[D, top '[m']]])/(2*MP_DATA[[#This Row],[t '[mm']]]/1000),"")</f>
        <v>106.5217391304348</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3"/>
        <v/>
      </c>
      <c r="AZ349" s="50" t="str">
        <f>IFERROR((TP_DATA[[#This Row],[D, bottom '[m']]]+TP_DATA[[#This Row],[D, top '[m']]])/(2*TP_DATA[[#This Row],[t '[mm']]]/1000),"")</f>
        <v/>
      </c>
      <c r="BA349" s="51"/>
      <c r="BB349" s="169"/>
      <c r="BC349" s="51"/>
      <c r="BD349" s="51"/>
      <c r="BE349" s="50"/>
      <c r="BF349" s="52"/>
      <c r="BG349" s="50"/>
      <c r="BH349" s="52"/>
      <c r="BI349" s="52"/>
      <c r="BJ349" s="52"/>
      <c r="CC349" s="89">
        <v>11</v>
      </c>
      <c r="CD349" s="90">
        <v>143.12499999999994</v>
      </c>
      <c r="CE349" s="90">
        <v>140.78799999999995</v>
      </c>
      <c r="CF349" s="90">
        <v>6.5</v>
      </c>
      <c r="CG349" s="90">
        <v>6.6261999999999999</v>
      </c>
      <c r="CH349" s="91">
        <v>31.7</v>
      </c>
      <c r="CI349" s="51">
        <f>IFERROR(TOWER_DATA[[#This Row],[Top '[m']]]-TOWER_DATA[[#This Row],[Bottom '[m']]], "")</f>
        <v>2.3369999999999891</v>
      </c>
      <c r="CJ349" s="167">
        <f>IFERROR(-(TOWER_DATA[[#This Row],[D, bottom '[m']]]-TOWER_DATA[[#This Row],[D, top '[m']]])/(TOWER_DATA[[#This Row],[Bottom '[m']]]-TOWER_DATA[[#This Row],[Top '[m']]]),"")</f>
        <v>5.4000855798031863E-2</v>
      </c>
      <c r="CK349" s="121">
        <f t="shared" si="1"/>
        <v>11.932839133773655</v>
      </c>
      <c r="CL349" s="50">
        <f>IFERROR((TOWER_DATA[[#This Row],[D, bottom '[m']]]+TOWER_DATA[[#This Row],[D, top '[m']]])/(2*TOWER_DATA[[#This Row],[t '[mm']]]/1000),"")</f>
        <v>207.03785488958994</v>
      </c>
      <c r="CN349" s="53" t="s">
        <v>974</v>
      </c>
      <c r="CO349" s="49">
        <v>152.233</v>
      </c>
      <c r="CP349" s="49">
        <v>152.233</v>
      </c>
      <c r="CQ349" s="50">
        <v>910</v>
      </c>
      <c r="CR349" s="121"/>
      <c r="CS349" s="50"/>
      <c r="CV349" s="87"/>
      <c r="DP349" s="196"/>
      <c r="DQ349" s="193"/>
      <c r="DR349" s="193"/>
      <c r="DS349" s="194"/>
      <c r="DT349" s="194"/>
      <c r="DU349" s="194"/>
      <c r="DV349" s="195"/>
      <c r="DW349" s="195"/>
      <c r="DX349" s="299"/>
      <c r="DY349" s="49"/>
    </row>
    <row r="350" spans="1:129" ht="18" customHeight="1">
      <c r="E350" s="212">
        <v>12</v>
      </c>
      <c r="F350" s="402">
        <v>-36.799999999999997</v>
      </c>
      <c r="G350" s="403">
        <v>-40.200000000000003</v>
      </c>
      <c r="H350" s="403">
        <v>9.8000000000000007</v>
      </c>
      <c r="I350" s="403">
        <v>9.8000000000000007</v>
      </c>
      <c r="J350" s="403">
        <v>92</v>
      </c>
      <c r="K350" s="51">
        <f>IFERROR(MP_DATA[[#This Row],[Top '[m']]]-MP_DATA[[#This Row],[Bottom '[m']]], "")</f>
        <v>3.4000000000000057</v>
      </c>
      <c r="L350" s="167">
        <f>IFERROR(-(MP_DATA[[#This Row],[D, bottom '[m']]]-MP_DATA[[#This Row],[D, top '[m']]])/(MP_DATA[[#This Row],[Bottom '[m']]]-MP_DATA[[#This Row],[Top '[m']]]),"")</f>
        <v>0</v>
      </c>
      <c r="M350" s="121">
        <f t="shared" si="2"/>
        <v>74.888656855087916</v>
      </c>
      <c r="N350" s="50">
        <f>IFERROR((MP_DATA[[#This Row],[D, bottom '[m']]]+MP_DATA[[#This Row],[D, top '[m']]])/(2*MP_DATA[[#This Row],[t '[mm']]]/1000),"")</f>
        <v>106.5217391304348</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3"/>
        <v/>
      </c>
      <c r="AZ350" s="50" t="str">
        <f>IFERROR((TP_DATA[[#This Row],[D, bottom '[m']]]+TP_DATA[[#This Row],[D, top '[m']]])/(2*TP_DATA[[#This Row],[t '[mm']]]/1000),"")</f>
        <v/>
      </c>
      <c r="BA350" s="51"/>
      <c r="BB350" s="169"/>
      <c r="BC350" s="51"/>
      <c r="BD350" s="51"/>
      <c r="BE350" s="50"/>
      <c r="BF350" s="52"/>
      <c r="BG350" s="50"/>
      <c r="BH350" s="52"/>
      <c r="BI350" s="52"/>
      <c r="BJ350" s="52"/>
      <c r="CC350" s="89">
        <v>12</v>
      </c>
      <c r="CD350" s="90">
        <v>140.78799999999995</v>
      </c>
      <c r="CE350" s="90">
        <v>138.48699999999997</v>
      </c>
      <c r="CF350" s="90">
        <v>6.6219999999999999</v>
      </c>
      <c r="CG350" s="90">
        <v>6.7462</v>
      </c>
      <c r="CH350" s="91">
        <v>27.5</v>
      </c>
      <c r="CI350" s="51">
        <f>IFERROR(TOWER_DATA[[#This Row],[Top '[m']]]-TOWER_DATA[[#This Row],[Bottom '[m']]], "")</f>
        <v>2.3009999999999877</v>
      </c>
      <c r="CJ350" s="167">
        <f>IFERROR(-(TOWER_DATA[[#This Row],[D, bottom '[m']]]-TOWER_DATA[[#This Row],[D, top '[m']]])/(TOWER_DATA[[#This Row],[Bottom '[m']]]-TOWER_DATA[[#This Row],[Top '[m']]]),"")</f>
        <v>5.3976531942633965E-2</v>
      </c>
      <c r="CK350" s="121">
        <f t="shared" si="1"/>
        <v>10.387745541512331</v>
      </c>
      <c r="CL350" s="50">
        <f>IFERROR((TOWER_DATA[[#This Row],[D, bottom '[m']]]+TOWER_DATA[[#This Row],[D, top '[m']]])/(2*TOWER_DATA[[#This Row],[t '[mm']]]/1000),"")</f>
        <v>243.05818181818182</v>
      </c>
      <c r="CN350" s="53" t="s">
        <v>975</v>
      </c>
      <c r="CO350" s="49">
        <v>151.07499999999999</v>
      </c>
      <c r="CP350" s="49">
        <v>151.07499999999999</v>
      </c>
      <c r="CQ350" s="50">
        <v>5000</v>
      </c>
      <c r="CR350" s="121"/>
      <c r="CS350" s="50"/>
      <c r="CV350" s="87"/>
      <c r="DP350" s="196"/>
      <c r="DQ350" s="193"/>
      <c r="DR350" s="193"/>
      <c r="DS350" s="194"/>
      <c r="DT350" s="194"/>
      <c r="DU350" s="194"/>
      <c r="DV350" s="195"/>
      <c r="DW350" s="195"/>
      <c r="DX350" s="299"/>
      <c r="DY350" s="52"/>
    </row>
    <row r="351" spans="1:129" ht="18" customHeight="1">
      <c r="E351" s="212">
        <v>13</v>
      </c>
      <c r="F351" s="402">
        <v>-40.200000000000003</v>
      </c>
      <c r="G351" s="403">
        <v>-43.8</v>
      </c>
      <c r="H351" s="403">
        <v>9.8000000000000007</v>
      </c>
      <c r="I351" s="403">
        <v>9.8000000000000007</v>
      </c>
      <c r="J351" s="403">
        <v>101</v>
      </c>
      <c r="K351" s="51">
        <f>IFERROR(MP_DATA[[#This Row],[Top '[m']]]-MP_DATA[[#This Row],[Bottom '[m']]], "")</f>
        <v>3.5999999999999943</v>
      </c>
      <c r="L351" s="167">
        <f>IFERROR(-(MP_DATA[[#This Row],[D, bottom '[m']]]-MP_DATA[[#This Row],[D, top '[m']]])/(MP_DATA[[#This Row],[Bottom '[m']]]-MP_DATA[[#This Row],[Top '[m']]]),"")</f>
        <v>0</v>
      </c>
      <c r="M351" s="121">
        <f t="shared" si="2"/>
        <v>86.970178877873906</v>
      </c>
      <c r="N351" s="50">
        <f>IFERROR((MP_DATA[[#This Row],[D, bottom '[m']]]+MP_DATA[[#This Row],[D, top '[m']]])/(2*MP_DATA[[#This Row],[t '[mm']]]/1000),"")</f>
        <v>97.029702970297024</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3"/>
        <v/>
      </c>
      <c r="AZ351" s="50" t="str">
        <f>IFERROR((TP_DATA[[#This Row],[D, bottom '[m']]]+TP_DATA[[#This Row],[D, top '[m']]])/(2*TP_DATA[[#This Row],[t '[mm']]]/1000),"")</f>
        <v/>
      </c>
      <c r="BA351" s="51"/>
      <c r="BB351" s="169"/>
      <c r="BC351" s="51"/>
      <c r="BD351" s="51"/>
      <c r="BE351" s="50"/>
      <c r="BF351" s="52"/>
      <c r="BG351" s="50"/>
      <c r="BH351" s="52"/>
      <c r="BI351" s="52"/>
      <c r="BJ351" s="52"/>
      <c r="CC351" s="89">
        <v>13</v>
      </c>
      <c r="CD351" s="90">
        <v>138.48699999999997</v>
      </c>
      <c r="CE351" s="90">
        <v>136.18499999999997</v>
      </c>
      <c r="CF351" s="90">
        <v>6.7465000000000002</v>
      </c>
      <c r="CG351" s="90">
        <v>6.8708</v>
      </c>
      <c r="CH351" s="91">
        <v>27.8</v>
      </c>
      <c r="CI351" s="51">
        <f>IFERROR(TOWER_DATA[[#This Row],[Top '[m']]]-TOWER_DATA[[#This Row],[Bottom '[m']]], "")</f>
        <v>2.3019999999999925</v>
      </c>
      <c r="CJ351" s="167">
        <f>IFERROR(-(TOWER_DATA[[#This Row],[D, bottom '[m']]]-TOWER_DATA[[#This Row],[D, top '[m']]])/(TOWER_DATA[[#This Row],[Bottom '[m']]]-TOWER_DATA[[#This Row],[Top '[m']]]),"")</f>
        <v>5.3996524761077434E-2</v>
      </c>
      <c r="CK351" s="121">
        <f t="shared" si="1"/>
        <v>10.701724882883791</v>
      </c>
      <c r="CL351" s="50">
        <f>IFERROR((TOWER_DATA[[#This Row],[D, bottom '[m']]]+TOWER_DATA[[#This Row],[D, top '[m']]])/(2*TOWER_DATA[[#This Row],[t '[mm']]]/1000),"")</f>
        <v>244.91546762589928</v>
      </c>
      <c r="CN351" s="53" t="s">
        <v>976</v>
      </c>
      <c r="CO351" s="49">
        <v>148.26999999999998</v>
      </c>
      <c r="CP351" s="49">
        <v>148.26999999999998</v>
      </c>
      <c r="CQ351" s="50">
        <v>455</v>
      </c>
      <c r="CR351" s="121"/>
      <c r="CS351" s="50"/>
      <c r="CV351" s="87"/>
      <c r="DP351" s="196"/>
      <c r="DQ351" s="193"/>
      <c r="DR351" s="193"/>
      <c r="DS351" s="194"/>
      <c r="DT351" s="194"/>
      <c r="DU351" s="194"/>
      <c r="DV351" s="195"/>
      <c r="DW351" s="195"/>
      <c r="DX351" s="299"/>
      <c r="DY351" s="52"/>
    </row>
    <row r="352" spans="1:129" ht="18" customHeight="1">
      <c r="E352" s="212">
        <v>14</v>
      </c>
      <c r="F352" s="402">
        <v>-43.8</v>
      </c>
      <c r="G352" s="403">
        <v>-47.8</v>
      </c>
      <c r="H352" s="403">
        <v>9.8000000000000007</v>
      </c>
      <c r="I352" s="403">
        <v>9.8000000000000007</v>
      </c>
      <c r="J352" s="403">
        <v>92</v>
      </c>
      <c r="K352" s="51">
        <f>IFERROR(MP_DATA[[#This Row],[Top '[m']]]-MP_DATA[[#This Row],[Bottom '[m']]], "")</f>
        <v>4</v>
      </c>
      <c r="L352" s="167">
        <f>IFERROR(-(MP_DATA[[#This Row],[D, bottom '[m']]]-MP_DATA[[#This Row],[D, top '[m']]])/(MP_DATA[[#This Row],[Bottom '[m']]]-MP_DATA[[#This Row],[Top '[m']]]),"")</f>
        <v>0</v>
      </c>
      <c r="M352" s="121">
        <f t="shared" si="2"/>
        <v>88.104302182456237</v>
      </c>
      <c r="N352" s="50">
        <f>IFERROR((MP_DATA[[#This Row],[D, bottom '[m']]]+MP_DATA[[#This Row],[D, top '[m']]])/(2*MP_DATA[[#This Row],[t '[mm']]]/1000),"")</f>
        <v>106.5217391304348</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3"/>
        <v/>
      </c>
      <c r="AZ352" s="50" t="str">
        <f>IFERROR((TP_DATA[[#This Row],[D, bottom '[m']]]+TP_DATA[[#This Row],[D, top '[m']]])/(2*TP_DATA[[#This Row],[t '[mm']]]/1000),"")</f>
        <v/>
      </c>
      <c r="BB352" s="169"/>
      <c r="BC352" s="51"/>
      <c r="BD352" s="51"/>
      <c r="BE352" s="50"/>
      <c r="BF352" s="52"/>
      <c r="BG352" s="50"/>
      <c r="BH352" s="52"/>
      <c r="BI352" s="52"/>
      <c r="BJ352" s="52"/>
      <c r="CC352" s="89">
        <v>14</v>
      </c>
      <c r="CD352" s="90">
        <v>136.18499999999997</v>
      </c>
      <c r="CE352" s="90">
        <v>133.88299999999998</v>
      </c>
      <c r="CF352" s="90">
        <v>6.8711000000000002</v>
      </c>
      <c r="CG352" s="90">
        <v>6.9954000000000001</v>
      </c>
      <c r="CH352" s="91">
        <v>28.1</v>
      </c>
      <c r="CI352" s="51">
        <f>IFERROR(TOWER_DATA[[#This Row],[Top '[m']]]-TOWER_DATA[[#This Row],[Bottom '[m']]], "")</f>
        <v>2.3019999999999925</v>
      </c>
      <c r="CJ352" s="167">
        <f>IFERROR(-(TOWER_DATA[[#This Row],[D, bottom '[m']]]-TOWER_DATA[[#This Row],[D, top '[m']]])/(TOWER_DATA[[#This Row],[Bottom '[m']]]-TOWER_DATA[[#This Row],[Top '[m']]]),"")</f>
        <v>5.3996524761077434E-2</v>
      </c>
      <c r="CK352" s="121">
        <f t="shared" si="1"/>
        <v>11.015501800424587</v>
      </c>
      <c r="CL352" s="50">
        <f>IFERROR((TOWER_DATA[[#This Row],[D, bottom '[m']]]+TOWER_DATA[[#This Row],[D, top '[m']]])/(2*TOWER_DATA[[#This Row],[t '[mm']]]/1000),"")</f>
        <v>246.73487544483987</v>
      </c>
      <c r="CN352" s="53" t="s">
        <v>950</v>
      </c>
      <c r="CO352" s="49">
        <v>146.191</v>
      </c>
      <c r="CP352" s="49">
        <v>146.191</v>
      </c>
      <c r="CQ352" s="50">
        <v>7201</v>
      </c>
      <c r="CR352" s="121"/>
      <c r="CS352" s="50"/>
      <c r="CV352" s="87"/>
      <c r="DP352" s="221"/>
      <c r="DQ352" s="121"/>
      <c r="DR352" s="121"/>
      <c r="DS352" s="50"/>
      <c r="DT352" s="50"/>
      <c r="DU352" s="50"/>
      <c r="DV352" s="51"/>
      <c r="DW352" s="51"/>
      <c r="DX352" s="169"/>
      <c r="DY352" s="70"/>
    </row>
    <row r="353" spans="5:129" ht="18" customHeight="1">
      <c r="E353" s="212">
        <v>15</v>
      </c>
      <c r="F353" s="402">
        <v>-47.8</v>
      </c>
      <c r="G353" s="403">
        <v>-51.8</v>
      </c>
      <c r="H353" s="403">
        <v>9.8000000000000007</v>
      </c>
      <c r="I353" s="403">
        <v>9.8000000000000007</v>
      </c>
      <c r="J353" s="403">
        <v>90</v>
      </c>
      <c r="K353" s="51">
        <f>IFERROR(MP_DATA[[#This Row],[Top '[m']]]-MP_DATA[[#This Row],[Bottom '[m']]], "")</f>
        <v>4</v>
      </c>
      <c r="L353" s="167">
        <f>IFERROR(-(MP_DATA[[#This Row],[D, bottom '[m']]]-MP_DATA[[#This Row],[D, top '[m']]])/(MP_DATA[[#This Row],[Bottom '[m']]]-MP_DATA[[#This Row],[Top '[m']]]),"")</f>
        <v>0</v>
      </c>
      <c r="M353" s="121">
        <f t="shared" si="2"/>
        <v>86.206747547124465</v>
      </c>
      <c r="N353" s="50">
        <f>IFERROR((MP_DATA[[#This Row],[D, bottom '[m']]]+MP_DATA[[#This Row],[D, top '[m']]])/(2*MP_DATA[[#This Row],[t '[mm']]]/1000),"")</f>
        <v>108.8888888888889</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3"/>
        <v/>
      </c>
      <c r="AZ353" s="50" t="str">
        <f>IFERROR((TP_DATA[[#This Row],[D, bottom '[m']]]+TP_DATA[[#This Row],[D, top '[m']]])/(2*TP_DATA[[#This Row],[t '[mm']]]/1000),"")</f>
        <v/>
      </c>
      <c r="BB353" s="169"/>
      <c r="BC353" s="51"/>
      <c r="BD353" s="51"/>
      <c r="BE353" s="50"/>
      <c r="BF353" s="52"/>
      <c r="BG353" s="50"/>
      <c r="BH353" s="52"/>
      <c r="BI353" s="52"/>
      <c r="BJ353" s="52"/>
      <c r="CC353" s="89">
        <v>15</v>
      </c>
      <c r="CD353" s="90">
        <v>133.88299999999998</v>
      </c>
      <c r="CE353" s="90">
        <v>131.58199999999999</v>
      </c>
      <c r="CF353" s="90">
        <v>6.9957000000000003</v>
      </c>
      <c r="CG353" s="90">
        <v>7.1198999999999995</v>
      </c>
      <c r="CH353" s="91">
        <v>28.4</v>
      </c>
      <c r="CI353" s="51">
        <f>IFERROR(TOWER_DATA[[#This Row],[Top '[m']]]-TOWER_DATA[[#This Row],[Bottom '[m']]], "")</f>
        <v>2.3009999999999877</v>
      </c>
      <c r="CJ353" s="167">
        <f>IFERROR(-(TOWER_DATA[[#This Row],[D, bottom '[m']]]-TOWER_DATA[[#This Row],[D, top '[m']]])/(TOWER_DATA[[#This Row],[Bottom '[m']]]-TOWER_DATA[[#This Row],[Top '[m']]]),"")</f>
        <v>5.3976531942633577E-2</v>
      </c>
      <c r="CK353" s="121">
        <f t="shared" si="1"/>
        <v>11.32850877007917</v>
      </c>
      <c r="CL353" s="50">
        <f>IFERROR((TOWER_DATA[[#This Row],[D, bottom '[m']]]+TOWER_DATA[[#This Row],[D, top '[m']]])/(2*TOWER_DATA[[#This Row],[t '[mm']]]/1000),"")</f>
        <v>248.51408450704227</v>
      </c>
      <c r="CN353" s="53" t="s">
        <v>951</v>
      </c>
      <c r="CO353" s="49">
        <v>143.34300000000002</v>
      </c>
      <c r="CP353" s="49">
        <v>143.34300000000002</v>
      </c>
      <c r="CQ353" s="50">
        <v>4525</v>
      </c>
      <c r="CR353" s="121"/>
      <c r="CS353" s="50"/>
      <c r="CV353" s="87"/>
      <c r="DP353" s="196"/>
      <c r="DQ353" s="193"/>
      <c r="DR353" s="193"/>
      <c r="DS353" s="194"/>
      <c r="DT353" s="194"/>
      <c r="DU353" s="194"/>
      <c r="DV353" s="195"/>
      <c r="DW353" s="195"/>
      <c r="DX353" s="299"/>
      <c r="DY353" s="70"/>
    </row>
    <row r="354" spans="5:129" ht="18" customHeight="1">
      <c r="E354" s="212">
        <v>16</v>
      </c>
      <c r="F354" s="402">
        <v>-51.8</v>
      </c>
      <c r="G354" s="403">
        <v>-55.8</v>
      </c>
      <c r="H354" s="403">
        <v>9.8000000000000007</v>
      </c>
      <c r="I354" s="403">
        <v>9.8000000000000007</v>
      </c>
      <c r="J354" s="403">
        <v>80</v>
      </c>
      <c r="K354" s="51">
        <f>IFERROR(MP_DATA[[#This Row],[Top '[m']]]-MP_DATA[[#This Row],[Bottom '[m']]], "")</f>
        <v>4</v>
      </c>
      <c r="L354" s="167">
        <f>IFERROR(-(MP_DATA[[#This Row],[D, bottom '[m']]]-MP_DATA[[#This Row],[D, top '[m']]])/(MP_DATA[[#This Row],[Bottom '[m']]]-MP_DATA[[#This Row],[Top '[m']]]),"")</f>
        <v>0</v>
      </c>
      <c r="M354" s="121">
        <f t="shared" si="2"/>
        <v>76.707136849347108</v>
      </c>
      <c r="N354" s="50">
        <f>IFERROR((MP_DATA[[#This Row],[D, bottom '[m']]]+MP_DATA[[#This Row],[D, top '[m']]])/(2*MP_DATA[[#This Row],[t '[mm']]]/1000),"")</f>
        <v>122.5</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3"/>
        <v/>
      </c>
      <c r="AZ354" s="50" t="str">
        <f>IFERROR((TP_DATA[[#This Row],[D, bottom '[m']]]+TP_DATA[[#This Row],[D, top '[m']]])/(2*TP_DATA[[#This Row],[t '[mm']]]/1000),"")</f>
        <v/>
      </c>
      <c r="BB354" s="169"/>
      <c r="BC354" s="51"/>
      <c r="BD354" s="51"/>
      <c r="BE354" s="50"/>
      <c r="BF354" s="52"/>
      <c r="BG354" s="50"/>
      <c r="BH354" s="52"/>
      <c r="BI354" s="52"/>
      <c r="BJ354" s="52"/>
      <c r="CC354" s="89">
        <v>16</v>
      </c>
      <c r="CD354" s="90">
        <v>131.58199999999999</v>
      </c>
      <c r="CE354" s="90">
        <v>129.28</v>
      </c>
      <c r="CF354" s="90">
        <v>7.1201999999999996</v>
      </c>
      <c r="CG354" s="90">
        <v>7.2445000000000004</v>
      </c>
      <c r="CH354" s="91">
        <v>28.7</v>
      </c>
      <c r="CI354" s="51">
        <f>IFERROR(TOWER_DATA[[#This Row],[Top '[m']]]-TOWER_DATA[[#This Row],[Bottom '[m']]], "")</f>
        <v>2.3019999999999925</v>
      </c>
      <c r="CJ354" s="167">
        <f>IFERROR(-(TOWER_DATA[[#This Row],[D, bottom '[m']]]-TOWER_DATA[[#This Row],[D, top '[m']]])/(TOWER_DATA[[#This Row],[Bottom '[m']]]-TOWER_DATA[[#This Row],[Top '[m']]]),"")</f>
        <v>5.3996524761077823E-2</v>
      </c>
      <c r="CK354" s="121">
        <f t="shared" si="1"/>
        <v>11.655594597323724</v>
      </c>
      <c r="CL354" s="50">
        <f>IFERROR((TOWER_DATA[[#This Row],[D, bottom '[m']]]+TOWER_DATA[[#This Row],[D, top '[m']]])/(2*TOWER_DATA[[#This Row],[t '[mm']]]/1000),"")</f>
        <v>250.2560975609756</v>
      </c>
      <c r="CN354" s="53" t="s">
        <v>952</v>
      </c>
      <c r="CO354" s="49">
        <v>143.197</v>
      </c>
      <c r="CP354" s="49">
        <v>143.197</v>
      </c>
      <c r="CQ354" s="50">
        <v>4525</v>
      </c>
      <c r="CR354" s="121"/>
      <c r="CS354" s="50"/>
      <c r="CV354" s="87"/>
      <c r="DP354" s="196"/>
      <c r="DQ354" s="193"/>
      <c r="DR354" s="193"/>
      <c r="DS354" s="194"/>
      <c r="DT354" s="194"/>
      <c r="DU354" s="194"/>
      <c r="DV354" s="195"/>
      <c r="DW354" s="195"/>
      <c r="DX354" s="299"/>
      <c r="DY354" s="70"/>
    </row>
    <row r="355" spans="5:129" ht="18" customHeight="1">
      <c r="E355" s="212">
        <v>17</v>
      </c>
      <c r="F355" s="402">
        <v>-55.8</v>
      </c>
      <c r="G355" s="403">
        <v>-59.8</v>
      </c>
      <c r="H355" s="403">
        <v>9.8000000000000007</v>
      </c>
      <c r="I355" s="403">
        <v>9.8000000000000007</v>
      </c>
      <c r="J355" s="403">
        <v>80</v>
      </c>
      <c r="K355" s="51">
        <f>IFERROR(MP_DATA[[#This Row],[Top '[m']]]-MP_DATA[[#This Row],[Bottom '[m']]], "")</f>
        <v>4</v>
      </c>
      <c r="L355" s="167">
        <f>IFERROR(-(MP_DATA[[#This Row],[D, bottom '[m']]]-MP_DATA[[#This Row],[D, top '[m']]])/(MP_DATA[[#This Row],[Bottom '[m']]]-MP_DATA[[#This Row],[Top '[m']]]),"")</f>
        <v>0</v>
      </c>
      <c r="M355" s="121">
        <f t="shared" si="2"/>
        <v>76.707136849347108</v>
      </c>
      <c r="N355" s="50">
        <f>IFERROR((MP_DATA[[#This Row],[D, bottom '[m']]]+MP_DATA[[#This Row],[D, top '[m']]])/(2*MP_DATA[[#This Row],[t '[mm']]]/1000),"")</f>
        <v>122.5</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3"/>
        <v/>
      </c>
      <c r="AZ355" s="50" t="str">
        <f>IFERROR((TP_DATA[[#This Row],[D, bottom '[m']]]+TP_DATA[[#This Row],[D, top '[m']]])/(2*TP_DATA[[#This Row],[t '[mm']]]/1000),"")</f>
        <v/>
      </c>
      <c r="BB355" s="169"/>
      <c r="BE355" s="50"/>
      <c r="BF355" s="121"/>
      <c r="BG355" s="50"/>
      <c r="BJ355" s="49"/>
      <c r="CC355" s="89">
        <v>17</v>
      </c>
      <c r="CD355" s="90">
        <v>129.28</v>
      </c>
      <c r="CE355" s="90">
        <v>126.97800000000001</v>
      </c>
      <c r="CF355" s="90">
        <v>7.2448000000000006</v>
      </c>
      <c r="CG355" s="90">
        <v>7.3691000000000004</v>
      </c>
      <c r="CH355" s="91">
        <v>29</v>
      </c>
      <c r="CI355" s="51">
        <f>IFERROR(TOWER_DATA[[#This Row],[Top '[m']]]-TOWER_DATA[[#This Row],[Bottom '[m']]], "")</f>
        <v>2.3019999999999925</v>
      </c>
      <c r="CJ355" s="167">
        <f>IFERROR(-(TOWER_DATA[[#This Row],[D, bottom '[m']]]-TOWER_DATA[[#This Row],[D, top '[m']]])/(TOWER_DATA[[#This Row],[Bottom '[m']]]-TOWER_DATA[[#This Row],[Top '[m']]]),"")</f>
        <v>5.3996524761077434E-2</v>
      </c>
      <c r="CK355" s="121">
        <f t="shared" si="1"/>
        <v>11.98207170569238</v>
      </c>
      <c r="CL355" s="50">
        <f>IFERROR((TOWER_DATA[[#This Row],[D, bottom '[m']]]+TOWER_DATA[[#This Row],[D, top '[m']]])/(2*TOWER_DATA[[#This Row],[t '[mm']]]/1000),"")</f>
        <v>251.96379310344827</v>
      </c>
      <c r="CN355" s="53" t="s">
        <v>977</v>
      </c>
      <c r="CO355" s="49">
        <v>141.87</v>
      </c>
      <c r="CP355" s="49">
        <v>141.87</v>
      </c>
      <c r="CQ355" s="50">
        <v>5941</v>
      </c>
      <c r="CR355" s="121"/>
      <c r="CS355" s="50"/>
      <c r="CV355" s="87"/>
      <c r="DP355" s="196"/>
      <c r="DQ355" s="193"/>
      <c r="DR355" s="193"/>
      <c r="DS355" s="194"/>
      <c r="DT355" s="194"/>
      <c r="DU355" s="194"/>
      <c r="DV355" s="195"/>
      <c r="DW355" s="195"/>
      <c r="DX355" s="299"/>
      <c r="DY355" s="70"/>
    </row>
    <row r="356" spans="5:129" ht="18" customHeight="1">
      <c r="E356" s="212">
        <v>18</v>
      </c>
      <c r="F356" s="402">
        <v>-59.8</v>
      </c>
      <c r="G356" s="403">
        <v>-63.8</v>
      </c>
      <c r="H356" s="403">
        <v>9.8000000000000007</v>
      </c>
      <c r="I356" s="403">
        <v>9.8000000000000007</v>
      </c>
      <c r="J356" s="403">
        <v>80</v>
      </c>
      <c r="K356" s="51">
        <f>IFERROR(MP_DATA[[#This Row],[Top '[m']]]-MP_DATA[[#This Row],[Bottom '[m']]], "")</f>
        <v>4</v>
      </c>
      <c r="L356" s="167">
        <f>IFERROR(-(MP_DATA[[#This Row],[D, bottom '[m']]]-MP_DATA[[#This Row],[D, top '[m']]])/(MP_DATA[[#This Row],[Bottom '[m']]]-MP_DATA[[#This Row],[Top '[m']]]),"")</f>
        <v>0</v>
      </c>
      <c r="M356" s="121">
        <f t="shared" si="2"/>
        <v>76.707136849347108</v>
      </c>
      <c r="N356" s="50">
        <f>IFERROR((MP_DATA[[#This Row],[D, bottom '[m']]]+MP_DATA[[#This Row],[D, top '[m']]])/(2*MP_DATA[[#This Row],[t '[mm']]]/1000),"")</f>
        <v>122.5</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3"/>
        <v/>
      </c>
      <c r="AZ356" s="50" t="str">
        <f>IFERROR((TP_DATA[[#This Row],[D, bottom '[m']]]+TP_DATA[[#This Row],[D, top '[m']]])/(2*TP_DATA[[#This Row],[t '[mm']]]/1000),"")</f>
        <v/>
      </c>
      <c r="BB356" s="169"/>
      <c r="BE356" s="50"/>
      <c r="BF356" s="121"/>
      <c r="BG356" s="50"/>
      <c r="BJ356" s="49"/>
      <c r="CC356" s="89">
        <v>18</v>
      </c>
      <c r="CD356" s="90">
        <v>126.97800000000001</v>
      </c>
      <c r="CE356" s="90">
        <v>124.67700000000001</v>
      </c>
      <c r="CF356" s="90">
        <v>7.3693999999999997</v>
      </c>
      <c r="CG356" s="90">
        <v>7.4936999999999996</v>
      </c>
      <c r="CH356" s="91">
        <v>29.3</v>
      </c>
      <c r="CI356" s="51">
        <f>IFERROR(TOWER_DATA[[#This Row],[Top '[m']]]-TOWER_DATA[[#This Row],[Bottom '[m']]], "")</f>
        <v>2.3010000000000019</v>
      </c>
      <c r="CJ356" s="167">
        <f>IFERROR(-(TOWER_DATA[[#This Row],[D, bottom '[m']]]-TOWER_DATA[[#This Row],[D, top '[m']]])/(TOWER_DATA[[#This Row],[Bottom '[m']]]-TOWER_DATA[[#This Row],[Top '[m']]]),"")</f>
        <v>5.4019991308126791E-2</v>
      </c>
      <c r="CK356" s="121">
        <f t="shared" si="1"/>
        <v>12.307434045966973</v>
      </c>
      <c r="CL356" s="50">
        <f>IFERROR((TOWER_DATA[[#This Row],[D, bottom '[m']]]+TOWER_DATA[[#This Row],[D, top '[m']]])/(2*TOWER_DATA[[#This Row],[t '[mm']]]/1000),"")</f>
        <v>253.63651877133105</v>
      </c>
      <c r="CN356" s="53" t="s">
        <v>978</v>
      </c>
      <c r="CO356" s="49">
        <v>129.26999999999998</v>
      </c>
      <c r="CP356" s="49">
        <v>129.26999999999998</v>
      </c>
      <c r="CQ356" s="50">
        <v>1327</v>
      </c>
      <c r="CR356" s="121"/>
      <c r="CS356" s="50"/>
      <c r="CV356" s="87"/>
      <c r="DQ356" s="161"/>
      <c r="DR356" s="161"/>
      <c r="DS356" s="145"/>
      <c r="DV356" s="93"/>
      <c r="DW356" s="93"/>
      <c r="DX356" s="300"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2">
        <v>19</v>
      </c>
      <c r="F357" s="402">
        <v>-63.8</v>
      </c>
      <c r="G357" s="403">
        <v>-67.8</v>
      </c>
      <c r="H357" s="403">
        <v>9.8000000000000007</v>
      </c>
      <c r="I357" s="403">
        <v>9.8000000000000007</v>
      </c>
      <c r="J357" s="403">
        <v>80</v>
      </c>
      <c r="K357" s="51">
        <f>IFERROR(MP_DATA[[#This Row],[Top '[m']]]-MP_DATA[[#This Row],[Bottom '[m']]], "")</f>
        <v>4</v>
      </c>
      <c r="L357" s="167">
        <f>IFERROR(-(MP_DATA[[#This Row],[D, bottom '[m']]]-MP_DATA[[#This Row],[D, top '[m']]])/(MP_DATA[[#This Row],[Bottom '[m']]]-MP_DATA[[#This Row],[Top '[m']]]),"")</f>
        <v>0</v>
      </c>
      <c r="M357" s="121">
        <f t="shared" si="2"/>
        <v>76.707136849347108</v>
      </c>
      <c r="N357" s="50">
        <f>IFERROR((MP_DATA[[#This Row],[D, bottom '[m']]]+MP_DATA[[#This Row],[D, top '[m']]])/(2*MP_DATA[[#This Row],[t '[mm']]]/1000),"")</f>
        <v>122.5</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3"/>
        <v/>
      </c>
      <c r="AZ357" s="50" t="str">
        <f>IFERROR((TP_DATA[[#This Row],[D, bottom '[m']]]+TP_DATA[[#This Row],[D, top '[m']]])/(2*TP_DATA[[#This Row],[t '[mm']]]/1000),"")</f>
        <v/>
      </c>
      <c r="BB357" s="169"/>
      <c r="BE357" s="50"/>
      <c r="BF357" s="121"/>
      <c r="BG357" s="50"/>
      <c r="BJ357" s="49"/>
      <c r="CC357" s="89">
        <v>19</v>
      </c>
      <c r="CD357" s="90">
        <v>124.67700000000001</v>
      </c>
      <c r="CE357" s="90">
        <v>122.375</v>
      </c>
      <c r="CF357" s="90">
        <v>7.4939999999999998</v>
      </c>
      <c r="CG357" s="90">
        <v>7.6183000000000005</v>
      </c>
      <c r="CH357" s="91">
        <v>29.6</v>
      </c>
      <c r="CI357" s="51">
        <f>IFERROR(TOWER_DATA[[#This Row],[Top '[m']]]-TOWER_DATA[[#This Row],[Bottom '[m']]], "")</f>
        <v>2.3020000000000067</v>
      </c>
      <c r="CJ357" s="167">
        <f>IFERROR(-(TOWER_DATA[[#This Row],[D, bottom '[m']]]-TOWER_DATA[[#This Row],[D, top '[m']]])/(TOWER_DATA[[#This Row],[Bottom '[m']]]-TOWER_DATA[[#This Row],[Top '[m']]]),"")</f>
        <v>5.399652476107749E-2</v>
      </c>
      <c r="CK357" s="121">
        <f t="shared" si="1"/>
        <v>12.647727816381698</v>
      </c>
      <c r="CL357" s="50">
        <f>IFERROR((TOWER_DATA[[#This Row],[D, bottom '[m']]]+TOWER_DATA[[#This Row],[D, top '[m']]])/(2*TOWER_DATA[[#This Row],[t '[mm']]]/1000),"")</f>
        <v>255.27533783783784</v>
      </c>
      <c r="CN357" s="53" t="s">
        <v>979</v>
      </c>
      <c r="CO357" s="49">
        <v>129.26999999999998</v>
      </c>
      <c r="CP357" s="49">
        <v>129.26999999999998</v>
      </c>
      <c r="CQ357" s="50">
        <v>1008</v>
      </c>
      <c r="CR357" s="121"/>
      <c r="CS357" s="50"/>
      <c r="CV357" s="87"/>
      <c r="DQ357" s="161"/>
      <c r="DR357" s="161"/>
      <c r="DS357" s="145"/>
      <c r="DV357" s="93"/>
      <c r="DW357" s="93"/>
      <c r="DX357" s="300" t="str">
        <f t="shared" si="4"/>
        <v/>
      </c>
      <c r="DY357" s="70"/>
    </row>
    <row r="358" spans="5:129" ht="18" customHeight="1">
      <c r="E358" s="212">
        <v>20</v>
      </c>
      <c r="F358" s="402">
        <v>-67.8</v>
      </c>
      <c r="G358" s="403">
        <v>-71.8</v>
      </c>
      <c r="H358" s="403">
        <v>9.8000000000000007</v>
      </c>
      <c r="I358" s="403">
        <v>9.8000000000000007</v>
      </c>
      <c r="J358" s="403">
        <v>80</v>
      </c>
      <c r="K358" s="51">
        <f>IFERROR(MP_DATA[[#This Row],[Top '[m']]]-MP_DATA[[#This Row],[Bottom '[m']]], "")</f>
        <v>4</v>
      </c>
      <c r="L358" s="167">
        <f>IFERROR(-(MP_DATA[[#This Row],[D, bottom '[m']]]-MP_DATA[[#This Row],[D, top '[m']]])/(MP_DATA[[#This Row],[Bottom '[m']]]-MP_DATA[[#This Row],[Top '[m']]]),"")</f>
        <v>0</v>
      </c>
      <c r="M358" s="121">
        <f t="shared" si="2"/>
        <v>76.707136849347108</v>
      </c>
      <c r="N358" s="50">
        <f>IFERROR((MP_DATA[[#This Row],[D, bottom '[m']]]+MP_DATA[[#This Row],[D, top '[m']]])/(2*MP_DATA[[#This Row],[t '[mm']]]/1000),"")</f>
        <v>122.5</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3"/>
        <v/>
      </c>
      <c r="AZ358" s="50" t="str">
        <f>IFERROR((TP_DATA[[#This Row],[D, bottom '[m']]]+TP_DATA[[#This Row],[D, top '[m']]])/(2*TP_DATA[[#This Row],[t '[mm']]]/1000),"")</f>
        <v/>
      </c>
      <c r="BB358" s="169"/>
      <c r="BE358" s="50"/>
      <c r="BF358" s="121"/>
      <c r="BG358" s="50"/>
      <c r="BJ358" s="49"/>
      <c r="CC358" s="89">
        <v>20</v>
      </c>
      <c r="CD358" s="90">
        <v>122.375</v>
      </c>
      <c r="CE358" s="90">
        <v>120.07299999999999</v>
      </c>
      <c r="CF358" s="90">
        <v>7.6186000000000007</v>
      </c>
      <c r="CG358" s="90">
        <v>7.7428999999999997</v>
      </c>
      <c r="CH358" s="91">
        <v>29.9</v>
      </c>
      <c r="CI358" s="51">
        <f>IFERROR(TOWER_DATA[[#This Row],[Top '[m']]]-TOWER_DATA[[#This Row],[Bottom '[m']]], "")</f>
        <v>2.3020000000000067</v>
      </c>
      <c r="CJ358" s="167">
        <f>IFERROR(-(TOWER_DATA[[#This Row],[D, bottom '[m']]]-TOWER_DATA[[#This Row],[D, top '[m']]])/(TOWER_DATA[[#This Row],[Bottom '[m']]]-TOWER_DATA[[#This Row],[Top '[m']]]),"")</f>
        <v>5.399652476107672E-2</v>
      </c>
      <c r="CK358" s="121">
        <f t="shared" si="1"/>
        <v>12.986906818702012</v>
      </c>
      <c r="CL358" s="50">
        <f>IFERROR((TOWER_DATA[[#This Row],[D, bottom '[m']]]+TOWER_DATA[[#This Row],[D, top '[m']]])/(2*TOWER_DATA[[#This Row],[t '[mm']]]/1000),"")</f>
        <v>256.88127090301003</v>
      </c>
      <c r="CN358" s="53" t="s">
        <v>980</v>
      </c>
      <c r="CO358" s="49">
        <v>129.26999999999998</v>
      </c>
      <c r="CP358" s="49">
        <v>129.26999999999998</v>
      </c>
      <c r="CQ358" s="50">
        <v>6854</v>
      </c>
      <c r="CR358" s="121"/>
      <c r="CS358" s="50"/>
      <c r="CV358" s="87"/>
      <c r="DQ358" s="161"/>
      <c r="DR358" s="161"/>
      <c r="DS358" s="145"/>
      <c r="DV358" s="93"/>
      <c r="DW358" s="93"/>
      <c r="DX358" s="300" t="str">
        <f t="shared" si="4"/>
        <v/>
      </c>
      <c r="DY358" s="70"/>
    </row>
    <row r="359" spans="5:129" ht="18" customHeight="1">
      <c r="E359" s="212">
        <v>21</v>
      </c>
      <c r="F359" s="402">
        <v>-71.8</v>
      </c>
      <c r="G359" s="403">
        <v>-75.8</v>
      </c>
      <c r="H359" s="403">
        <v>9.8000000000000007</v>
      </c>
      <c r="I359" s="403">
        <v>9.8000000000000007</v>
      </c>
      <c r="J359" s="403">
        <v>87</v>
      </c>
      <c r="K359" s="51">
        <f>IFERROR(MP_DATA[[#This Row],[Top '[m']]]-MP_DATA[[#This Row],[Bottom '[m']]], "")</f>
        <v>4</v>
      </c>
      <c r="L359" s="167">
        <f>IFERROR(-(MP_DATA[[#This Row],[D, bottom '[m']]]-MP_DATA[[#This Row],[D, top '[m']]])/(MP_DATA[[#This Row],[Bottom '[m']]]-MP_DATA[[#This Row],[Top '[m']]]),"")</f>
        <v>0</v>
      </c>
      <c r="M359" s="121">
        <f t="shared" si="2"/>
        <v>83.358935903986847</v>
      </c>
      <c r="N359" s="50">
        <f>IFERROR((MP_DATA[[#This Row],[D, bottom '[m']]]+MP_DATA[[#This Row],[D, top '[m']]])/(2*MP_DATA[[#This Row],[t '[mm']]]/1000),"")</f>
        <v>112.64367816091955</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3"/>
        <v/>
      </c>
      <c r="AZ359" s="50" t="str">
        <f>IFERROR((TP_DATA[[#This Row],[D, bottom '[m']]]+TP_DATA[[#This Row],[D, top '[m']]])/(2*TP_DATA[[#This Row],[t '[mm']]]/1000),"")</f>
        <v/>
      </c>
      <c r="BB359" s="169"/>
      <c r="BE359" s="50"/>
      <c r="BF359" s="121"/>
      <c r="BG359" s="50"/>
      <c r="BJ359" s="49"/>
      <c r="CC359" s="89">
        <v>21</v>
      </c>
      <c r="CD359" s="90">
        <v>120.07299999999999</v>
      </c>
      <c r="CE359" s="90">
        <v>117.77199999999999</v>
      </c>
      <c r="CF359" s="90">
        <v>7.7431000000000001</v>
      </c>
      <c r="CG359" s="90">
        <v>7.8673000000000002</v>
      </c>
      <c r="CH359" s="91">
        <v>30.1</v>
      </c>
      <c r="CI359" s="51">
        <f>IFERROR(TOWER_DATA[[#This Row],[Top '[m']]]-TOWER_DATA[[#This Row],[Bottom '[m']]], "")</f>
        <v>2.3010000000000019</v>
      </c>
      <c r="CJ359" s="167">
        <f>IFERROR(-(TOWER_DATA[[#This Row],[D, bottom '[m']]]-TOWER_DATA[[#This Row],[D, top '[m']]])/(TOWER_DATA[[#This Row],[Bottom '[m']]]-TOWER_DATA[[#This Row],[Top '[m']]]),"")</f>
        <v>5.3976531942633632E-2</v>
      </c>
      <c r="CK359" s="121">
        <f t="shared" si="1"/>
        <v>13.280322669942761</v>
      </c>
      <c r="CL359" s="50">
        <f>IFERROR((TOWER_DATA[[#This Row],[D, bottom '[m']]]+TOWER_DATA[[#This Row],[D, top '[m']]])/(2*TOWER_DATA[[#This Row],[t '[mm']]]/1000),"")</f>
        <v>259.30897009966776</v>
      </c>
      <c r="CN359" s="53" t="s">
        <v>953</v>
      </c>
      <c r="CO359" s="49">
        <v>115.34399999999999</v>
      </c>
      <c r="CP359" s="49">
        <v>115.34399999999999</v>
      </c>
      <c r="CQ359" s="50">
        <v>6660</v>
      </c>
      <c r="CR359" s="121"/>
      <c r="CS359" s="50"/>
      <c r="CV359" s="87"/>
      <c r="DQ359" s="161"/>
      <c r="DR359" s="161"/>
      <c r="DS359" s="145"/>
      <c r="DV359" s="93"/>
      <c r="DW359" s="93"/>
      <c r="DX359" s="300" t="str">
        <f t="shared" si="4"/>
        <v/>
      </c>
      <c r="DY359" s="70"/>
    </row>
    <row r="360" spans="5:129" ht="18" customHeight="1">
      <c r="E360" s="212">
        <v>22</v>
      </c>
      <c r="F360" s="402">
        <v>-75.8</v>
      </c>
      <c r="G360" s="403">
        <v>-79.75</v>
      </c>
      <c r="H360" s="403">
        <v>9.8000000000000007</v>
      </c>
      <c r="I360" s="403">
        <v>9.8000000000000007</v>
      </c>
      <c r="J360" s="403">
        <v>95</v>
      </c>
      <c r="K360" s="51">
        <f>IFERROR(MP_DATA[[#This Row],[Top '[m']]]-MP_DATA[[#This Row],[Bottom '[m']]], "")</f>
        <v>3.9500000000000028</v>
      </c>
      <c r="L360" s="167">
        <f>IFERROR(-(MP_DATA[[#This Row],[D, bottom '[m']]]-MP_DATA[[#This Row],[D, top '[m']]])/(MP_DATA[[#This Row],[Bottom '[m']]]-MP_DATA[[#This Row],[Top '[m']]]),"")</f>
        <v>0</v>
      </c>
      <c r="M360" s="121">
        <f t="shared" si="2"/>
        <v>89.812290014748029</v>
      </c>
      <c r="N360" s="50">
        <f>IFERROR((MP_DATA[[#This Row],[D, bottom '[m']]]+MP_DATA[[#This Row],[D, top '[m']]])/(2*MP_DATA[[#This Row],[t '[mm']]]/1000),"")</f>
        <v>103.15789473684211</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3"/>
        <v/>
      </c>
      <c r="AZ360" s="50" t="str">
        <f>IFERROR((TP_DATA[[#This Row],[D, bottom '[m']]]+TP_DATA[[#This Row],[D, top '[m']]])/(2*TP_DATA[[#This Row],[t '[mm']]]/1000),"")</f>
        <v/>
      </c>
      <c r="BB360" s="169"/>
      <c r="BE360" s="50"/>
      <c r="BF360" s="121"/>
      <c r="BG360" s="50"/>
      <c r="BJ360" s="49"/>
      <c r="CC360" s="89">
        <v>22</v>
      </c>
      <c r="CD360" s="90">
        <v>117.77199999999999</v>
      </c>
      <c r="CE360" s="90">
        <v>115.41799999999999</v>
      </c>
      <c r="CF360" s="90">
        <v>7.8728999999999996</v>
      </c>
      <c r="CG360" s="90">
        <v>8</v>
      </c>
      <c r="CH360" s="91">
        <v>35.700000000000003</v>
      </c>
      <c r="CI360" s="51">
        <f>IFERROR(TOWER_DATA[[#This Row],[Top '[m']]]-TOWER_DATA[[#This Row],[Bottom '[m']]], "")</f>
        <v>2.3539999999999992</v>
      </c>
      <c r="CJ360" s="167">
        <f>IFERROR(-(TOWER_DATA[[#This Row],[D, bottom '[m']]]-TOWER_DATA[[#This Row],[D, top '[m']]])/(TOWER_DATA[[#This Row],[Bottom '[m']]]-TOWER_DATA[[#This Row],[Top '[m']]]),"")</f>
        <v>5.3993203058623825E-2</v>
      </c>
      <c r="CK360" s="121">
        <f t="shared" si="1"/>
        <v>16.374291738265416</v>
      </c>
      <c r="CL360" s="50">
        <f>IFERROR((TOWER_DATA[[#This Row],[D, bottom '[m']]]+TOWER_DATA[[#This Row],[D, top '[m']]])/(2*TOWER_DATA[[#This Row],[t '[mm']]]/1000),"")</f>
        <v>222.3095238095238</v>
      </c>
      <c r="CN360" s="53" t="s">
        <v>954</v>
      </c>
      <c r="CO360" s="49">
        <v>115.196</v>
      </c>
      <c r="CP360" s="49">
        <v>115.196</v>
      </c>
      <c r="CQ360" s="50">
        <v>6660</v>
      </c>
      <c r="CR360" s="121"/>
      <c r="CS360" s="50"/>
      <c r="CV360" s="87"/>
      <c r="DQ360" s="161"/>
      <c r="DR360" s="161"/>
      <c r="DS360" s="145"/>
      <c r="DV360" s="93"/>
      <c r="DW360" s="93"/>
      <c r="DX360" s="300" t="str">
        <f t="shared" si="4"/>
        <v/>
      </c>
      <c r="DY360" s="70"/>
    </row>
    <row r="361" spans="5:129" ht="18" customHeight="1">
      <c r="E361" s="212">
        <v>23</v>
      </c>
      <c r="F361" s="402">
        <v>-79.75</v>
      </c>
      <c r="G361" s="403">
        <v>-82.75</v>
      </c>
      <c r="H361" s="403">
        <v>9.8000000000000007</v>
      </c>
      <c r="I361" s="403">
        <v>9.8000000000000007</v>
      </c>
      <c r="J361" s="403">
        <v>105</v>
      </c>
      <c r="K361" s="51">
        <f>IFERROR(MP_DATA[[#This Row],[Top '[m']]]-MP_DATA[[#This Row],[Bottom '[m']]], "")</f>
        <v>3</v>
      </c>
      <c r="L361" s="167">
        <f>IFERROR(-(MP_DATA[[#This Row],[D, bottom '[m']]]-MP_DATA[[#This Row],[D, top '[m']]])/(MP_DATA[[#This Row],[Bottom '[m']]]-MP_DATA[[#This Row],[Top '[m']]]),"")</f>
        <v>0</v>
      </c>
      <c r="M361" s="121">
        <f t="shared" si="2"/>
        <v>75.314378505222052</v>
      </c>
      <c r="N361" s="50">
        <f>IFERROR((MP_DATA[[#This Row],[D, bottom '[m']]]+MP_DATA[[#This Row],[D, top '[m']]])/(2*MP_DATA[[#This Row],[t '[mm']]]/1000),"")</f>
        <v>93.333333333333343</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3"/>
        <v/>
      </c>
      <c r="AZ361" s="50" t="str">
        <f>IFERROR((TP_DATA[[#This Row],[D, bottom '[m']]]+TP_DATA[[#This Row],[D, top '[m']]])/(2*TP_DATA[[#This Row],[t '[mm']]]/1000),"")</f>
        <v/>
      </c>
      <c r="BB361" s="169"/>
      <c r="BE361" s="50"/>
      <c r="BF361" s="121"/>
      <c r="BG361" s="50"/>
      <c r="BJ361" s="49"/>
      <c r="CC361" s="89">
        <v>23</v>
      </c>
      <c r="CD361" s="90">
        <v>115.41799999999999</v>
      </c>
      <c r="CE361" s="90">
        <v>115.27</v>
      </c>
      <c r="CF361" s="90">
        <v>8</v>
      </c>
      <c r="CG361" s="90">
        <v>8</v>
      </c>
      <c r="CH361" s="91">
        <v>35.700000000000003</v>
      </c>
      <c r="CI361" s="51">
        <f>IFERROR(TOWER_DATA[[#This Row],[Top '[m']]]-TOWER_DATA[[#This Row],[Bottom '[m']]], "")</f>
        <v>0.14799999999999613</v>
      </c>
      <c r="CJ361" s="167">
        <f>IFERROR(-(TOWER_DATA[[#This Row],[D, bottom '[m']]]-TOWER_DATA[[#This Row],[D, top '[m']]])/(TOWER_DATA[[#This Row],[Bottom '[m']]]-TOWER_DATA[[#This Row],[Top '[m']]]),"")</f>
        <v>0</v>
      </c>
      <c r="CK361" s="121">
        <f t="shared" si="1"/>
        <v>1.0377603456754101</v>
      </c>
      <c r="CL361" s="50">
        <f>IFERROR((TOWER_DATA[[#This Row],[D, bottom '[m']]]+TOWER_DATA[[#This Row],[D, top '[m']]])/(2*TOWER_DATA[[#This Row],[t '[mm']]]/1000),"")</f>
        <v>224.08963585434171</v>
      </c>
      <c r="CN361" s="53" t="s">
        <v>981</v>
      </c>
      <c r="CO361" s="49">
        <v>113.87</v>
      </c>
      <c r="CP361" s="49">
        <v>113.87</v>
      </c>
      <c r="CQ361" s="50">
        <v>9000</v>
      </c>
      <c r="CR361" s="121"/>
      <c r="CS361" s="50"/>
      <c r="CV361" s="87"/>
      <c r="DQ361" s="161"/>
      <c r="DR361" s="161"/>
      <c r="DS361" s="145"/>
      <c r="DV361" s="93"/>
      <c r="DW361" s="93"/>
      <c r="DX361" s="300" t="str">
        <f t="shared" si="4"/>
        <v/>
      </c>
    </row>
    <row r="362" spans="5:129" ht="18" customHeight="1">
      <c r="E362" s="244"/>
      <c r="F362" s="90"/>
      <c r="G362" s="90"/>
      <c r="H362" s="90"/>
      <c r="I362" s="90"/>
      <c r="J362" s="91"/>
      <c r="K362" s="51" t="str">
        <f>IFERROR(MP_DATA[[#This Row],[Top '[m']]]-MP_DATA[[#This Row],[Bottom '[m']]], "")</f>
        <v/>
      </c>
      <c r="L362" s="167" t="str">
        <f>IFERROR(-(MP_DATA[[#This Row],[D, bottom '[m']]]-MP_DATA[[#This Row],[D, top '[m']]])/(MP_DATA[[#This Row],[Bottom '[m']]]-MP_DATA[[#This Row],[Top '[m']]]),"")</f>
        <v/>
      </c>
      <c r="M362" s="121" t="str">
        <f t="shared" si="2"/>
        <v/>
      </c>
      <c r="N362" s="50" t="str">
        <f>IFERROR((MP_DATA[[#This Row],[D, bottom '[m']]]+MP_DATA[[#This Row],[D, top '[m']]])/(2*MP_DATA[[#This Row],[t '[mm']]]/1000),"")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3"/>
        <v/>
      </c>
      <c r="AZ362" s="145" t="str">
        <f>IFERROR((TP_DATA[[#This Row],[D, bottom '[m']]]+TP_DATA[[#This Row],[D, top '[m']]])/(2*TP_DATA[[#This Row],[t '[mm']]]/1000),"")</f>
        <v/>
      </c>
      <c r="BB362" s="169"/>
      <c r="BE362" s="50"/>
      <c r="BF362" s="121"/>
      <c r="BG362" s="50"/>
      <c r="BJ362" s="49"/>
      <c r="CC362" s="89">
        <v>24</v>
      </c>
      <c r="CD362" s="90">
        <v>115.27</v>
      </c>
      <c r="CE362" s="90">
        <v>115.122</v>
      </c>
      <c r="CF362" s="90">
        <v>8</v>
      </c>
      <c r="CG362" s="90">
        <v>8</v>
      </c>
      <c r="CH362" s="91">
        <v>35.700000000000003</v>
      </c>
      <c r="CI362" s="51">
        <f>IFERROR(TOWER_DATA[[#This Row],[Top '[m']]]-TOWER_DATA[[#This Row],[Bottom '[m']]], "")</f>
        <v>0.14799999999999613</v>
      </c>
      <c r="CJ362" s="167">
        <f>IFERROR(-(TOWER_DATA[[#This Row],[D, bottom '[m']]]-TOWER_DATA[[#This Row],[D, top '[m']]])/(TOWER_DATA[[#This Row],[Bottom '[m']]]-TOWER_DATA[[#This Row],[Top '[m']]]),"")</f>
        <v>0</v>
      </c>
      <c r="CK362" s="121">
        <f t="shared" si="1"/>
        <v>1.0377603456754101</v>
      </c>
      <c r="CL362" s="50">
        <f>IFERROR((TOWER_DATA[[#This Row],[D, bottom '[m']]]+TOWER_DATA[[#This Row],[D, top '[m']]])/(2*TOWER_DATA[[#This Row],[t '[mm']]]/1000),"")</f>
        <v>224.08963585434171</v>
      </c>
      <c r="CN362" s="53" t="s">
        <v>982</v>
      </c>
      <c r="CO362" s="49">
        <v>99.31</v>
      </c>
      <c r="CP362" s="49">
        <v>99.31</v>
      </c>
      <c r="CQ362" s="50">
        <v>1669</v>
      </c>
      <c r="CR362" s="121"/>
      <c r="CS362" s="50"/>
      <c r="CV362" s="87"/>
      <c r="DQ362" s="161"/>
      <c r="DR362" s="161"/>
      <c r="DS362" s="145"/>
      <c r="DV362" s="93"/>
      <c r="DW362" s="93"/>
      <c r="DX362" s="53"/>
    </row>
    <row r="363" spans="5:129" ht="18" customHeight="1">
      <c r="E363" s="244"/>
      <c r="F363" s="90"/>
      <c r="G363" s="90"/>
      <c r="H363" s="90"/>
      <c r="I363" s="90"/>
      <c r="J363" s="91"/>
      <c r="K363" s="51" t="str">
        <f>IFERROR(MP_DATA[[#This Row],[Top '[m']]]-MP_DATA[[#This Row],[Bottom '[m']]], "")</f>
        <v/>
      </c>
      <c r="L363" s="167" t="str">
        <f>IFERROR(-(MP_DATA[[#This Row],[D, bottom '[m']]]-MP_DATA[[#This Row],[D, top '[m']]])/(MP_DATA[[#This Row],[Bottom '[m']]]-MP_DATA[[#This Row],[Top '[m']]]),"")</f>
        <v/>
      </c>
      <c r="M363" s="121" t="str">
        <f t="shared" si="2"/>
        <v/>
      </c>
      <c r="N363" s="50" t="str">
        <f>IFERROR((MP_DATA[[#This Row],[D, bottom '[m']]]+MP_DATA[[#This Row],[D, top '[m']]])/(2*MP_DATA[[#This Row],[t '[mm']]]/1000),"")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5">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v>25</v>
      </c>
      <c r="CD363" s="90">
        <v>115.122</v>
      </c>
      <c r="CE363" s="90">
        <v>112.205</v>
      </c>
      <c r="CF363" s="90">
        <v>8</v>
      </c>
      <c r="CG363" s="90">
        <v>8</v>
      </c>
      <c r="CH363" s="91">
        <v>35.700000000000003</v>
      </c>
      <c r="CI363" s="51">
        <f>IFERROR(TOWER_DATA[[#This Row],[Top '[m']]]-TOWER_DATA[[#This Row],[Bottom '[m']]], "")</f>
        <v>2.9170000000000016</v>
      </c>
      <c r="CJ363" s="167">
        <f>IFERROR(-(TOWER_DATA[[#This Row],[D, bottom '[m']]]-TOWER_DATA[[#This Row],[D, top '[m']]])/(TOWER_DATA[[#This Row],[Bottom '[m']]]-TOWER_DATA[[#This Row],[Top '[m']]]),"")</f>
        <v>0</v>
      </c>
      <c r="CK363" s="121">
        <f t="shared" si="1"/>
        <v>20.453695461724678</v>
      </c>
      <c r="CL363" s="50">
        <f>IFERROR((TOWER_DATA[[#This Row],[D, bottom '[m']]]+TOWER_DATA[[#This Row],[D, top '[m']]])/(2*TOWER_DATA[[#This Row],[t '[mm']]]/1000),"")</f>
        <v>224.08963585434171</v>
      </c>
      <c r="CN363" s="53" t="s">
        <v>983</v>
      </c>
      <c r="CO363" s="49">
        <v>99.31</v>
      </c>
      <c r="CP363" s="49">
        <v>99.31</v>
      </c>
      <c r="CQ363" s="50">
        <v>1149</v>
      </c>
      <c r="CR363" s="121"/>
      <c r="CS363" s="50"/>
      <c r="CV363" s="87"/>
      <c r="DQ363" s="161"/>
      <c r="DR363" s="161"/>
      <c r="DS363" s="145"/>
      <c r="DV363" s="93"/>
      <c r="DW363" s="93"/>
      <c r="DX363" s="53"/>
    </row>
    <row r="364" spans="5:129" ht="18" customHeight="1">
      <c r="E364" s="244"/>
      <c r="F364" s="90"/>
      <c r="G364" s="90"/>
      <c r="H364" s="90"/>
      <c r="I364" s="90"/>
      <c r="J364" s="91"/>
      <c r="K364" s="51" t="str">
        <f>IFERROR(MP_DATA[[#This Row],[Top '[m']]]-MP_DATA[[#This Row],[Bottom '[m']]], "")</f>
        <v/>
      </c>
      <c r="L364" s="167" t="str">
        <f>IFERROR(-(MP_DATA[[#This Row],[D, bottom '[m']]]-MP_DATA[[#This Row],[D, top '[m']]])/(MP_DATA[[#This Row],[Bottom '[m']]]-MP_DATA[[#This Row],[Top '[m']]]),"")</f>
        <v/>
      </c>
      <c r="M364" s="121" t="str">
        <f t="shared" si="2"/>
        <v/>
      </c>
      <c r="N364" s="50" t="str">
        <f>IFERROR((MP_DATA[[#This Row],[D, bottom '[m']]]+MP_DATA[[#This Row],[D, top '[m']]])/(2*MP_DATA[[#This Row],[t '[mm']]]/1000),"")</f>
        <v/>
      </c>
      <c r="P364" s="53"/>
      <c r="S364" s="50"/>
      <c r="T364" s="121"/>
      <c r="U364" s="50"/>
      <c r="Y364"/>
      <c r="AQ364" s="89"/>
      <c r="AR364" s="90"/>
      <c r="AS364" s="90"/>
      <c r="AT364" s="90"/>
      <c r="AU364" s="90"/>
      <c r="AV364" s="91"/>
      <c r="AW364" s="51" t="str">
        <f>IFERROR(TP_DATA[[#This Row],[Top '[m']]]-TP_DATA[[#This Row],[Bottom '[m']]], "")</f>
        <v/>
      </c>
      <c r="AX364" s="160"/>
      <c r="AY364" s="121" t="str">
        <f t="shared" si="5"/>
        <v/>
      </c>
      <c r="AZ364" s="145" t="str">
        <f>IFERROR((TP_DATA[[#This Row],[D, bottom '[m']]]+TP_DATA[[#This Row],[D, top '[m']]])/(2*TP_DATA[[#This Row],[t '[mm']]]/1000),"")</f>
        <v/>
      </c>
      <c r="BB364" s="169"/>
      <c r="BE364" s="50"/>
      <c r="BF364" s="121"/>
      <c r="BG364" s="50"/>
      <c r="BJ364" s="49"/>
      <c r="CC364" s="89">
        <v>26</v>
      </c>
      <c r="CD364" s="90">
        <v>112.205</v>
      </c>
      <c r="CE364" s="90">
        <v>109.339</v>
      </c>
      <c r="CF364" s="90">
        <v>7.9971000000000005</v>
      </c>
      <c r="CG364" s="90">
        <v>7.9971000000000005</v>
      </c>
      <c r="CH364" s="91">
        <v>32.799999999999997</v>
      </c>
      <c r="CI364" s="51">
        <f>IFERROR(TOWER_DATA[[#This Row],[Top '[m']]]-TOWER_DATA[[#This Row],[Bottom '[m']]], "")</f>
        <v>2.8659999999999997</v>
      </c>
      <c r="CJ364" s="167">
        <f>IFERROR(-(TOWER_DATA[[#This Row],[D, bottom '[m']]]-TOWER_DATA[[#This Row],[D, top '[m']]])/(TOWER_DATA[[#This Row],[Bottom '[m']]]-TOWER_DATA[[#This Row],[Top '[m']]]),"")</f>
        <v>0</v>
      </c>
      <c r="CK364" s="121">
        <f t="shared" si="1"/>
        <v>18.463633458844459</v>
      </c>
      <c r="CL364" s="50">
        <f>IFERROR((TOWER_DATA[[#This Row],[D, bottom '[m']]]+TOWER_DATA[[#This Row],[D, top '[m']]])/(2*TOWER_DATA[[#This Row],[t '[mm']]]/1000),"")</f>
        <v>243.81402439024396</v>
      </c>
      <c r="CN364" s="53" t="s">
        <v>984</v>
      </c>
      <c r="CO364" s="49">
        <v>99.31</v>
      </c>
      <c r="CP364" s="49">
        <v>99.31</v>
      </c>
      <c r="CQ364" s="50">
        <v>7814</v>
      </c>
      <c r="CR364" s="121"/>
      <c r="CS364" s="50"/>
      <c r="CV364" s="87"/>
      <c r="DQ364" s="161"/>
      <c r="DR364" s="161"/>
      <c r="DS364" s="145"/>
      <c r="DV364" s="93"/>
      <c r="DW364" s="93"/>
      <c r="DX364" s="53"/>
    </row>
    <row r="365" spans="5:129" ht="18" customHeight="1">
      <c r="E365" s="244"/>
      <c r="F365" s="90"/>
      <c r="G365" s="90"/>
      <c r="H365" s="90"/>
      <c r="I365" s="90"/>
      <c r="J365" s="91"/>
      <c r="K365" s="51" t="str">
        <f>IFERROR(MP_DATA[[#This Row],[Top '[m']]]-MP_DATA[[#This Row],[Bottom '[m']]], "")</f>
        <v/>
      </c>
      <c r="L365" s="167" t="str">
        <f>IFERROR(-(MP_DATA[[#This Row],[D, bottom '[m']]]-MP_DATA[[#This Row],[D, top '[m']]])/(MP_DATA[[#This Row],[Bottom '[m']]]-MP_DATA[[#This Row],[Top '[m']]]),"")</f>
        <v/>
      </c>
      <c r="M365" s="121" t="str">
        <f t="shared" si="2"/>
        <v/>
      </c>
      <c r="N365" s="50" t="str">
        <f>IFERROR((MP_DATA[[#This Row],[D, bottom '[m']]]+MP_DATA[[#This Row],[D, top '[m']]])/(2*MP_DATA[[#This Row],[t '[mm']]]/1000),"")</f>
        <v/>
      </c>
      <c r="P365" s="53"/>
      <c r="S365" s="50"/>
      <c r="T365" s="121"/>
      <c r="U365" s="50"/>
      <c r="Y365"/>
      <c r="AQ365" s="80"/>
      <c r="AW365" s="51" t="str">
        <f>IFERROR(TP_DATA[[#This Row],[Top '[m']]]-TP_DATA[[#This Row],[Bottom '[m']]], "")</f>
        <v/>
      </c>
      <c r="AX365" s="160"/>
      <c r="AY365" s="161"/>
      <c r="AZ365" s="145"/>
      <c r="BB365" s="169"/>
      <c r="BE365" s="50"/>
      <c r="BF365" s="121"/>
      <c r="BG365" s="50"/>
      <c r="BJ365" s="49"/>
      <c r="CC365" s="89">
        <v>27</v>
      </c>
      <c r="CD365" s="90">
        <v>109.339</v>
      </c>
      <c r="CE365" s="90">
        <v>106.474</v>
      </c>
      <c r="CF365" s="90">
        <v>7.9981</v>
      </c>
      <c r="CG365" s="90">
        <v>7.9981</v>
      </c>
      <c r="CH365" s="91">
        <v>33.799999999999997</v>
      </c>
      <c r="CI365" s="51">
        <f>IFERROR(TOWER_DATA[[#This Row],[Top '[m']]]-TOWER_DATA[[#This Row],[Bottom '[m']]], "")</f>
        <v>2.8649999999999949</v>
      </c>
      <c r="CJ365" s="167">
        <f>IFERROR(-(TOWER_DATA[[#This Row],[D, bottom '[m']]]-TOWER_DATA[[#This Row],[D, top '[m']]])/(TOWER_DATA[[#This Row],[Bottom '[m']]]-TOWER_DATA[[#This Row],[Top '[m']]]),"")</f>
        <v>0</v>
      </c>
      <c r="CK365" s="121">
        <f t="shared" si="1"/>
        <v>19.019910400895547</v>
      </c>
      <c r="CL365" s="50">
        <f>IFERROR((TOWER_DATA[[#This Row],[D, bottom '[m']]]+TOWER_DATA[[#This Row],[D, top '[m']]])/(2*TOWER_DATA[[#This Row],[t '[mm']]]/1000),"")</f>
        <v>236.63017751479293</v>
      </c>
      <c r="CN365" s="53" t="s">
        <v>955</v>
      </c>
      <c r="CO365" s="49">
        <v>83.454000000000008</v>
      </c>
      <c r="CP365" s="49">
        <v>83.454000000000008</v>
      </c>
      <c r="CQ365" s="50">
        <v>11206</v>
      </c>
      <c r="CR365" s="121"/>
      <c r="CS365" s="50"/>
      <c r="CV365" s="87"/>
      <c r="DQ365" s="161"/>
      <c r="DR365" s="161"/>
      <c r="DS365" s="145"/>
      <c r="DV365" s="93"/>
      <c r="DW365" s="93"/>
      <c r="DX365" s="53"/>
    </row>
    <row r="366" spans="5:129" ht="18" customHeight="1">
      <c r="E366" s="244"/>
      <c r="F366" s="90"/>
      <c r="G366" s="90"/>
      <c r="H366" s="90"/>
      <c r="I366" s="90"/>
      <c r="J366" s="91"/>
      <c r="K366" s="51" t="str">
        <f>IFERROR(MP_DATA[[#This Row],[Top '[m']]]-MP_DATA[[#This Row],[Bottom '[m']]], "")</f>
        <v/>
      </c>
      <c r="L366" s="167" t="str">
        <f>IFERROR(-(MP_DATA[[#This Row],[D, bottom '[m']]]-MP_DATA[[#This Row],[D, top '[m']]])/(MP_DATA[[#This Row],[Bottom '[m']]]-MP_DATA[[#This Row],[Top '[m']]]),"")</f>
        <v/>
      </c>
      <c r="M366" s="121" t="str">
        <f t="shared" si="2"/>
        <v/>
      </c>
      <c r="N366" s="50" t="str">
        <f>IFERROR((MP_DATA[[#This Row],[D, bottom '[m']]]+MP_DATA[[#This Row],[D, top '[m']]])/(2*MP_DATA[[#This Row],[t '[mm']]]/1000),"")</f>
        <v/>
      </c>
      <c r="P366" s="53"/>
      <c r="S366" s="50"/>
      <c r="T366" s="121"/>
      <c r="U366" s="50"/>
      <c r="Y366"/>
      <c r="AQ366" s="80"/>
      <c r="AW366" s="51" t="str">
        <f>IFERROR(TP_DATA[[#This Row],[Top '[m']]]-TP_DATA[[#This Row],[Bottom '[m']]], "")</f>
        <v/>
      </c>
      <c r="AX366" s="160"/>
      <c r="AY366" s="161"/>
      <c r="AZ366" s="145"/>
      <c r="BB366" s="169"/>
      <c r="BE366" s="50"/>
      <c r="BF366" s="121"/>
      <c r="BG366" s="50"/>
      <c r="BJ366" s="49"/>
      <c r="CC366" s="89">
        <v>28</v>
      </c>
      <c r="CD366" s="90">
        <v>106.474</v>
      </c>
      <c r="CE366" s="90">
        <v>103.608</v>
      </c>
      <c r="CF366" s="90">
        <v>7.9992000000000001</v>
      </c>
      <c r="CG366" s="90">
        <v>7.9992000000000001</v>
      </c>
      <c r="CH366" s="91">
        <v>34.9</v>
      </c>
      <c r="CI366" s="51">
        <f>IFERROR(TOWER_DATA[[#This Row],[Top '[m']]]-TOWER_DATA[[#This Row],[Bottom '[m']]], "")</f>
        <v>2.8659999999999997</v>
      </c>
      <c r="CJ366" s="167">
        <f>IFERROR(-(TOWER_DATA[[#This Row],[D, bottom '[m']]]-TOWER_DATA[[#This Row],[D, top '[m']]])/(TOWER_DATA[[#This Row],[Bottom '[m']]]-TOWER_DATA[[#This Row],[Top '[m']]]),"")</f>
        <v>0</v>
      </c>
      <c r="CK366" s="121">
        <f t="shared" si="1"/>
        <v>19.645756332733967</v>
      </c>
      <c r="CL366" s="50">
        <f>IFERROR((TOWER_DATA[[#This Row],[D, bottom '[m']]]+TOWER_DATA[[#This Row],[D, top '[m']]])/(2*TOWER_DATA[[#This Row],[t '[mm']]]/1000),"")</f>
        <v>229.20343839541547</v>
      </c>
      <c r="CN366" s="53" t="s">
        <v>956</v>
      </c>
      <c r="CO366" s="49">
        <v>83.246000000000009</v>
      </c>
      <c r="CP366" s="49">
        <v>83.246000000000009</v>
      </c>
      <c r="CQ366" s="50">
        <v>11206</v>
      </c>
      <c r="CR366" s="121"/>
      <c r="CS366" s="50"/>
      <c r="CV366" s="87"/>
      <c r="DQ366" s="161"/>
      <c r="DR366" s="161"/>
      <c r="DS366" s="145"/>
      <c r="DV366" s="93"/>
      <c r="DW366" s="93"/>
      <c r="DX366" s="53"/>
    </row>
    <row r="367" spans="5:129" ht="18" customHeight="1">
      <c r="E367" s="244"/>
      <c r="F367" s="90"/>
      <c r="G367" s="90"/>
      <c r="H367" s="90"/>
      <c r="I367" s="90"/>
      <c r="J367" s="91"/>
      <c r="K367" s="51" t="str">
        <f>IFERROR(MP_DATA[[#This Row],[Top '[m']]]-MP_DATA[[#This Row],[Bottom '[m']]], "")</f>
        <v/>
      </c>
      <c r="L367" s="167" t="str">
        <f>IFERROR(-(MP_DATA[[#This Row],[D, bottom '[m']]]-MP_DATA[[#This Row],[D, top '[m']]])/(MP_DATA[[#This Row],[Bottom '[m']]]-MP_DATA[[#This Row],[Top '[m']]]),"")</f>
        <v/>
      </c>
      <c r="M367" s="121" t="str">
        <f t="shared" si="2"/>
        <v/>
      </c>
      <c r="N367" s="50" t="str">
        <f>IFERROR((MP_DATA[[#This Row],[D, bottom '[m']]]+MP_DATA[[#This Row],[D, top '[m']]])/(2*MP_DATA[[#This Row],[t '[mm']]]/1000),"")</f>
        <v/>
      </c>
      <c r="P367" s="53"/>
      <c r="S367" s="50"/>
      <c r="T367" s="121"/>
      <c r="U367" s="50"/>
      <c r="Y367"/>
      <c r="AQ367" s="80"/>
      <c r="AW367" s="51" t="str">
        <f>IFERROR(TP_DATA[[#This Row],[Top '[m']]]-TP_DATA[[#This Row],[Bottom '[m']]], "")</f>
        <v/>
      </c>
      <c r="AX367" s="160"/>
      <c r="AY367" s="161"/>
      <c r="AZ367" s="145"/>
      <c r="BB367" s="169"/>
      <c r="BE367" s="50"/>
      <c r="BF367" s="121"/>
      <c r="BG367" s="50"/>
      <c r="BJ367" s="49"/>
      <c r="CC367" s="89">
        <v>29</v>
      </c>
      <c r="CD367" s="90">
        <v>103.608</v>
      </c>
      <c r="CE367" s="90">
        <v>100.74300000000001</v>
      </c>
      <c r="CF367" s="90">
        <v>8.0001999999999995</v>
      </c>
      <c r="CG367" s="90">
        <v>8.0001999999999995</v>
      </c>
      <c r="CH367" s="91">
        <v>35.9</v>
      </c>
      <c r="CI367" s="51">
        <f>IFERROR(TOWER_DATA[[#This Row],[Top '[m']]]-TOWER_DATA[[#This Row],[Bottom '[m']]], "")</f>
        <v>2.8649999999999949</v>
      </c>
      <c r="CJ367" s="167">
        <f>IFERROR(-(TOWER_DATA[[#This Row],[D, bottom '[m']]]-TOWER_DATA[[#This Row],[D, top '[m']]])/(TOWER_DATA[[#This Row],[Bottom '[m']]]-TOWER_DATA[[#This Row],[Top '[m']]]),"")</f>
        <v>0</v>
      </c>
      <c r="CK367" s="121">
        <f t="shared" si="1"/>
        <v>20.201620810418603</v>
      </c>
      <c r="CL367" s="50">
        <f>IFERROR((TOWER_DATA[[#This Row],[D, bottom '[m']]]+TOWER_DATA[[#This Row],[D, top '[m']]])/(2*TOWER_DATA[[#This Row],[t '[mm']]]/1000),"")</f>
        <v>222.84679665738159</v>
      </c>
      <c r="CN367" s="53" t="s">
        <v>985</v>
      </c>
      <c r="CO367" s="49">
        <v>81.949999999999989</v>
      </c>
      <c r="CP367" s="49">
        <v>81.949999999999989</v>
      </c>
      <c r="CQ367" s="50">
        <v>9000</v>
      </c>
      <c r="CR367" s="121"/>
      <c r="CS367" s="50"/>
      <c r="CV367" s="87"/>
      <c r="DQ367" s="161"/>
      <c r="DR367" s="161"/>
      <c r="DS367" s="145"/>
      <c r="DV367" s="93"/>
      <c r="DW367" s="93"/>
      <c r="DX367" s="53"/>
    </row>
    <row r="368" spans="5:129" ht="18" customHeight="1">
      <c r="E368" s="244"/>
      <c r="F368" s="90"/>
      <c r="G368" s="90"/>
      <c r="H368" s="90"/>
      <c r="I368" s="90"/>
      <c r="J368" s="91"/>
      <c r="K368" s="51" t="str">
        <f>IFERROR(MP_DATA[[#This Row],[Top '[m']]]-MP_DATA[[#This Row],[Bottom '[m']]], "")</f>
        <v/>
      </c>
      <c r="L368" s="167" t="str">
        <f>IFERROR(-(MP_DATA[[#This Row],[D, bottom '[m']]]-MP_DATA[[#This Row],[D, top '[m']]])/(MP_DATA[[#This Row],[Bottom '[m']]]-MP_DATA[[#This Row],[Top '[m']]]),"")</f>
        <v/>
      </c>
      <c r="M368" s="121" t="str">
        <f t="shared" si="2"/>
        <v/>
      </c>
      <c r="N368" s="50" t="str">
        <f>IFERROR((MP_DATA[[#This Row],[D, bottom '[m']]]+MP_DATA[[#This Row],[D, top '[m']]])/(2*MP_DATA[[#This Row],[t '[mm']]]/1000),"")</f>
        <v/>
      </c>
      <c r="P368" s="53"/>
      <c r="S368" s="50"/>
      <c r="T368" s="121"/>
      <c r="U368" s="50"/>
      <c r="Y368"/>
      <c r="AQ368" s="80"/>
      <c r="AW368" s="51" t="str">
        <f>IFERROR(TP_DATA[[#This Row],[Top '[m']]]-TP_DATA[[#This Row],[Bottom '[m']]], "")</f>
        <v/>
      </c>
      <c r="AX368" s="160"/>
      <c r="AY368" s="161"/>
      <c r="AZ368" s="145"/>
      <c r="BB368" s="169"/>
      <c r="BE368" s="50"/>
      <c r="BF368" s="121"/>
      <c r="BG368" s="50"/>
      <c r="BJ368" s="49"/>
      <c r="CC368" s="89">
        <v>30</v>
      </c>
      <c r="CD368" s="90">
        <v>100.74300000000001</v>
      </c>
      <c r="CE368" s="90">
        <v>97.87700000000001</v>
      </c>
      <c r="CF368" s="90">
        <v>8.001199999999999</v>
      </c>
      <c r="CG368" s="90">
        <v>8.001199999999999</v>
      </c>
      <c r="CH368" s="91">
        <v>36.9</v>
      </c>
      <c r="CI368" s="51">
        <f>IFERROR(TOWER_DATA[[#This Row],[Top '[m']]]-TOWER_DATA[[#This Row],[Bottom '[m']]], "")</f>
        <v>2.8659999999999997</v>
      </c>
      <c r="CJ368" s="167">
        <f>IFERROR(-(TOWER_DATA[[#This Row],[D, bottom '[m']]]-TOWER_DATA[[#This Row],[D, top '[m']]])/(TOWER_DATA[[#This Row],[Bottom '[m']]]-TOWER_DATA[[#This Row],[Top '[m']]]),"")</f>
        <v>0</v>
      </c>
      <c r="CK368" s="121">
        <f t="shared" si="1"/>
        <v>20.771587641200128</v>
      </c>
      <c r="CL368" s="50">
        <f>IFERROR((TOWER_DATA[[#This Row],[D, bottom '[m']]]+TOWER_DATA[[#This Row],[D, top '[m']]])/(2*TOWER_DATA[[#This Row],[t '[mm']]]/1000),"")</f>
        <v>216.83468834688347</v>
      </c>
      <c r="CN368" s="53" t="s">
        <v>986</v>
      </c>
      <c r="CO368" s="49">
        <v>69.349999999999994</v>
      </c>
      <c r="CP368" s="49">
        <v>69.349999999999994</v>
      </c>
      <c r="CQ368" s="50">
        <v>1464</v>
      </c>
      <c r="CR368" s="121"/>
      <c r="CS368" s="50"/>
      <c r="CV368" s="87"/>
      <c r="DQ368" s="161"/>
      <c r="DR368" s="161"/>
      <c r="DS368" s="145"/>
      <c r="DV368" s="93"/>
      <c r="DW368" s="93"/>
      <c r="DX368" s="53"/>
    </row>
    <row r="369" spans="5:128" ht="18" customHeight="1">
      <c r="E369" s="244"/>
      <c r="F369" s="90"/>
      <c r="G369" s="90"/>
      <c r="H369" s="90"/>
      <c r="I369" s="90"/>
      <c r="J369" s="91"/>
      <c r="K369" s="51" t="str">
        <f>IFERROR(MP_DATA[[#This Row],[Top '[m']]]-MP_DATA[[#This Row],[Bottom '[m']]], "")</f>
        <v/>
      </c>
      <c r="L369" s="167" t="str">
        <f>IFERROR(-(MP_DATA[[#This Row],[D, bottom '[m']]]-MP_DATA[[#This Row],[D, top '[m']]])/(MP_DATA[[#This Row],[Bottom '[m']]]-MP_DATA[[#This Row],[Top '[m']]]),"")</f>
        <v/>
      </c>
      <c r="M369" s="121" t="str">
        <f t="shared" si="2"/>
        <v/>
      </c>
      <c r="N369" s="50" t="str">
        <f>IFERROR((MP_DATA[[#This Row],[D, bottom '[m']]]+MP_DATA[[#This Row],[D, top '[m']]])/(2*MP_DATA[[#This Row],[t '[mm']]]/1000),"")</f>
        <v/>
      </c>
      <c r="P369" s="53"/>
      <c r="S369" s="50"/>
      <c r="T369" s="121"/>
      <c r="U369" s="50"/>
      <c r="Y369"/>
      <c r="AQ369" s="80"/>
      <c r="AW369" s="51" t="str">
        <f>IFERROR(TP_DATA[[#This Row],[Top '[m']]]-TP_DATA[[#This Row],[Bottom '[m']]], "")</f>
        <v/>
      </c>
      <c r="AX369" s="160"/>
      <c r="AY369" s="161"/>
      <c r="AZ369" s="145"/>
      <c r="BB369" s="169"/>
      <c r="BE369" s="50"/>
      <c r="BF369" s="121"/>
      <c r="BG369" s="50"/>
      <c r="BJ369" s="49"/>
      <c r="CC369" s="89">
        <v>31</v>
      </c>
      <c r="CD369" s="90">
        <v>97.87700000000001</v>
      </c>
      <c r="CE369" s="90">
        <v>95.012000000000015</v>
      </c>
      <c r="CF369" s="90">
        <v>8.0023</v>
      </c>
      <c r="CG369" s="90">
        <v>8.0023</v>
      </c>
      <c r="CH369" s="91">
        <v>38</v>
      </c>
      <c r="CI369" s="51">
        <f>IFERROR(TOWER_DATA[[#This Row],[Top '[m']]]-TOWER_DATA[[#This Row],[Bottom '[m']]], "")</f>
        <v>2.8649999999999949</v>
      </c>
      <c r="CJ369" s="167">
        <f>IFERROR(-(TOWER_DATA[[#This Row],[D, bottom '[m']]]-TOWER_DATA[[#This Row],[D, top '[m']]])/(TOWER_DATA[[#This Row],[Bottom '[m']]]-TOWER_DATA[[#This Row],[Top '[m']]]),"")</f>
        <v>0</v>
      </c>
      <c r="CK369" s="121">
        <f t="shared" si="1"/>
        <v>21.383331219941617</v>
      </c>
      <c r="CL369" s="50">
        <f>IFERROR((TOWER_DATA[[#This Row],[D, bottom '[m']]]+TOWER_DATA[[#This Row],[D, top '[m']]])/(2*TOWER_DATA[[#This Row],[t '[mm']]]/1000),"")</f>
        <v>210.58684210526317</v>
      </c>
      <c r="CN369" s="53" t="s">
        <v>987</v>
      </c>
      <c r="CO369" s="49">
        <v>69.349999999999994</v>
      </c>
      <c r="CP369" s="49">
        <v>69.349999999999994</v>
      </c>
      <c r="CQ369" s="50">
        <v>1008</v>
      </c>
      <c r="CR369" s="121"/>
      <c r="CS369" s="50"/>
      <c r="CV369" s="87"/>
      <c r="DQ369" s="161"/>
      <c r="DR369" s="161"/>
      <c r="DS369" s="145"/>
      <c r="DV369" s="93"/>
      <c r="DW369" s="93"/>
      <c r="DX369" s="53"/>
    </row>
    <row r="370" spans="5:128" ht="18" customHeight="1">
      <c r="E370" s="244"/>
      <c r="F370" s="90"/>
      <c r="G370" s="90"/>
      <c r="H370" s="90"/>
      <c r="I370" s="90"/>
      <c r="J370" s="91"/>
      <c r="K370" s="51" t="str">
        <f>IFERROR(MP_DATA[[#This Row],[Top '[m']]]-MP_DATA[[#This Row],[Bottom '[m']]], "")</f>
        <v/>
      </c>
      <c r="L370" s="167" t="str">
        <f>IFERROR(-(MP_DATA[[#This Row],[D, bottom '[m']]]-MP_DATA[[#This Row],[D, top '[m']]])/(MP_DATA[[#This Row],[Bottom '[m']]]-MP_DATA[[#This Row],[Top '[m']]]),"")</f>
        <v/>
      </c>
      <c r="M370" s="121" t="str">
        <f t="shared" si="2"/>
        <v/>
      </c>
      <c r="N370" s="50" t="str">
        <f>IFERROR((MP_DATA[[#This Row],[D, bottom '[m']]]+MP_DATA[[#This Row],[D, top '[m']]])/(2*MP_DATA[[#This Row],[t '[mm']]]/1000),"")</f>
        <v/>
      </c>
      <c r="P370" s="53"/>
      <c r="S370" s="50"/>
      <c r="T370" s="121"/>
      <c r="U370" s="50"/>
      <c r="Y370"/>
      <c r="AQ370" s="80"/>
      <c r="AW370" s="51" t="str">
        <f>IFERROR(TP_DATA[[#This Row],[Top '[m']]]-TP_DATA[[#This Row],[Bottom '[m']]], "")</f>
        <v/>
      </c>
      <c r="AX370" s="160"/>
      <c r="AY370" s="161"/>
      <c r="AZ370" s="145"/>
      <c r="BB370" s="169"/>
      <c r="BE370" s="50"/>
      <c r="BF370" s="121"/>
      <c r="BG370" s="50"/>
      <c r="BJ370" s="49"/>
      <c r="CC370" s="89">
        <v>32</v>
      </c>
      <c r="CD370" s="90">
        <v>95.012000000000015</v>
      </c>
      <c r="CE370" s="90">
        <v>92.146000000000015</v>
      </c>
      <c r="CF370" s="90">
        <v>8.0032999999999994</v>
      </c>
      <c r="CG370" s="90">
        <v>8.0032999999999994</v>
      </c>
      <c r="CH370" s="91">
        <v>39</v>
      </c>
      <c r="CI370" s="51">
        <f>IFERROR(TOWER_DATA[[#This Row],[Top '[m']]]-TOWER_DATA[[#This Row],[Bottom '[m']]], "")</f>
        <v>2.8659999999999997</v>
      </c>
      <c r="CJ370" s="167">
        <f>IFERROR(-(TOWER_DATA[[#This Row],[D, bottom '[m']]]-TOWER_DATA[[#This Row],[D, top '[m']]])/(TOWER_DATA[[#This Row],[Bottom '[m']]]-TOWER_DATA[[#This Row],[Top '[m']]]),"")</f>
        <v>0</v>
      </c>
      <c r="CK370" s="121">
        <f t="shared" si="1"/>
        <v>21.953710515089341</v>
      </c>
      <c r="CL370" s="50">
        <f>IFERROR((TOWER_DATA[[#This Row],[D, bottom '[m']]]+TOWER_DATA[[#This Row],[D, top '[m']]])/(2*TOWER_DATA[[#This Row],[t '[mm']]]/1000),"")</f>
        <v>205.21282051282049</v>
      </c>
      <c r="CN370" s="53" t="s">
        <v>988</v>
      </c>
      <c r="CO370" s="49">
        <v>69.349999999999994</v>
      </c>
      <c r="CP370" s="49">
        <v>69.349999999999994</v>
      </c>
      <c r="CQ370" s="50">
        <v>6854</v>
      </c>
      <c r="CR370" s="121"/>
      <c r="CS370" s="50"/>
      <c r="CV370" s="87"/>
      <c r="DQ370" s="161"/>
      <c r="DR370" s="161"/>
      <c r="DS370" s="145"/>
      <c r="DV370" s="93"/>
      <c r="DW370" s="93"/>
      <c r="DX370" s="53"/>
    </row>
    <row r="371" spans="5:128" ht="18" customHeight="1">
      <c r="E371" s="244"/>
      <c r="F371" s="90"/>
      <c r="G371" s="90"/>
      <c r="H371" s="90"/>
      <c r="I371" s="90"/>
      <c r="J371" s="91"/>
      <c r="K371" s="51" t="str">
        <f>IFERROR(MP_DATA[[#This Row],[Top '[m']]]-MP_DATA[[#This Row],[Bottom '[m']]], "")</f>
        <v/>
      </c>
      <c r="L371" s="167" t="str">
        <f>IFERROR(-(MP_DATA[[#This Row],[D, bottom '[m']]]-MP_DATA[[#This Row],[D, top '[m']]])/(MP_DATA[[#This Row],[Bottom '[m']]]-MP_DATA[[#This Row],[Top '[m']]]),"")</f>
        <v/>
      </c>
      <c r="M371" s="121" t="str">
        <f t="shared" si="2"/>
        <v/>
      </c>
      <c r="N371" s="50" t="str">
        <f>IFERROR((MP_DATA[[#This Row],[D, bottom '[m']]]+MP_DATA[[#This Row],[D, top '[m']]])/(2*MP_DATA[[#This Row],[t '[mm']]]/1000),"")</f>
        <v/>
      </c>
      <c r="P371" s="53"/>
      <c r="S371" s="50"/>
      <c r="T371" s="121"/>
      <c r="U371" s="50"/>
      <c r="Y371"/>
      <c r="AQ371" s="80"/>
      <c r="AW371" s="51" t="str">
        <f>IFERROR(TP_DATA[[#This Row],[Top '[m']]]-TP_DATA[[#This Row],[Bottom '[m']]], "")</f>
        <v/>
      </c>
      <c r="AX371" s="160"/>
      <c r="AY371" s="161"/>
      <c r="AZ371" s="145"/>
      <c r="BB371" s="169"/>
      <c r="BE371" s="50"/>
      <c r="BF371" s="121"/>
      <c r="BG371" s="50"/>
      <c r="BJ371" s="49"/>
      <c r="CC371" s="89">
        <v>33</v>
      </c>
      <c r="CD371" s="90">
        <v>92.146000000000015</v>
      </c>
      <c r="CE371" s="90">
        <v>89.28100000000002</v>
      </c>
      <c r="CF371" s="90">
        <v>8.0043000000000006</v>
      </c>
      <c r="CG371" s="90">
        <v>8.0043000000000006</v>
      </c>
      <c r="CH371" s="91">
        <v>40</v>
      </c>
      <c r="CI371" s="51">
        <f>IFERROR(TOWER_DATA[[#This Row],[Top '[m']]]-TOWER_DATA[[#This Row],[Bottom '[m']]], "")</f>
        <v>2.8649999999999949</v>
      </c>
      <c r="CJ371" s="167">
        <f>IFERROR(-(TOWER_DATA[[#This Row],[D, bottom '[m']]]-TOWER_DATA[[#This Row],[D, top '[m']]])/(TOWER_DATA[[#This Row],[Bottom '[m']]]-TOWER_DATA[[#This Row],[Top '[m']]]),"")</f>
        <v>0</v>
      </c>
      <c r="CK371" s="121">
        <f t="shared" si="1"/>
        <v>22.508769705202127</v>
      </c>
      <c r="CL371" s="50">
        <f>IFERROR((TOWER_DATA[[#This Row],[D, bottom '[m']]]+TOWER_DATA[[#This Row],[D, top '[m']]])/(2*TOWER_DATA[[#This Row],[t '[mm']]]/1000),"")</f>
        <v>200.10750000000002</v>
      </c>
      <c r="CN371" s="53" t="s">
        <v>958</v>
      </c>
      <c r="CO371" s="49">
        <v>55.49</v>
      </c>
      <c r="CP371" s="49">
        <v>55.49</v>
      </c>
      <c r="CQ371" s="50">
        <v>19789</v>
      </c>
      <c r="CR371" s="121"/>
      <c r="CS371" s="50"/>
      <c r="CV371" s="87"/>
      <c r="DQ371" s="161"/>
      <c r="DR371" s="161"/>
      <c r="DS371" s="145"/>
      <c r="DV371" s="93"/>
      <c r="DW371" s="93"/>
      <c r="DX371" s="53"/>
    </row>
    <row r="372" spans="5:128" ht="18" customHeight="1">
      <c r="E372" s="244"/>
      <c r="F372" s="90"/>
      <c r="G372" s="90"/>
      <c r="H372" s="90"/>
      <c r="I372" s="90"/>
      <c r="J372" s="91"/>
      <c r="K372" s="51" t="str">
        <f>IFERROR(MP_DATA[[#This Row],[Top '[m']]]-MP_DATA[[#This Row],[Bottom '[m']]], "")</f>
        <v/>
      </c>
      <c r="L372" s="167" t="str">
        <f>IFERROR(-(MP_DATA[[#This Row],[D, bottom '[m']]]-MP_DATA[[#This Row],[D, top '[m']]])/(MP_DATA[[#This Row],[Bottom '[m']]]-MP_DATA[[#This Row],[Top '[m']]]),"")</f>
        <v/>
      </c>
      <c r="M372" s="121" t="str">
        <f t="shared" si="2"/>
        <v/>
      </c>
      <c r="N372" s="50" t="str">
        <f>IFERROR((MP_DATA[[#This Row],[D, bottom '[m']]]+MP_DATA[[#This Row],[D, top '[m']]])/(2*MP_DATA[[#This Row],[t '[mm']]]/1000),"")</f>
        <v/>
      </c>
      <c r="P372" s="53"/>
      <c r="S372" s="50"/>
      <c r="T372" s="121"/>
      <c r="U372" s="50"/>
      <c r="Y372"/>
      <c r="AQ372" s="80"/>
      <c r="AW372" s="51" t="str">
        <f>IFERROR(TP_DATA[[#This Row],[Top '[m']]]-TP_DATA[[#This Row],[Bottom '[m']]], "")</f>
        <v/>
      </c>
      <c r="AX372" s="160"/>
      <c r="AY372" s="161"/>
      <c r="AZ372" s="145"/>
      <c r="BB372" s="169"/>
      <c r="BE372" s="50"/>
      <c r="BF372" s="121"/>
      <c r="BG372" s="50"/>
      <c r="BJ372" s="49"/>
      <c r="CC372" s="89">
        <v>34</v>
      </c>
      <c r="CD372" s="90">
        <v>89.28100000000002</v>
      </c>
      <c r="CE372" s="90">
        <v>86.41500000000002</v>
      </c>
      <c r="CF372" s="90">
        <v>8.0060000000000002</v>
      </c>
      <c r="CG372" s="90">
        <v>8.0060000000000002</v>
      </c>
      <c r="CH372" s="91">
        <v>41.7</v>
      </c>
      <c r="CI372" s="51">
        <f>IFERROR(TOWER_DATA[[#This Row],[Top '[m']]]-TOWER_DATA[[#This Row],[Bottom '[m']]], "")</f>
        <v>2.8659999999999997</v>
      </c>
      <c r="CJ372" s="167">
        <f>IFERROR(-(TOWER_DATA[[#This Row],[D, bottom '[m']]]-TOWER_DATA[[#This Row],[D, top '[m']]])/(TOWER_DATA[[#This Row],[Bottom '[m']]]-TOWER_DATA[[#This Row],[Top '[m']]]),"")</f>
        <v>0</v>
      </c>
      <c r="CK372" s="121">
        <f t="shared" si="1"/>
        <v>23.473582781518644</v>
      </c>
      <c r="CL372" s="50">
        <f>IFERROR((TOWER_DATA[[#This Row],[D, bottom '[m']]]+TOWER_DATA[[#This Row],[D, top '[m']]])/(2*TOWER_DATA[[#This Row],[t '[mm']]]/1000),"")</f>
        <v>191.99040767386091</v>
      </c>
      <c r="CN372" s="53" t="s">
        <v>989</v>
      </c>
      <c r="CO372" s="49">
        <v>55.21</v>
      </c>
      <c r="CP372" s="49">
        <v>55.21</v>
      </c>
      <c r="CQ372" s="50">
        <v>19789</v>
      </c>
      <c r="CR372" s="121"/>
      <c r="CS372" s="50"/>
      <c r="CV372" s="87"/>
      <c r="DQ372" s="161"/>
      <c r="DR372" s="161"/>
      <c r="DS372" s="145"/>
      <c r="DV372" s="93"/>
      <c r="DW372" s="93"/>
      <c r="DX372" s="53"/>
    </row>
    <row r="373" spans="5:128" ht="18" customHeight="1">
      <c r="E373" s="244"/>
      <c r="F373" s="90"/>
      <c r="G373" s="90"/>
      <c r="H373" s="90"/>
      <c r="I373" s="90"/>
      <c r="J373" s="91"/>
      <c r="K373" s="51" t="str">
        <f>IFERROR(MP_DATA[[#This Row],[Top '[m']]]-MP_DATA[[#This Row],[Bottom '[m']]], "")</f>
        <v/>
      </c>
      <c r="L373" s="167" t="str">
        <f>IFERROR(-(MP_DATA[[#This Row],[D, bottom '[m']]]-MP_DATA[[#This Row],[D, top '[m']]])/(MP_DATA[[#This Row],[Bottom '[m']]]-MP_DATA[[#This Row],[Top '[m']]]),"")</f>
        <v/>
      </c>
      <c r="M373" s="121" t="str">
        <f t="shared" si="2"/>
        <v/>
      </c>
      <c r="N373" s="50" t="str">
        <f>IFERROR((MP_DATA[[#This Row],[D, bottom '[m']]]+MP_DATA[[#This Row],[D, top '[m']]])/(2*MP_DATA[[#This Row],[t '[mm']]]/1000),"")</f>
        <v/>
      </c>
      <c r="P373" s="53"/>
      <c r="S373" s="50"/>
      <c r="T373" s="121"/>
      <c r="U373" s="50"/>
      <c r="Y373"/>
      <c r="AQ373" s="80"/>
      <c r="AW373" s="51" t="str">
        <f>IFERROR(TP_DATA[[#This Row],[Top '[m']]]-TP_DATA[[#This Row],[Bottom '[m']]], "")</f>
        <v/>
      </c>
      <c r="AX373" s="160"/>
      <c r="AY373" s="161"/>
      <c r="AZ373" s="145"/>
      <c r="BB373" s="169"/>
      <c r="BE373" s="50"/>
      <c r="BF373" s="121"/>
      <c r="BG373" s="50"/>
      <c r="BJ373" s="49"/>
      <c r="CC373" s="89">
        <v>35</v>
      </c>
      <c r="CD373" s="90">
        <v>86.41500000000002</v>
      </c>
      <c r="CE373" s="90">
        <v>83.558000000000021</v>
      </c>
      <c r="CF373" s="90">
        <v>8.0181000000000004</v>
      </c>
      <c r="CG373" s="90">
        <v>8</v>
      </c>
      <c r="CH373" s="91">
        <v>53.8</v>
      </c>
      <c r="CI373" s="51">
        <f>IFERROR(TOWER_DATA[[#This Row],[Top '[m']]]-TOWER_DATA[[#This Row],[Bottom '[m']]], "")</f>
        <v>2.8569999999999993</v>
      </c>
      <c r="CJ373" s="167">
        <f>IFERROR(-(TOWER_DATA[[#This Row],[D, bottom '[m']]]-TOWER_DATA[[#This Row],[D, top '[m']]])/(TOWER_DATA[[#This Row],[Bottom '[m']]]-TOWER_DATA[[#This Row],[Top '[m']]]),"")</f>
        <v>-6.3353167658384505E-3</v>
      </c>
      <c r="CK373" s="121">
        <f t="shared" si="1"/>
        <v>30.155454446709189</v>
      </c>
      <c r="CL373" s="50">
        <f>IFERROR((TOWER_DATA[[#This Row],[D, bottom '[m']]]+TOWER_DATA[[#This Row],[D, top '[m']]])/(2*TOWER_DATA[[#This Row],[t '[mm']]]/1000),"")</f>
        <v>148.86710037174723</v>
      </c>
      <c r="CN373" s="53" t="s">
        <v>990</v>
      </c>
      <c r="CO373" s="49">
        <v>53.949999999999996</v>
      </c>
      <c r="CP373" s="49">
        <v>53.949999999999996</v>
      </c>
      <c r="CQ373" s="50">
        <v>9000</v>
      </c>
      <c r="CR373" s="121"/>
      <c r="CS373" s="50"/>
      <c r="CV373" s="87"/>
      <c r="DQ373" s="161"/>
      <c r="DR373" s="161"/>
      <c r="DS373" s="145"/>
      <c r="DV373" s="93"/>
      <c r="DW373" s="93"/>
      <c r="DX373" s="53"/>
    </row>
    <row r="374" spans="5:128" ht="18" customHeight="1">
      <c r="E374" s="244"/>
      <c r="F374" s="90"/>
      <c r="G374" s="90"/>
      <c r="H374" s="90"/>
      <c r="I374" s="90"/>
      <c r="J374" s="91"/>
      <c r="K374" s="51" t="str">
        <f>IFERROR(MP_DATA[[#This Row],[Top '[m']]]-MP_DATA[[#This Row],[Bottom '[m']]], "")</f>
        <v/>
      </c>
      <c r="L374" s="167" t="str">
        <f>IFERROR(-(MP_DATA[[#This Row],[D, bottom '[m']]]-MP_DATA[[#This Row],[D, top '[m']]])/(MP_DATA[[#This Row],[Bottom '[m']]]-MP_DATA[[#This Row],[Top '[m']]]),"")</f>
        <v/>
      </c>
      <c r="M374" s="121" t="str">
        <f t="shared" si="2"/>
        <v/>
      </c>
      <c r="N374" s="50" t="str">
        <f>IFERROR((MP_DATA[[#This Row],[D, bottom '[m']]]+MP_DATA[[#This Row],[D, top '[m']]])/(2*MP_DATA[[#This Row],[t '[mm']]]/1000),"")</f>
        <v/>
      </c>
      <c r="P374" s="53"/>
      <c r="S374" s="50"/>
      <c r="T374" s="121"/>
      <c r="U374" s="50"/>
      <c r="Y374"/>
      <c r="AQ374" s="80"/>
      <c r="AW374" s="51" t="str">
        <f>IFERROR(TP_DATA[[#This Row],[Top '[m']]]-TP_DATA[[#This Row],[Bottom '[m']]], "")</f>
        <v/>
      </c>
      <c r="AX374" s="160"/>
      <c r="AY374" s="161"/>
      <c r="AZ374" s="145"/>
      <c r="BB374" s="169"/>
      <c r="BE374" s="50"/>
      <c r="BF374" s="121"/>
      <c r="BG374" s="50"/>
      <c r="BJ374" s="49"/>
      <c r="CC374" s="89">
        <v>36</v>
      </c>
      <c r="CD374" s="90">
        <v>83.558000000000021</v>
      </c>
      <c r="CE374" s="90">
        <v>83.350000000000023</v>
      </c>
      <c r="CF374" s="90">
        <v>8</v>
      </c>
      <c r="CG374" s="90">
        <v>8</v>
      </c>
      <c r="CH374" s="91">
        <v>53.8</v>
      </c>
      <c r="CI374" s="51">
        <f>IFERROR(TOWER_DATA[[#This Row],[Top '[m']]]-TOWER_DATA[[#This Row],[Bottom '[m']]], "")</f>
        <v>0.20799999999999841</v>
      </c>
      <c r="CJ374" s="167">
        <f>IFERROR(-(TOWER_DATA[[#This Row],[D, bottom '[m']]]-TOWER_DATA[[#This Row],[D, top '[m']]])/(TOWER_DATA[[#This Row],[Bottom '[m']]]-TOWER_DATA[[#This Row],[Top '[m']]]),"")</f>
        <v>0</v>
      </c>
      <c r="CK374" s="121">
        <f t="shared" si="1"/>
        <v>2.1929293077782503</v>
      </c>
      <c r="CL374" s="50">
        <f>IFERROR((TOWER_DATA[[#This Row],[D, bottom '[m']]]+TOWER_DATA[[#This Row],[D, top '[m']]])/(2*TOWER_DATA[[#This Row],[t '[mm']]]/1000),"")</f>
        <v>148.6988847583643</v>
      </c>
      <c r="CN374" s="53" t="s">
        <v>991</v>
      </c>
      <c r="CO374" s="49">
        <v>45.97</v>
      </c>
      <c r="CP374" s="49">
        <v>45.97</v>
      </c>
      <c r="CQ374" s="50">
        <v>981</v>
      </c>
      <c r="CR374" s="121"/>
      <c r="CS374" s="50"/>
      <c r="CV374" s="87"/>
      <c r="DQ374" s="161"/>
      <c r="DR374" s="161"/>
      <c r="DS374" s="145"/>
      <c r="DV374" s="93"/>
      <c r="DW374" s="93"/>
      <c r="DX374" s="53"/>
    </row>
    <row r="375" spans="5:128" ht="18" customHeight="1">
      <c r="E375" s="244"/>
      <c r="F375" s="90"/>
      <c r="G375" s="90"/>
      <c r="H375" s="90"/>
      <c r="I375" s="90"/>
      <c r="J375" s="91"/>
      <c r="K375" s="51" t="str">
        <f>IFERROR(MP_DATA[[#This Row],[Top '[m']]]-MP_DATA[[#This Row],[Bottom '[m']]], "")</f>
        <v/>
      </c>
      <c r="L375" s="167" t="str">
        <f>IFERROR(-(MP_DATA[[#This Row],[D, bottom '[m']]]-MP_DATA[[#This Row],[D, top '[m']]])/(MP_DATA[[#This Row],[Bottom '[m']]]-MP_DATA[[#This Row],[Top '[m']]]),"")</f>
        <v/>
      </c>
      <c r="M375" s="121" t="str">
        <f t="shared" si="2"/>
        <v/>
      </c>
      <c r="N375" s="50" t="str">
        <f>IFERROR((MP_DATA[[#This Row],[D, bottom '[m']]]+MP_DATA[[#This Row],[D, top '[m']]])/(2*MP_DATA[[#This Row],[t '[mm']]]/1000),"")</f>
        <v/>
      </c>
      <c r="P375" s="53"/>
      <c r="S375" s="50"/>
      <c r="T375" s="121"/>
      <c r="U375" s="50"/>
      <c r="Y375"/>
      <c r="AQ375" s="80"/>
      <c r="AW375" s="51" t="str">
        <f>IFERROR(TP_DATA[[#This Row],[Top '[m']]]-TP_DATA[[#This Row],[Bottom '[m']]], "")</f>
        <v/>
      </c>
      <c r="AX375" s="160"/>
      <c r="AY375" s="161"/>
      <c r="AZ375" s="145"/>
      <c r="BB375" s="169"/>
      <c r="BE375" s="50"/>
      <c r="BF375" s="121"/>
      <c r="BG375" s="50"/>
      <c r="BJ375" s="49"/>
      <c r="CC375" s="89">
        <v>37</v>
      </c>
      <c r="CD375" s="90">
        <v>83.350000000000023</v>
      </c>
      <c r="CE375" s="90">
        <v>83.142000000000024</v>
      </c>
      <c r="CF375" s="90">
        <v>8</v>
      </c>
      <c r="CG375" s="90">
        <v>8</v>
      </c>
      <c r="CH375" s="91">
        <v>53.8</v>
      </c>
      <c r="CI375" s="51">
        <f>IFERROR(TOWER_DATA[[#This Row],[Top '[m']]]-TOWER_DATA[[#This Row],[Bottom '[m']]], "")</f>
        <v>0.20799999999999841</v>
      </c>
      <c r="CJ375" s="167">
        <f>IFERROR(-(TOWER_DATA[[#This Row],[D, bottom '[m']]]-TOWER_DATA[[#This Row],[D, top '[m']]])/(TOWER_DATA[[#This Row],[Bottom '[m']]]-TOWER_DATA[[#This Row],[Top '[m']]]),"")</f>
        <v>0</v>
      </c>
      <c r="CK375" s="121">
        <f t="shared" si="1"/>
        <v>2.1929293077782503</v>
      </c>
      <c r="CL375" s="50">
        <f>IFERROR((TOWER_DATA[[#This Row],[D, bottom '[m']]]+TOWER_DATA[[#This Row],[D, top '[m']]])/(2*TOWER_DATA[[#This Row],[t '[mm']]]/1000),"")</f>
        <v>148.6988847583643</v>
      </c>
      <c r="CN375" s="53" t="s">
        <v>992</v>
      </c>
      <c r="CO375" s="49">
        <v>45.97</v>
      </c>
      <c r="CP375" s="49">
        <v>45.97</v>
      </c>
      <c r="CQ375" s="50">
        <v>675</v>
      </c>
      <c r="CR375" s="121"/>
      <c r="CS375" s="50"/>
      <c r="CV375" s="87"/>
      <c r="DQ375" s="161"/>
      <c r="DR375" s="161"/>
      <c r="DS375" s="145"/>
      <c r="DV375" s="93"/>
      <c r="DW375" s="93"/>
      <c r="DX375" s="53"/>
    </row>
    <row r="376" spans="5:128" ht="18" customHeight="1">
      <c r="E376" s="244"/>
      <c r="F376" s="90"/>
      <c r="G376" s="90"/>
      <c r="H376" s="90"/>
      <c r="I376" s="90"/>
      <c r="J376" s="91"/>
      <c r="K376" s="51" t="str">
        <f>IFERROR(MP_DATA[[#This Row],[Top '[m']]]-MP_DATA[[#This Row],[Bottom '[m']]], "")</f>
        <v/>
      </c>
      <c r="L376" s="167" t="str">
        <f>IFERROR(-(MP_DATA[[#This Row],[D, bottom '[m']]]-MP_DATA[[#This Row],[D, top '[m']]])/(MP_DATA[[#This Row],[Bottom '[m']]]-MP_DATA[[#This Row],[Top '[m']]]),"")</f>
        <v/>
      </c>
      <c r="M376" s="121" t="str">
        <f t="shared" si="2"/>
        <v/>
      </c>
      <c r="N376" s="50" t="str">
        <f>IFERROR((MP_DATA[[#This Row],[D, bottom '[m']]]+MP_DATA[[#This Row],[D, top '[m']]])/(2*MP_DATA[[#This Row],[t '[mm']]]/1000),"")</f>
        <v/>
      </c>
      <c r="P376" s="53"/>
      <c r="S376" s="50"/>
      <c r="T376" s="121"/>
      <c r="U376" s="50"/>
      <c r="Y376"/>
      <c r="AQ376" s="80"/>
      <c r="AW376" s="51" t="str">
        <f>IFERROR(TP_DATA[[#This Row],[Top '[m']]]-TP_DATA[[#This Row],[Bottom '[m']]], "")</f>
        <v/>
      </c>
      <c r="AX376" s="160"/>
      <c r="AY376" s="161"/>
      <c r="AZ376" s="145"/>
      <c r="BB376" s="169"/>
      <c r="BE376" s="50"/>
      <c r="BF376" s="121"/>
      <c r="BG376" s="50"/>
      <c r="BJ376" s="49"/>
      <c r="CC376" s="89">
        <v>38</v>
      </c>
      <c r="CD376" s="90">
        <v>83.142000000000024</v>
      </c>
      <c r="CE376" s="90">
        <v>80.390000000000029</v>
      </c>
      <c r="CF376" s="90">
        <v>8</v>
      </c>
      <c r="CG376" s="90">
        <v>8</v>
      </c>
      <c r="CH376" s="91">
        <v>53.8</v>
      </c>
      <c r="CI376" s="51">
        <f>IFERROR(TOWER_DATA[[#This Row],[Top '[m']]]-TOWER_DATA[[#This Row],[Bottom '[m']]], "")</f>
        <v>2.7519999999999953</v>
      </c>
      <c r="CJ376" s="167">
        <f>IFERROR(-(TOWER_DATA[[#This Row],[D, bottom '[m']]]-TOWER_DATA[[#This Row],[D, top '[m']]])/(TOWER_DATA[[#This Row],[Bottom '[m']]]-TOWER_DATA[[#This Row],[Top '[m']]]),"")</f>
        <v>0</v>
      </c>
      <c r="CK376" s="121">
        <f t="shared" si="1"/>
        <v>29.014141610604721</v>
      </c>
      <c r="CL376" s="50">
        <f>IFERROR((TOWER_DATA[[#This Row],[D, bottom '[m']]]+TOWER_DATA[[#This Row],[D, top '[m']]])/(2*TOWER_DATA[[#This Row],[t '[mm']]]/1000),"")</f>
        <v>148.6988847583643</v>
      </c>
      <c r="CN376" s="53" t="s">
        <v>993</v>
      </c>
      <c r="CO376" s="49">
        <v>45.97</v>
      </c>
      <c r="CP376" s="49">
        <v>45.97</v>
      </c>
      <c r="CQ376" s="50">
        <v>4592</v>
      </c>
      <c r="CR376" s="121"/>
      <c r="CS376" s="50"/>
      <c r="CV376" s="87"/>
      <c r="DQ376" s="161"/>
      <c r="DR376" s="161"/>
      <c r="DS376" s="145"/>
      <c r="DV376" s="93"/>
      <c r="DW376" s="93"/>
      <c r="DX376" s="53"/>
    </row>
    <row r="377" spans="5:128" ht="18" customHeight="1">
      <c r="E377" s="244"/>
      <c r="F377" s="90"/>
      <c r="G377" s="90"/>
      <c r="H377" s="90"/>
      <c r="I377" s="90"/>
      <c r="J377" s="91"/>
      <c r="K377" s="51" t="str">
        <f>IFERROR(MP_DATA[[#This Row],[Top '[m']]]-MP_DATA[[#This Row],[Bottom '[m']]], "")</f>
        <v/>
      </c>
      <c r="L377" s="167" t="str">
        <f>IFERROR(-(MP_DATA[[#This Row],[D, bottom '[m']]]-MP_DATA[[#This Row],[D, top '[m']]])/(MP_DATA[[#This Row],[Bottom '[m']]]-MP_DATA[[#This Row],[Top '[m']]]),"")</f>
        <v/>
      </c>
      <c r="M377" s="121" t="str">
        <f t="shared" si="2"/>
        <v/>
      </c>
      <c r="N377" s="50" t="str">
        <f>IFERROR((MP_DATA[[#This Row],[D, bottom '[m']]]+MP_DATA[[#This Row],[D, top '[m']]])/(2*MP_DATA[[#This Row],[t '[mm']]]/1000),"")</f>
        <v/>
      </c>
      <c r="P377" s="53"/>
      <c r="S377" s="50"/>
      <c r="T377" s="121"/>
      <c r="U377" s="50"/>
      <c r="Y377"/>
      <c r="AQ377" s="80"/>
      <c r="AW377" s="51" t="str">
        <f>IFERROR(TP_DATA[[#This Row],[Top '[m']]]-TP_DATA[[#This Row],[Bottom '[m']]], "")</f>
        <v/>
      </c>
      <c r="AX377" s="160"/>
      <c r="AY377" s="161"/>
      <c r="AZ377" s="145"/>
      <c r="BB377" s="169"/>
      <c r="BE377" s="50"/>
      <c r="BF377" s="121"/>
      <c r="BG377" s="50"/>
      <c r="BJ377" s="49"/>
      <c r="CC377" s="89">
        <v>39</v>
      </c>
      <c r="CD377" s="90">
        <v>80.390000000000029</v>
      </c>
      <c r="CE377" s="90">
        <v>77.630000000000024</v>
      </c>
      <c r="CF377" s="90">
        <v>7.9908999999999999</v>
      </c>
      <c r="CG377" s="90">
        <v>7.9908999999999999</v>
      </c>
      <c r="CH377" s="91">
        <v>44.7</v>
      </c>
      <c r="CI377" s="51">
        <f>IFERROR(TOWER_DATA[[#This Row],[Top '[m']]]-TOWER_DATA[[#This Row],[Bottom '[m']]], "")</f>
        <v>2.7600000000000051</v>
      </c>
      <c r="CJ377" s="167">
        <f>IFERROR(-(TOWER_DATA[[#This Row],[D, bottom '[m']]]-TOWER_DATA[[#This Row],[D, top '[m']]])/(TOWER_DATA[[#This Row],[Bottom '[m']]]-TOWER_DATA[[#This Row],[Top '[m']]]),"")</f>
        <v>0</v>
      </c>
      <c r="CK377" s="121">
        <f t="shared" si="1"/>
        <v>24.17662233335929</v>
      </c>
      <c r="CL377" s="50">
        <f>IFERROR((TOWER_DATA[[#This Row],[D, bottom '[m']]]+TOWER_DATA[[#This Row],[D, top '[m']]])/(2*TOWER_DATA[[#This Row],[t '[mm']]]/1000),"")</f>
        <v>178.76733780760625</v>
      </c>
      <c r="CN377" s="53" t="s">
        <v>994</v>
      </c>
      <c r="CO377" s="49">
        <v>36.69</v>
      </c>
      <c r="CP377" s="49">
        <v>36.69</v>
      </c>
      <c r="CQ377" s="50">
        <v>33576</v>
      </c>
      <c r="CR377" s="121"/>
      <c r="CS377" s="50"/>
      <c r="CV377" s="87"/>
      <c r="DQ377" s="161"/>
      <c r="DR377" s="161"/>
      <c r="DS377" s="145"/>
      <c r="DV377" s="93"/>
      <c r="DW377" s="93"/>
      <c r="DX377" s="53"/>
    </row>
    <row r="378" spans="5:128" ht="18" customHeight="1">
      <c r="E378" s="244"/>
      <c r="F378" s="90"/>
      <c r="G378" s="90"/>
      <c r="H378" s="90"/>
      <c r="I378" s="90"/>
      <c r="J378" s="91"/>
      <c r="K378" s="51" t="str">
        <f>IFERROR(MP_DATA[[#This Row],[Top '[m']]]-MP_DATA[[#This Row],[Bottom '[m']]], "")</f>
        <v/>
      </c>
      <c r="L378" s="167" t="str">
        <f>IFERROR(-(MP_DATA[[#This Row],[D, bottom '[m']]]-MP_DATA[[#This Row],[D, top '[m']]])/(MP_DATA[[#This Row],[Bottom '[m']]]-MP_DATA[[#This Row],[Top '[m']]]),"")</f>
        <v/>
      </c>
      <c r="M378" s="121" t="str">
        <f t="shared" si="2"/>
        <v/>
      </c>
      <c r="N378" s="50" t="str">
        <f>IFERROR((MP_DATA[[#This Row],[D, bottom '[m']]]+MP_DATA[[#This Row],[D, top '[m']]])/(2*MP_DATA[[#This Row],[t '[mm']]]/1000),"")</f>
        <v/>
      </c>
      <c r="P378" s="53"/>
      <c r="S378" s="50"/>
      <c r="T378" s="121"/>
      <c r="U378" s="50"/>
      <c r="Y378"/>
      <c r="AQ378" s="80"/>
      <c r="AW378" s="51" t="str">
        <f>IFERROR(TP_DATA[[#This Row],[Top '[m']]]-TP_DATA[[#This Row],[Bottom '[m']]], "")</f>
        <v/>
      </c>
      <c r="AX378" s="160"/>
      <c r="AY378" s="161"/>
      <c r="AZ378" s="145"/>
      <c r="BB378" s="169"/>
      <c r="BE378" s="50"/>
      <c r="BF378" s="121"/>
      <c r="BG378" s="50"/>
      <c r="BJ378" s="49"/>
      <c r="CC378" s="89">
        <v>40</v>
      </c>
      <c r="CD378" s="90">
        <v>77.630000000000024</v>
      </c>
      <c r="CE378" s="90">
        <v>74.870000000000019</v>
      </c>
      <c r="CF378" s="90">
        <v>7.9918999999999993</v>
      </c>
      <c r="CG378" s="90">
        <v>7.9918999999999993</v>
      </c>
      <c r="CH378" s="91">
        <v>45.7</v>
      </c>
      <c r="CI378" s="51">
        <f>IFERROR(TOWER_DATA[[#This Row],[Top '[m']]]-TOWER_DATA[[#This Row],[Bottom '[m']]], "")</f>
        <v>2.7600000000000051</v>
      </c>
      <c r="CJ378" s="167">
        <f>IFERROR(-(TOWER_DATA[[#This Row],[D, bottom '[m']]]-TOWER_DATA[[#This Row],[D, top '[m']]])/(TOWER_DATA[[#This Row],[Bottom '[m']]]-TOWER_DATA[[#This Row],[Top '[m']]]),"")</f>
        <v>0</v>
      </c>
      <c r="CK378" s="121">
        <f t="shared" si="1"/>
        <v>24.717486367662453</v>
      </c>
      <c r="CL378" s="50">
        <f>IFERROR((TOWER_DATA[[#This Row],[D, bottom '[m']]]+TOWER_DATA[[#This Row],[D, top '[m']]])/(2*TOWER_DATA[[#This Row],[t '[mm']]]/1000),"")</f>
        <v>174.87746170678335</v>
      </c>
      <c r="CN378" s="53" t="s">
        <v>995</v>
      </c>
      <c r="CO378" s="49">
        <v>36.283999999999999</v>
      </c>
      <c r="CP378" s="49">
        <v>36.283999999999999</v>
      </c>
      <c r="CQ378" s="50">
        <v>24324</v>
      </c>
      <c r="CR378" s="121"/>
      <c r="CS378" s="50"/>
      <c r="CV378" s="87"/>
      <c r="DQ378" s="161"/>
      <c r="DR378" s="161"/>
      <c r="DS378" s="145"/>
      <c r="DV378" s="93"/>
      <c r="DW378" s="93"/>
      <c r="DX378" s="53"/>
    </row>
    <row r="379" spans="5:128" ht="18" customHeight="1">
      <c r="E379" s="244"/>
      <c r="F379" s="90"/>
      <c r="G379" s="90"/>
      <c r="H379" s="90"/>
      <c r="I379" s="90"/>
      <c r="J379" s="91"/>
      <c r="K379" s="51" t="str">
        <f>IFERROR(MP_DATA[[#This Row],[Top '[m']]]-MP_DATA[[#This Row],[Bottom '[m']]], "")</f>
        <v/>
      </c>
      <c r="L379" s="167" t="str">
        <f>IFERROR(-(MP_DATA[[#This Row],[D, bottom '[m']]]-MP_DATA[[#This Row],[D, top '[m']]])/(MP_DATA[[#This Row],[Bottom '[m']]]-MP_DATA[[#This Row],[Top '[m']]]),"")</f>
        <v/>
      </c>
      <c r="M379" s="121" t="str">
        <f t="shared" si="2"/>
        <v/>
      </c>
      <c r="N379" s="50" t="str">
        <f>IFERROR((MP_DATA[[#This Row],[D, bottom '[m']]]+MP_DATA[[#This Row],[D, top '[m']]])/(2*MP_DATA[[#This Row],[t '[mm']]]/1000),"")</f>
        <v/>
      </c>
      <c r="P379" s="53"/>
      <c r="S379" s="50"/>
      <c r="T379" s="121"/>
      <c r="U379" s="50"/>
      <c r="Y379"/>
      <c r="AQ379" s="80"/>
      <c r="AW379" s="51" t="str">
        <f>IFERROR(TP_DATA[[#This Row],[Top '[m']]]-TP_DATA[[#This Row],[Bottom '[m']]], "")</f>
        <v/>
      </c>
      <c r="AX379" s="160"/>
      <c r="AY379" s="161"/>
      <c r="AZ379" s="145"/>
      <c r="BB379" s="169"/>
      <c r="BE379" s="50"/>
      <c r="BF379" s="121"/>
      <c r="BG379" s="50"/>
      <c r="BJ379" s="49"/>
      <c r="CC379" s="89">
        <v>41</v>
      </c>
      <c r="CD379" s="90">
        <v>74.870000000000019</v>
      </c>
      <c r="CE379" s="90">
        <v>72.110000000000014</v>
      </c>
      <c r="CF379" s="90">
        <v>7.9928999999999997</v>
      </c>
      <c r="CG379" s="90">
        <v>7.9928999999999997</v>
      </c>
      <c r="CH379" s="91">
        <v>46.7</v>
      </c>
      <c r="CI379" s="51">
        <f>IFERROR(TOWER_DATA[[#This Row],[Top '[m']]]-TOWER_DATA[[#This Row],[Bottom '[m']]], "")</f>
        <v>2.7600000000000051</v>
      </c>
      <c r="CJ379" s="167">
        <f>IFERROR(-(TOWER_DATA[[#This Row],[D, bottom '[m']]]-TOWER_DATA[[#This Row],[D, top '[m']]])/(TOWER_DATA[[#This Row],[Bottom '[m']]]-TOWER_DATA[[#This Row],[Top '[m']]]),"")</f>
        <v>0</v>
      </c>
      <c r="CK379" s="121">
        <f t="shared" si="1"/>
        <v>25.258350401965693</v>
      </c>
      <c r="CL379" s="50">
        <f>IFERROR((TOWER_DATA[[#This Row],[D, bottom '[m']]]+TOWER_DATA[[#This Row],[D, top '[m']]])/(2*TOWER_DATA[[#This Row],[t '[mm']]]/1000),"")</f>
        <v>171.15417558886506</v>
      </c>
      <c r="CN379" s="53" t="s">
        <v>996</v>
      </c>
      <c r="CO379" s="49">
        <v>35.344999999999999</v>
      </c>
      <c r="CP379" s="49">
        <v>35.344999999999999</v>
      </c>
      <c r="CQ379" s="50">
        <v>9000</v>
      </c>
      <c r="CR379" s="121"/>
      <c r="CS379" s="50"/>
      <c r="CV379" s="87"/>
      <c r="DQ379" s="161"/>
      <c r="DR379" s="161"/>
      <c r="DS379" s="145"/>
      <c r="DV379" s="93"/>
      <c r="DW379" s="93"/>
      <c r="DX379" s="53"/>
    </row>
    <row r="380" spans="5:128" ht="18" customHeight="1">
      <c r="E380" s="244"/>
      <c r="F380" s="90"/>
      <c r="G380" s="90"/>
      <c r="H380" s="90"/>
      <c r="I380" s="90"/>
      <c r="J380" s="91"/>
      <c r="K380" s="51" t="str">
        <f>IFERROR(MP_DATA[[#This Row],[Top '[m']]]-MP_DATA[[#This Row],[Bottom '[m']]], "")</f>
        <v/>
      </c>
      <c r="L380" s="167" t="str">
        <f>IFERROR(-(MP_DATA[[#This Row],[D, bottom '[m']]]-MP_DATA[[#This Row],[D, top '[m']]])/(MP_DATA[[#This Row],[Bottom '[m']]]-MP_DATA[[#This Row],[Top '[m']]]),"")</f>
        <v/>
      </c>
      <c r="M380" s="121" t="str">
        <f t="shared" si="2"/>
        <v/>
      </c>
      <c r="N380" s="50" t="str">
        <f>IFERROR((MP_DATA[[#This Row],[D, bottom '[m']]]+MP_DATA[[#This Row],[D, top '[m']]])/(2*MP_DATA[[#This Row],[t '[mm']]]/1000),"")</f>
        <v/>
      </c>
      <c r="P380" s="53"/>
      <c r="S380" s="50"/>
      <c r="T380" s="121"/>
      <c r="U380" s="50"/>
      <c r="Y380"/>
      <c r="AQ380" s="80"/>
      <c r="AW380" s="51" t="str">
        <f>IFERROR(TP_DATA[[#This Row],[Top '[m']]]-TP_DATA[[#This Row],[Bottom '[m']]], "")</f>
        <v/>
      </c>
      <c r="AX380" s="160"/>
      <c r="AY380" s="161"/>
      <c r="AZ380" s="145"/>
      <c r="BB380" s="169"/>
      <c r="BE380" s="50"/>
      <c r="BF380" s="121"/>
      <c r="BG380" s="50"/>
      <c r="BJ380" s="49"/>
      <c r="CC380" s="89">
        <v>42</v>
      </c>
      <c r="CD380" s="90">
        <v>72.110000000000014</v>
      </c>
      <c r="CE380" s="90">
        <v>69.350000000000009</v>
      </c>
      <c r="CF380" s="90">
        <v>7.9939</v>
      </c>
      <c r="CG380" s="90">
        <v>7.9939</v>
      </c>
      <c r="CH380" s="91">
        <v>47.7</v>
      </c>
      <c r="CI380" s="51">
        <f>IFERROR(TOWER_DATA[[#This Row],[Top '[m']]]-TOWER_DATA[[#This Row],[Bottom '[m']]], "")</f>
        <v>2.7600000000000051</v>
      </c>
      <c r="CJ380" s="167">
        <f>IFERROR(-(TOWER_DATA[[#This Row],[D, bottom '[m']]]-TOWER_DATA[[#This Row],[D, top '[m']]])/(TOWER_DATA[[#This Row],[Bottom '[m']]]-TOWER_DATA[[#This Row],[Top '[m']]]),"")</f>
        <v>0</v>
      </c>
      <c r="CK380" s="121">
        <f t="shared" si="1"/>
        <v>25.799214436268976</v>
      </c>
      <c r="CL380" s="50">
        <f>IFERROR((TOWER_DATA[[#This Row],[D, bottom '[m']]]+TOWER_DATA[[#This Row],[D, top '[m']]])/(2*TOWER_DATA[[#This Row],[t '[mm']]]/1000),"")</f>
        <v>167.58700209643604</v>
      </c>
      <c r="CN380" s="53" t="s">
        <v>997</v>
      </c>
      <c r="CO380" s="49">
        <v>35.344999999999999</v>
      </c>
      <c r="CP380" s="49">
        <v>35.344999999999999</v>
      </c>
      <c r="CQ380" s="50">
        <v>4950</v>
      </c>
      <c r="CR380" s="121"/>
      <c r="CS380" s="50"/>
      <c r="CV380" s="87"/>
      <c r="DQ380" s="161"/>
      <c r="DR380" s="161"/>
      <c r="DS380" s="145"/>
      <c r="DV380" s="93"/>
      <c r="DW380" s="93"/>
      <c r="DX380" s="53"/>
    </row>
    <row r="381" spans="5:128" ht="18" customHeight="1">
      <c r="E381" s="244"/>
      <c r="F381" s="90"/>
      <c r="G381" s="90"/>
      <c r="H381" s="90"/>
      <c r="I381" s="90"/>
      <c r="J381" s="91"/>
      <c r="K381" s="51" t="str">
        <f>IFERROR(MP_DATA[[#This Row],[Top '[m']]]-MP_DATA[[#This Row],[Bottom '[m']]], "")</f>
        <v/>
      </c>
      <c r="L381" s="167" t="str">
        <f>IFERROR(-(MP_DATA[[#This Row],[D, bottom '[m']]]-MP_DATA[[#This Row],[D, top '[m']]])/(MP_DATA[[#This Row],[Bottom '[m']]]-MP_DATA[[#This Row],[Top '[m']]]),"")</f>
        <v/>
      </c>
      <c r="M381" s="121" t="str">
        <f t="shared" si="2"/>
        <v/>
      </c>
      <c r="N381" s="50" t="str">
        <f>IFERROR((MP_DATA[[#This Row],[D, bottom '[m']]]+MP_DATA[[#This Row],[D, top '[m']]])/(2*MP_DATA[[#This Row],[t '[mm']]]/1000),"")</f>
        <v/>
      </c>
      <c r="P381" s="53"/>
      <c r="S381" s="50"/>
      <c r="T381" s="121"/>
      <c r="U381" s="50"/>
      <c r="Y381"/>
      <c r="AQ381" s="80"/>
      <c r="AW381" s="51" t="str">
        <f>IFERROR(TP_DATA[[#This Row],[Top '[m']]]-TP_DATA[[#This Row],[Bottom '[m']]], "")</f>
        <v/>
      </c>
      <c r="AX381" s="160"/>
      <c r="AY381" s="161"/>
      <c r="AZ381" s="145"/>
      <c r="BB381" s="169"/>
      <c r="BE381" s="50"/>
      <c r="BF381" s="121"/>
      <c r="BG381" s="50"/>
      <c r="BJ381" s="49"/>
      <c r="CC381" s="89">
        <v>43</v>
      </c>
      <c r="CD381" s="90">
        <v>69.350000000000009</v>
      </c>
      <c r="CE381" s="90">
        <v>66.59</v>
      </c>
      <c r="CF381" s="90">
        <v>7.9951000000000008</v>
      </c>
      <c r="CG381" s="90">
        <v>7.9951000000000008</v>
      </c>
      <c r="CH381" s="91">
        <v>48.9</v>
      </c>
      <c r="CI381" s="51">
        <f>IFERROR(TOWER_DATA[[#This Row],[Top '[m']]]-TOWER_DATA[[#This Row],[Bottom '[m']]], "")</f>
        <v>2.7600000000000051</v>
      </c>
      <c r="CJ381" s="167">
        <f>IFERROR(-(TOWER_DATA[[#This Row],[D, bottom '[m']]]-TOWER_DATA[[#This Row],[D, top '[m']]])/(TOWER_DATA[[#This Row],[Bottom '[m']]]-TOWER_DATA[[#This Row],[Top '[m']]]),"")</f>
        <v>0</v>
      </c>
      <c r="CK381" s="121">
        <f t="shared" si="1"/>
        <v>26.448251277433172</v>
      </c>
      <c r="CL381" s="50">
        <f>IFERROR((TOWER_DATA[[#This Row],[D, bottom '[m']]]+TOWER_DATA[[#This Row],[D, top '[m']]])/(2*TOWER_DATA[[#This Row],[t '[mm']]]/1000),"")</f>
        <v>163.49897750511249</v>
      </c>
      <c r="CN381" s="53" t="s">
        <v>998</v>
      </c>
      <c r="CO381" s="49">
        <v>29.029999999999998</v>
      </c>
      <c r="CP381" s="49">
        <v>29.029999999999998</v>
      </c>
      <c r="CQ381" s="50">
        <v>790</v>
      </c>
      <c r="CR381" s="121"/>
      <c r="CS381" s="50"/>
      <c r="CV381" s="87"/>
      <c r="DQ381" s="161"/>
      <c r="DR381" s="161"/>
      <c r="DS381" s="145"/>
      <c r="DV381" s="93"/>
      <c r="DW381" s="93"/>
      <c r="DX381" s="53"/>
    </row>
    <row r="382" spans="5:128" ht="18" customHeight="1">
      <c r="E382" s="244"/>
      <c r="F382" s="90"/>
      <c r="G382" s="90"/>
      <c r="H382" s="90"/>
      <c r="I382" s="90"/>
      <c r="J382" s="91"/>
      <c r="K382" s="51" t="str">
        <f>IFERROR(MP_DATA[[#This Row],[Top '[m']]]-MP_DATA[[#This Row],[Bottom '[m']]], "")</f>
        <v/>
      </c>
      <c r="L382" s="167" t="str">
        <f>IFERROR(-(MP_DATA[[#This Row],[D, bottom '[m']]]-MP_DATA[[#This Row],[D, top '[m']]])/(MP_DATA[[#This Row],[Bottom '[m']]]-MP_DATA[[#This Row],[Top '[m']]]),"")</f>
        <v/>
      </c>
      <c r="M382" s="121" t="str">
        <f t="shared" si="2"/>
        <v/>
      </c>
      <c r="N382" s="50" t="str">
        <f>IFERROR((MP_DATA[[#This Row],[D, bottom '[m']]]+MP_DATA[[#This Row],[D, top '[m']]])/(2*MP_DATA[[#This Row],[t '[mm']]]/1000),"")</f>
        <v/>
      </c>
      <c r="P382" s="53"/>
      <c r="S382" s="50"/>
      <c r="T382" s="121"/>
      <c r="U382" s="50"/>
      <c r="Y382"/>
      <c r="AQ382" s="80"/>
      <c r="AW382" s="51" t="str">
        <f>IFERROR(TP_DATA[[#This Row],[Top '[m']]]-TP_DATA[[#This Row],[Bottom '[m']]], "")</f>
        <v/>
      </c>
      <c r="AX382" s="160"/>
      <c r="AY382" s="161"/>
      <c r="AZ382" s="145"/>
      <c r="BB382" s="169"/>
      <c r="BE382" s="50"/>
      <c r="BF382" s="121"/>
      <c r="BG382" s="50"/>
      <c r="BJ382" s="49"/>
      <c r="CC382" s="89">
        <v>44</v>
      </c>
      <c r="CD382" s="90">
        <v>66.59</v>
      </c>
      <c r="CE382" s="90">
        <v>63.830000000000005</v>
      </c>
      <c r="CF382" s="90">
        <v>7.9960000000000004</v>
      </c>
      <c r="CG382" s="90">
        <v>7.9960000000000004</v>
      </c>
      <c r="CH382" s="91">
        <v>49.8</v>
      </c>
      <c r="CI382" s="51">
        <f>IFERROR(TOWER_DATA[[#This Row],[Top '[m']]]-TOWER_DATA[[#This Row],[Bottom '[m']]], "")</f>
        <v>2.759999999999998</v>
      </c>
      <c r="CJ382" s="167">
        <f>IFERROR(-(TOWER_DATA[[#This Row],[D, bottom '[m']]]-TOWER_DATA[[#This Row],[D, top '[m']]])/(TOWER_DATA[[#This Row],[Bottom '[m']]]-TOWER_DATA[[#This Row],[Top '[m']]]),"")</f>
        <v>0</v>
      </c>
      <c r="CK382" s="121">
        <f t="shared" si="1"/>
        <v>26.935028908306048</v>
      </c>
      <c r="CL382" s="50">
        <f>IFERROR((TOWER_DATA[[#This Row],[D, bottom '[m']]]+TOWER_DATA[[#This Row],[D, top '[m']]])/(2*TOWER_DATA[[#This Row],[t '[mm']]]/1000),"")</f>
        <v>160.56224899598396</v>
      </c>
      <c r="CN382" s="53" t="s">
        <v>999</v>
      </c>
      <c r="CO382" s="49">
        <v>29.029999999999998</v>
      </c>
      <c r="CP382" s="49">
        <v>29.029999999999998</v>
      </c>
      <c r="CQ382" s="50">
        <v>544</v>
      </c>
      <c r="CR382" s="121"/>
      <c r="CS382" s="50"/>
      <c r="CV382" s="87"/>
      <c r="DQ382" s="161"/>
      <c r="DR382" s="161"/>
      <c r="DS382" s="145"/>
      <c r="DV382" s="93"/>
      <c r="DW382" s="93"/>
      <c r="DX382" s="53"/>
    </row>
    <row r="383" spans="5:128" ht="18" customHeight="1">
      <c r="E383" s="244"/>
      <c r="F383" s="90"/>
      <c r="G383" s="90"/>
      <c r="H383" s="90"/>
      <c r="I383" s="90"/>
      <c r="J383" s="91"/>
      <c r="K383" s="51" t="str">
        <f>IFERROR(MP_DATA[[#This Row],[Top '[m']]]-MP_DATA[[#This Row],[Bottom '[m']]], "")</f>
        <v/>
      </c>
      <c r="L383" s="167" t="str">
        <f>IFERROR(-(MP_DATA[[#This Row],[D, bottom '[m']]]-MP_DATA[[#This Row],[D, top '[m']]])/(MP_DATA[[#This Row],[Bottom '[m']]]-MP_DATA[[#This Row],[Top '[m']]]),"")</f>
        <v/>
      </c>
      <c r="M383" s="121" t="str">
        <f t="shared" si="2"/>
        <v/>
      </c>
      <c r="N383" s="50" t="str">
        <f>IFERROR((MP_DATA[[#This Row],[D, bottom '[m']]]+MP_DATA[[#This Row],[D, top '[m']]])/(2*MP_DATA[[#This Row],[t '[mm']]]/1000),"")</f>
        <v/>
      </c>
      <c r="P383" s="53"/>
      <c r="S383" s="50"/>
      <c r="T383" s="121"/>
      <c r="U383" s="50"/>
      <c r="Y383"/>
      <c r="AQ383" s="80"/>
      <c r="AW383" s="51" t="str">
        <f>IFERROR(TP_DATA[[#This Row],[Top '[m']]]-TP_DATA[[#This Row],[Bottom '[m']]], "")</f>
        <v/>
      </c>
      <c r="AX383" s="160"/>
      <c r="AY383" s="161"/>
      <c r="AZ383" s="145"/>
      <c r="BB383" s="169"/>
      <c r="BE383" s="50"/>
      <c r="BF383" s="121"/>
      <c r="BG383" s="50"/>
      <c r="BJ383" s="49"/>
      <c r="CC383" s="89">
        <v>45</v>
      </c>
      <c r="CD383" s="90">
        <v>63.830000000000005</v>
      </c>
      <c r="CE383" s="90">
        <v>61.070000000000007</v>
      </c>
      <c r="CF383" s="90">
        <v>7.9969999999999999</v>
      </c>
      <c r="CG383" s="90">
        <v>7.9969999999999999</v>
      </c>
      <c r="CH383" s="91">
        <v>50.8</v>
      </c>
      <c r="CI383" s="51">
        <f>IFERROR(TOWER_DATA[[#This Row],[Top '[m']]]-TOWER_DATA[[#This Row],[Bottom '[m']]], "")</f>
        <v>2.759999999999998</v>
      </c>
      <c r="CJ383" s="167">
        <f>IFERROR(-(TOWER_DATA[[#This Row],[D, bottom '[m']]]-TOWER_DATA[[#This Row],[D, top '[m']]])/(TOWER_DATA[[#This Row],[Bottom '[m']]]-TOWER_DATA[[#This Row],[Top '[m']]]),"")</f>
        <v>0</v>
      </c>
      <c r="CK383" s="121">
        <f t="shared" si="1"/>
        <v>27.475892942609331</v>
      </c>
      <c r="CL383" s="50">
        <f>IFERROR((TOWER_DATA[[#This Row],[D, bottom '[m']]]+TOWER_DATA[[#This Row],[D, top '[m']]])/(2*TOWER_DATA[[#This Row],[t '[mm']]]/1000),"")</f>
        <v>157.4212598425197</v>
      </c>
      <c r="CN383" s="53" t="s">
        <v>957</v>
      </c>
      <c r="CO383" s="49">
        <v>29.029999999999998</v>
      </c>
      <c r="CP383" s="49">
        <v>29.029999999999998</v>
      </c>
      <c r="CQ383" s="50">
        <v>5170</v>
      </c>
      <c r="CR383" s="121"/>
      <c r="CS383" s="50"/>
      <c r="CV383" s="87"/>
      <c r="DQ383" s="161"/>
      <c r="DR383" s="161"/>
      <c r="DS383" s="145"/>
      <c r="DV383" s="93"/>
      <c r="DW383" s="93"/>
      <c r="DX383" s="53"/>
    </row>
    <row r="384" spans="5:128" ht="18" customHeight="1">
      <c r="E384" s="244"/>
      <c r="F384" s="90"/>
      <c r="G384" s="90"/>
      <c r="H384" s="90"/>
      <c r="I384" s="90"/>
      <c r="J384" s="91"/>
      <c r="K384" s="51" t="str">
        <f>IFERROR(MP_DATA[[#This Row],[Top '[m']]]-MP_DATA[[#This Row],[Bottom '[m']]], "")</f>
        <v/>
      </c>
      <c r="L384" s="167" t="str">
        <f>IFERROR(-(MP_DATA[[#This Row],[D, bottom '[m']]]-MP_DATA[[#This Row],[D, top '[m']]])/(MP_DATA[[#This Row],[Bottom '[m']]]-MP_DATA[[#This Row],[Top '[m']]]),"")</f>
        <v/>
      </c>
      <c r="M384" s="121" t="str">
        <f t="shared" si="2"/>
        <v/>
      </c>
      <c r="N384" s="50" t="str">
        <f>IFERROR((MP_DATA[[#This Row],[D, bottom '[m']]]+MP_DATA[[#This Row],[D, top '[m']]])/(2*MP_DATA[[#This Row],[t '[mm']]]/1000),"")</f>
        <v/>
      </c>
      <c r="P384" s="53"/>
      <c r="S384" s="50"/>
      <c r="T384" s="121"/>
      <c r="U384" s="50"/>
      <c r="Y384"/>
      <c r="AQ384" s="80"/>
      <c r="AW384" s="51" t="str">
        <f>IFERROR(TP_DATA[[#This Row],[Top '[m']]]-TP_DATA[[#This Row],[Bottom '[m']]], "")</f>
        <v/>
      </c>
      <c r="AX384" s="160"/>
      <c r="AY384" s="161"/>
      <c r="AZ384" s="145"/>
      <c r="BB384" s="169"/>
      <c r="BE384" s="50"/>
      <c r="BF384" s="121"/>
      <c r="BG384" s="50"/>
      <c r="BJ384" s="49"/>
      <c r="CC384" s="89">
        <v>46</v>
      </c>
      <c r="CD384" s="90">
        <v>61.070000000000007</v>
      </c>
      <c r="CE384" s="90">
        <v>58.310000000000009</v>
      </c>
      <c r="CF384" s="90">
        <v>8.0037000000000003</v>
      </c>
      <c r="CG384" s="90">
        <v>8.0037000000000003</v>
      </c>
      <c r="CH384" s="91">
        <v>57.5</v>
      </c>
      <c r="CI384" s="51">
        <f>IFERROR(TOWER_DATA[[#This Row],[Top '[m']]]-TOWER_DATA[[#This Row],[Bottom '[m']]], "")</f>
        <v>2.759999999999998</v>
      </c>
      <c r="CJ384" s="167">
        <f>IFERROR(-(TOWER_DATA[[#This Row],[D, bottom '[m']]]-TOWER_DATA[[#This Row],[D, top '[m']]])/(TOWER_DATA[[#This Row],[Bottom '[m']]]-TOWER_DATA[[#This Row],[Top '[m']]]),"")</f>
        <v>0</v>
      </c>
      <c r="CK384" s="121">
        <f t="shared" si="1"/>
        <v>31.099681972441815</v>
      </c>
      <c r="CL384" s="50">
        <f>IFERROR((TOWER_DATA[[#This Row],[D, bottom '[m']]]+TOWER_DATA[[#This Row],[D, top '[m']]])/(2*TOWER_DATA[[#This Row],[t '[mm']]]/1000),"")</f>
        <v>139.19478260869565</v>
      </c>
      <c r="CN384" s="53" t="s">
        <v>1000</v>
      </c>
      <c r="CO384" s="49">
        <v>24.869999999999997</v>
      </c>
      <c r="CP384" s="49">
        <v>24.869999999999997</v>
      </c>
      <c r="CQ384" s="50">
        <v>3000</v>
      </c>
      <c r="CR384" s="121"/>
      <c r="CS384" s="50"/>
      <c r="CV384" s="87"/>
      <c r="DQ384" s="161"/>
      <c r="DR384" s="161"/>
      <c r="DS384" s="145"/>
      <c r="DV384" s="93"/>
      <c r="DW384" s="93"/>
      <c r="DX384" s="53"/>
    </row>
    <row r="385" spans="5:128" ht="18" customHeight="1">
      <c r="E385" s="244"/>
      <c r="F385" s="90"/>
      <c r="G385" s="90"/>
      <c r="H385" s="90"/>
      <c r="I385" s="90"/>
      <c r="J385" s="91"/>
      <c r="K385" s="51" t="str">
        <f>IFERROR(MP_DATA[[#This Row],[Top '[m']]]-MP_DATA[[#This Row],[Bottom '[m']]], "")</f>
        <v/>
      </c>
      <c r="L385" s="167" t="str">
        <f>IFERROR(-(MP_DATA[[#This Row],[D, bottom '[m']]]-MP_DATA[[#This Row],[D, top '[m']]])/(MP_DATA[[#This Row],[Bottom '[m']]]-MP_DATA[[#This Row],[Top '[m']]]),"")</f>
        <v/>
      </c>
      <c r="M385" s="121" t="str">
        <f t="shared" si="2"/>
        <v/>
      </c>
      <c r="N385" s="50" t="str">
        <f>IFERROR((MP_DATA[[#This Row],[D, bottom '[m']]]+MP_DATA[[#This Row],[D, top '[m']]])/(2*MP_DATA[[#This Row],[t '[mm']]]/1000),"")</f>
        <v/>
      </c>
      <c r="P385" s="53"/>
      <c r="S385" s="50"/>
      <c r="T385" s="121"/>
      <c r="U385" s="50"/>
      <c r="Y385"/>
      <c r="AQ385" s="80"/>
      <c r="AW385" s="51" t="str">
        <f>IFERROR(TP_DATA[[#This Row],[Top '[m']]]-TP_DATA[[#This Row],[Bottom '[m']]], "")</f>
        <v/>
      </c>
      <c r="AX385" s="160"/>
      <c r="AY385" s="161"/>
      <c r="AZ385" s="145"/>
      <c r="BB385" s="169"/>
      <c r="BE385" s="50"/>
      <c r="BF385" s="121"/>
      <c r="BG385" s="50"/>
      <c r="BJ385" s="49"/>
      <c r="CC385" s="89">
        <v>47</v>
      </c>
      <c r="CD385" s="90">
        <v>58.310000000000009</v>
      </c>
      <c r="CE385" s="90">
        <v>55.629000000000012</v>
      </c>
      <c r="CF385" s="90">
        <v>8.0176999999999996</v>
      </c>
      <c r="CG385" s="90">
        <v>8</v>
      </c>
      <c r="CH385" s="91">
        <v>71.5</v>
      </c>
      <c r="CI385" s="51">
        <f>IFERROR(TOWER_DATA[[#This Row],[Top '[m']]]-TOWER_DATA[[#This Row],[Bottom '[m']]], "")</f>
        <v>2.6809999999999974</v>
      </c>
      <c r="CJ385" s="167">
        <f>IFERROR(-(TOWER_DATA[[#This Row],[D, bottom '[m']]]-TOWER_DATA[[#This Row],[D, top '[m']]])/(TOWER_DATA[[#This Row],[Bottom '[m']]]-TOWER_DATA[[#This Row],[Top '[m']]]),"")</f>
        <v>-6.6020141738155997E-3</v>
      </c>
      <c r="CK385" s="121">
        <f t="shared" si="1"/>
        <v>37.523031358739537</v>
      </c>
      <c r="CL385" s="50">
        <f>IFERROR((TOWER_DATA[[#This Row],[D, bottom '[m']]]+TOWER_DATA[[#This Row],[D, top '[m']]])/(2*TOWER_DATA[[#This Row],[t '[mm']]]/1000),"")</f>
        <v>112.01188811188811</v>
      </c>
      <c r="CN385" s="53" t="s">
        <v>1001</v>
      </c>
      <c r="CO385" s="49">
        <v>23.404</v>
      </c>
      <c r="CP385" s="49">
        <v>23.404</v>
      </c>
      <c r="CQ385" s="50">
        <v>12598</v>
      </c>
      <c r="CR385" s="121"/>
      <c r="CS385" s="50"/>
      <c r="CV385" s="87"/>
      <c r="DQ385" s="161"/>
      <c r="DR385" s="161"/>
      <c r="DS385" s="145"/>
      <c r="DV385" s="93"/>
      <c r="DW385" s="93"/>
      <c r="DX385" s="53"/>
    </row>
    <row r="386" spans="5:128" ht="18" customHeight="1">
      <c r="E386" s="244"/>
      <c r="F386" s="90"/>
      <c r="G386" s="90"/>
      <c r="H386" s="90"/>
      <c r="I386" s="90"/>
      <c r="J386" s="91"/>
      <c r="K386" s="51" t="str">
        <f>IFERROR(MP_DATA[[#This Row],[Top '[m']]]-MP_DATA[[#This Row],[Bottom '[m']]], "")</f>
        <v/>
      </c>
      <c r="L386" s="167" t="str">
        <f>IFERROR(-(MP_DATA[[#This Row],[D, bottom '[m']]]-MP_DATA[[#This Row],[D, top '[m']]])/(MP_DATA[[#This Row],[Bottom '[m']]]-MP_DATA[[#This Row],[Top '[m']]]),"")</f>
        <v/>
      </c>
      <c r="M386" s="121" t="str">
        <f t="shared" si="2"/>
        <v/>
      </c>
      <c r="N386" s="50" t="str">
        <f>IFERROR((MP_DATA[[#This Row],[D, bottom '[m']]]+MP_DATA[[#This Row],[D, top '[m']]])/(2*MP_DATA[[#This Row],[t '[mm']]]/1000),"")</f>
        <v/>
      </c>
      <c r="P386" s="53"/>
      <c r="S386" s="50"/>
      <c r="T386" s="121"/>
      <c r="U386" s="50"/>
      <c r="Y386"/>
      <c r="AQ386" s="80"/>
      <c r="AW386" s="51" t="str">
        <f>IFERROR(TP_DATA[[#This Row],[Top '[m']]]-TP_DATA[[#This Row],[Bottom '[m']]], "")</f>
        <v/>
      </c>
      <c r="AX386" s="160"/>
      <c r="AY386" s="161"/>
      <c r="AZ386" s="145"/>
      <c r="BB386" s="169"/>
      <c r="BE386" s="50"/>
      <c r="BF386" s="121"/>
      <c r="BG386" s="50"/>
      <c r="BJ386" s="49"/>
      <c r="CC386" s="89">
        <v>48</v>
      </c>
      <c r="CD386" s="90">
        <v>55.629000000000012</v>
      </c>
      <c r="CE386" s="90">
        <v>55.350000000000009</v>
      </c>
      <c r="CF386" s="90">
        <v>8</v>
      </c>
      <c r="CG386" s="90">
        <v>8</v>
      </c>
      <c r="CH386" s="91">
        <v>71.5</v>
      </c>
      <c r="CI386" s="51">
        <f>IFERROR(TOWER_DATA[[#This Row],[Top '[m']]]-TOWER_DATA[[#This Row],[Bottom '[m']]], "")</f>
        <v>0.27900000000000347</v>
      </c>
      <c r="CJ386" s="167">
        <f>IFERROR(-(TOWER_DATA[[#This Row],[D, bottom '[m']]]-TOWER_DATA[[#This Row],[D, top '[m']]])/(TOWER_DATA[[#This Row],[Bottom '[m']]]-TOWER_DATA[[#This Row],[Top '[m']]]),"")</f>
        <v>0</v>
      </c>
      <c r="CK386" s="121">
        <f t="shared" si="1"/>
        <v>3.9005046954326685</v>
      </c>
      <c r="CL386" s="50">
        <f>IFERROR((TOWER_DATA[[#This Row],[D, bottom '[m']]]+TOWER_DATA[[#This Row],[D, top '[m']]])/(2*TOWER_DATA[[#This Row],[t '[mm']]]/1000),"")</f>
        <v>111.88811188811189</v>
      </c>
      <c r="CN386" s="53" t="s">
        <v>1002</v>
      </c>
      <c r="CO386" s="49">
        <v>21.587</v>
      </c>
      <c r="CP386" s="49">
        <v>21.587</v>
      </c>
      <c r="CQ386" s="50">
        <v>40072</v>
      </c>
      <c r="CR386" s="121"/>
      <c r="CS386" s="50"/>
      <c r="CV386" s="87"/>
      <c r="DQ386" s="161"/>
      <c r="DR386" s="161"/>
      <c r="DS386" s="145"/>
      <c r="DV386" s="93"/>
      <c r="DW386" s="93"/>
      <c r="DX386" s="53"/>
    </row>
    <row r="387" spans="5:128" ht="18" customHeight="1">
      <c r="E387" s="244"/>
      <c r="F387" s="90"/>
      <c r="G387" s="90"/>
      <c r="H387" s="90"/>
      <c r="I387" s="90"/>
      <c r="J387" s="91"/>
      <c r="K387" s="51" t="str">
        <f>IFERROR(MP_DATA[[#This Row],[Top '[m']]]-MP_DATA[[#This Row],[Bottom '[m']]], "")</f>
        <v/>
      </c>
      <c r="L387" s="167" t="str">
        <f>IFERROR(-(MP_DATA[[#This Row],[D, bottom '[m']]]-MP_DATA[[#This Row],[D, top '[m']]])/(MP_DATA[[#This Row],[Bottom '[m']]]-MP_DATA[[#This Row],[Top '[m']]]),"")</f>
        <v/>
      </c>
      <c r="M387" s="121" t="str">
        <f t="shared" si="2"/>
        <v/>
      </c>
      <c r="N387" s="50" t="str">
        <f>IFERROR((MP_DATA[[#This Row],[D, bottom '[m']]]+MP_DATA[[#This Row],[D, top '[m']]])/(2*MP_DATA[[#This Row],[t '[mm']]]/1000),"")</f>
        <v/>
      </c>
      <c r="P387" s="53"/>
      <c r="S387" s="50"/>
      <c r="T387" s="121"/>
      <c r="U387" s="50"/>
      <c r="Y387"/>
      <c r="AQ387" s="80"/>
      <c r="AW387" s="51" t="str">
        <f>IFERROR(TP_DATA[[#This Row],[Top '[m']]]-TP_DATA[[#This Row],[Bottom '[m']]], "")</f>
        <v/>
      </c>
      <c r="AX387" s="160"/>
      <c r="AY387" s="161"/>
      <c r="AZ387" s="145"/>
      <c r="BB387" s="169"/>
      <c r="BE387" s="50"/>
      <c r="BF387" s="121"/>
      <c r="BG387" s="50"/>
      <c r="BJ387" s="49"/>
      <c r="CC387" s="89">
        <v>49</v>
      </c>
      <c r="CD387" s="90">
        <v>55.350000000000009</v>
      </c>
      <c r="CE387" s="90">
        <v>55.071000000000005</v>
      </c>
      <c r="CF387" s="90">
        <v>8</v>
      </c>
      <c r="CG387" s="90">
        <v>8</v>
      </c>
      <c r="CH387" s="91">
        <v>71.5</v>
      </c>
      <c r="CI387" s="51">
        <f>IFERROR(TOWER_DATA[[#This Row],[Top '[m']]]-TOWER_DATA[[#This Row],[Bottom '[m']]], "")</f>
        <v>0.27900000000000347</v>
      </c>
      <c r="CJ387" s="167">
        <f>IFERROR(-(TOWER_DATA[[#This Row],[D, bottom '[m']]]-TOWER_DATA[[#This Row],[D, top '[m']]])/(TOWER_DATA[[#This Row],[Bottom '[m']]]-TOWER_DATA[[#This Row],[Top '[m']]]),"")</f>
        <v>0</v>
      </c>
      <c r="CK387" s="121">
        <f t="shared" si="1"/>
        <v>3.9005046954326685</v>
      </c>
      <c r="CL387" s="50">
        <f>IFERROR((TOWER_DATA[[#This Row],[D, bottom '[m']]]+TOWER_DATA[[#This Row],[D, top '[m']]])/(2*TOWER_DATA[[#This Row],[t '[mm']]]/1000),"")</f>
        <v>111.88811188811189</v>
      </c>
      <c r="CN387" s="53"/>
      <c r="CQ387" s="50"/>
      <c r="CR387" s="121"/>
      <c r="CS387" s="50"/>
      <c r="CV387" s="87"/>
      <c r="DQ387" s="161"/>
      <c r="DR387" s="161"/>
      <c r="DS387" s="145"/>
      <c r="DV387" s="93"/>
      <c r="DW387" s="93"/>
      <c r="DX387" s="53"/>
    </row>
    <row r="388" spans="5:128" ht="18" customHeight="1">
      <c r="E388" s="244"/>
      <c r="F388" s="90"/>
      <c r="G388" s="90"/>
      <c r="H388" s="90"/>
      <c r="I388" s="90"/>
      <c r="J388" s="91"/>
      <c r="K388" s="51" t="str">
        <f>IFERROR(MP_DATA[[#This Row],[Top '[m']]]-MP_DATA[[#This Row],[Bottom '[m']]], "")</f>
        <v/>
      </c>
      <c r="L388" s="167" t="str">
        <f>IFERROR(-(MP_DATA[[#This Row],[D, bottom '[m']]]-MP_DATA[[#This Row],[D, top '[m']]])/(MP_DATA[[#This Row],[Bottom '[m']]]-MP_DATA[[#This Row],[Top '[m']]]),"")</f>
        <v/>
      </c>
      <c r="M388" s="121" t="str">
        <f t="shared" si="2"/>
        <v/>
      </c>
      <c r="N388" s="50" t="str">
        <f>IFERROR((MP_DATA[[#This Row],[D, bottom '[m']]]+MP_DATA[[#This Row],[D, top '[m']]])/(2*MP_DATA[[#This Row],[t '[mm']]]/1000),"")</f>
        <v/>
      </c>
      <c r="P388" s="53"/>
      <c r="S388" s="50"/>
      <c r="T388" s="121"/>
      <c r="U388" s="50"/>
      <c r="Y388"/>
      <c r="AQ388" s="80"/>
      <c r="AW388" s="51" t="str">
        <f>IFERROR(TP_DATA[[#This Row],[Top '[m']]]-TP_DATA[[#This Row],[Bottom '[m']]], "")</f>
        <v/>
      </c>
      <c r="AX388" s="160"/>
      <c r="AY388" s="161"/>
      <c r="AZ388" s="145"/>
      <c r="BB388" s="169"/>
      <c r="BE388" s="50"/>
      <c r="BF388" s="121"/>
      <c r="BG388" s="50"/>
      <c r="BJ388" s="49"/>
      <c r="CC388" s="89">
        <v>50</v>
      </c>
      <c r="CD388" s="90">
        <v>55.071000000000005</v>
      </c>
      <c r="CE388" s="90">
        <v>52.541000000000004</v>
      </c>
      <c r="CF388" s="90">
        <v>8</v>
      </c>
      <c r="CG388" s="90">
        <v>8</v>
      </c>
      <c r="CH388" s="91">
        <v>71.5</v>
      </c>
      <c r="CI388" s="51">
        <f>IFERROR(TOWER_DATA[[#This Row],[Top '[m']]]-TOWER_DATA[[#This Row],[Bottom '[m']]], "")</f>
        <v>2.5300000000000011</v>
      </c>
      <c r="CJ388" s="167">
        <f>IFERROR(-(TOWER_DATA[[#This Row],[D, bottom '[m']]]-TOWER_DATA[[#This Row],[D, top '[m']]])/(TOWER_DATA[[#This Row],[Bottom '[m']]]-TOWER_DATA[[#This Row],[Top '[m']]]),"")</f>
        <v>0</v>
      </c>
      <c r="CK388" s="121">
        <f t="shared" si="1"/>
        <v>35.370168026682911</v>
      </c>
      <c r="CL388" s="50">
        <f>IFERROR((TOWER_DATA[[#This Row],[D, bottom '[m']]]+TOWER_DATA[[#This Row],[D, top '[m']]])/(2*TOWER_DATA[[#This Row],[t '[mm']]]/1000),"")</f>
        <v>111.88811188811189</v>
      </c>
      <c r="CN388" s="53"/>
      <c r="CO388" s="51"/>
      <c r="CP388" s="51"/>
      <c r="CQ388" s="50"/>
      <c r="CR388" s="121"/>
      <c r="CS388" s="50"/>
      <c r="CT388" s="52"/>
      <c r="CU388" s="52"/>
      <c r="CV388" s="52"/>
      <c r="DQ388" s="161"/>
      <c r="DR388" s="161"/>
      <c r="DS388" s="145"/>
      <c r="DV388" s="93"/>
      <c r="DW388" s="93"/>
      <c r="DX388" s="53"/>
    </row>
    <row r="389" spans="5:128" ht="18" customHeight="1">
      <c r="E389" s="244"/>
      <c r="F389" s="90"/>
      <c r="G389" s="90"/>
      <c r="H389" s="90"/>
      <c r="I389" s="90"/>
      <c r="J389" s="91"/>
      <c r="K389" s="51" t="str">
        <f>IFERROR(MP_DATA[[#This Row],[Top '[m']]]-MP_DATA[[#This Row],[Bottom '[m']]], "")</f>
        <v/>
      </c>
      <c r="L389" s="167" t="str">
        <f>IFERROR(-(MP_DATA[[#This Row],[D, bottom '[m']]]-MP_DATA[[#This Row],[D, top '[m']]])/(MP_DATA[[#This Row],[Bottom '[m']]]-MP_DATA[[#This Row],[Top '[m']]]),"")</f>
        <v/>
      </c>
      <c r="M389" s="121" t="str">
        <f t="shared" si="2"/>
        <v/>
      </c>
      <c r="N389" s="50" t="str">
        <f>IFERROR((MP_DATA[[#This Row],[D, bottom '[m']]]+MP_DATA[[#This Row],[D, top '[m']]])/(2*MP_DATA[[#This Row],[t '[mm']]]/1000),"")</f>
        <v/>
      </c>
      <c r="P389" s="53"/>
      <c r="S389" s="50"/>
      <c r="T389" s="121"/>
      <c r="U389" s="50"/>
      <c r="Y389"/>
      <c r="AQ389" s="80"/>
      <c r="AW389" s="51" t="str">
        <f>IFERROR(TP_DATA[[#This Row],[Top '[m']]]-TP_DATA[[#This Row],[Bottom '[m']]], "")</f>
        <v/>
      </c>
      <c r="AX389" s="160"/>
      <c r="AY389" s="161"/>
      <c r="AZ389" s="145"/>
      <c r="BB389" s="169"/>
      <c r="BE389" s="50"/>
      <c r="BF389" s="121"/>
      <c r="BG389" s="50"/>
      <c r="BJ389" s="49"/>
      <c r="CC389" s="89">
        <v>51</v>
      </c>
      <c r="CD389" s="90">
        <v>52.541000000000004</v>
      </c>
      <c r="CE389" s="90">
        <v>49.933000000000007</v>
      </c>
      <c r="CF389" s="90">
        <v>7.9859999999999998</v>
      </c>
      <c r="CG389" s="90">
        <v>7.9859999999999998</v>
      </c>
      <c r="CH389" s="91">
        <v>57.5</v>
      </c>
      <c r="CI389" s="51">
        <f>IFERROR(TOWER_DATA[[#This Row],[Top '[m']]]-TOWER_DATA[[#This Row],[Bottom '[m']]], "")</f>
        <v>2.607999999999997</v>
      </c>
      <c r="CJ389" s="167">
        <f>IFERROR(-(TOWER_DATA[[#This Row],[D, bottom '[m']]]-TOWER_DATA[[#This Row],[D, top '[m']]])/(TOWER_DATA[[#This Row],[Bottom '[m']]]-TOWER_DATA[[#This Row],[Top '[m']]]),"")</f>
        <v>0</v>
      </c>
      <c r="CK389" s="121">
        <f t="shared" si="1"/>
        <v>29.321487035470138</v>
      </c>
      <c r="CL389" s="50">
        <f>IFERROR((TOWER_DATA[[#This Row],[D, bottom '[m']]]+TOWER_DATA[[#This Row],[D, top '[m']]])/(2*TOWER_DATA[[#This Row],[t '[mm']]]/1000),"")</f>
        <v>138.88695652173911</v>
      </c>
      <c r="CN389" s="53"/>
      <c r="CO389" s="51"/>
      <c r="CP389" s="51"/>
      <c r="CQ389" s="50"/>
      <c r="CR389" s="121"/>
      <c r="CS389" s="50"/>
      <c r="CT389" s="52"/>
      <c r="CU389" s="52"/>
      <c r="CV389" s="52"/>
      <c r="DQ389" s="161"/>
      <c r="DR389" s="161"/>
      <c r="DS389" s="145"/>
      <c r="DV389" s="93"/>
      <c r="DW389" s="93"/>
      <c r="DX389" s="53"/>
    </row>
    <row r="390" spans="5:128" ht="18" customHeight="1">
      <c r="E390" s="244"/>
      <c r="F390" s="90"/>
      <c r="G390" s="90"/>
      <c r="H390" s="90"/>
      <c r="I390" s="90"/>
      <c r="J390" s="91"/>
      <c r="K390" s="51" t="str">
        <f>IFERROR(MP_DATA[[#This Row],[Top '[m']]]-MP_DATA[[#This Row],[Bottom '[m']]], "")</f>
        <v/>
      </c>
      <c r="L390" s="167" t="str">
        <f>IFERROR(-(MP_DATA[[#This Row],[D, bottom '[m']]]-MP_DATA[[#This Row],[D, top '[m']]])/(MP_DATA[[#This Row],[Bottom '[m']]]-MP_DATA[[#This Row],[Top '[m']]]),"")</f>
        <v/>
      </c>
      <c r="M390" s="121" t="str">
        <f t="shared" si="2"/>
        <v/>
      </c>
      <c r="N390" s="50" t="str">
        <f>IFERROR((MP_DATA[[#This Row],[D, bottom '[m']]]+MP_DATA[[#This Row],[D, top '[m']]])/(2*MP_DATA[[#This Row],[t '[mm']]]/1000),"")</f>
        <v/>
      </c>
      <c r="P390" s="53"/>
      <c r="S390" s="50"/>
      <c r="T390" s="121"/>
      <c r="U390" s="50"/>
      <c r="Y390"/>
      <c r="AQ390" s="80"/>
      <c r="AW390" s="51" t="str">
        <f>IFERROR(TP_DATA[[#This Row],[Top '[m']]]-TP_DATA[[#This Row],[Bottom '[m']]], "")</f>
        <v/>
      </c>
      <c r="AX390" s="160"/>
      <c r="AY390" s="161"/>
      <c r="AZ390" s="145"/>
      <c r="BB390" s="169"/>
      <c r="BE390" s="50"/>
      <c r="BF390" s="121"/>
      <c r="BG390" s="50"/>
      <c r="BJ390" s="49"/>
      <c r="CC390" s="89">
        <v>52</v>
      </c>
      <c r="CD390" s="90">
        <v>49.933000000000007</v>
      </c>
      <c r="CE390" s="90">
        <v>47.324000000000005</v>
      </c>
      <c r="CF390" s="90">
        <v>7.9871999999999996</v>
      </c>
      <c r="CG390" s="90">
        <v>7.9871999999999996</v>
      </c>
      <c r="CH390" s="91">
        <v>58.7</v>
      </c>
      <c r="CI390" s="51">
        <f>IFERROR(TOWER_DATA[[#This Row],[Top '[m']]]-TOWER_DATA[[#This Row],[Bottom '[m']]], "")</f>
        <v>2.6090000000000018</v>
      </c>
      <c r="CJ390" s="167">
        <f>IFERROR(-(TOWER_DATA[[#This Row],[D, bottom '[m']]]-TOWER_DATA[[#This Row],[D, top '[m']]])/(TOWER_DATA[[#This Row],[Bottom '[m']]]-TOWER_DATA[[#This Row],[Top '[m']]]),"")</f>
        <v>0</v>
      </c>
      <c r="CK390" s="121">
        <f t="shared" si="1"/>
        <v>29.944891257363842</v>
      </c>
      <c r="CL390" s="50">
        <f>IFERROR((TOWER_DATA[[#This Row],[D, bottom '[m']]]+TOWER_DATA[[#This Row],[D, top '[m']]])/(2*TOWER_DATA[[#This Row],[t '[mm']]]/1000),"")</f>
        <v>136.06814310051107</v>
      </c>
      <c r="CN390" s="53"/>
      <c r="CO390" s="51"/>
      <c r="CP390" s="51"/>
      <c r="CQ390" s="50"/>
      <c r="CR390" s="121"/>
      <c r="CS390" s="50"/>
      <c r="CT390" s="52"/>
      <c r="CU390" s="52"/>
      <c r="CV390" s="52"/>
      <c r="DQ390" s="161"/>
      <c r="DR390" s="161"/>
      <c r="DS390" s="145"/>
      <c r="DV390" s="93"/>
      <c r="DW390" s="93"/>
      <c r="DX390" s="53"/>
    </row>
    <row r="391" spans="5:128" ht="18" customHeight="1">
      <c r="E391" s="244"/>
      <c r="F391" s="90"/>
      <c r="G391" s="90"/>
      <c r="H391" s="90"/>
      <c r="I391" s="90"/>
      <c r="J391" s="91"/>
      <c r="K391" s="51" t="str">
        <f>IFERROR(MP_DATA[[#This Row],[Top '[m']]]-MP_DATA[[#This Row],[Bottom '[m']]], "")</f>
        <v/>
      </c>
      <c r="L391" s="167" t="str">
        <f>IFERROR(-(MP_DATA[[#This Row],[D, bottom '[m']]]-MP_DATA[[#This Row],[D, top '[m']]])/(MP_DATA[[#This Row],[Bottom '[m']]]-MP_DATA[[#This Row],[Top '[m']]]),"")</f>
        <v/>
      </c>
      <c r="M391" s="121" t="str">
        <f t="shared" si="2"/>
        <v/>
      </c>
      <c r="N391" s="50" t="str">
        <f>IFERROR((MP_DATA[[#This Row],[D, bottom '[m']]]+MP_DATA[[#This Row],[D, top '[m']]])/(2*MP_DATA[[#This Row],[t '[mm']]]/1000),"")</f>
        <v/>
      </c>
      <c r="P391" s="53"/>
      <c r="S391" s="50"/>
      <c r="T391" s="121"/>
      <c r="U391" s="50"/>
      <c r="Y391"/>
      <c r="AQ391" s="80"/>
      <c r="AW391" s="51" t="str">
        <f>IFERROR(TP_DATA[[#This Row],[Top '[m']]]-TP_DATA[[#This Row],[Bottom '[m']]], "")</f>
        <v/>
      </c>
      <c r="AX391" s="160"/>
      <c r="AY391" s="161"/>
      <c r="AZ391" s="145"/>
      <c r="BB391" s="169"/>
      <c r="BE391" s="50"/>
      <c r="BF391" s="121"/>
      <c r="BG391" s="50"/>
      <c r="BJ391" s="49"/>
      <c r="CC391" s="89">
        <v>53</v>
      </c>
      <c r="CD391" s="90">
        <v>47.324000000000005</v>
      </c>
      <c r="CE391" s="90">
        <v>44.716000000000008</v>
      </c>
      <c r="CF391" s="90">
        <v>7.9886999999999997</v>
      </c>
      <c r="CG391" s="90">
        <v>7.9886999999999997</v>
      </c>
      <c r="CH391" s="91">
        <v>60.2</v>
      </c>
      <c r="CI391" s="51">
        <f>IFERROR(TOWER_DATA[[#This Row],[Top '[m']]]-TOWER_DATA[[#This Row],[Bottom '[m']]], "")</f>
        <v>2.607999999999997</v>
      </c>
      <c r="CJ391" s="167">
        <f>IFERROR(-(TOWER_DATA[[#This Row],[D, bottom '[m']]]-TOWER_DATA[[#This Row],[D, top '[m']]])/(TOWER_DATA[[#This Row],[Bottom '[m']]]-TOWER_DATA[[#This Row],[Top '[m']]]),"")</f>
        <v>0</v>
      </c>
      <c r="CK391" s="121">
        <f t="shared" si="1"/>
        <v>30.698322078874781</v>
      </c>
      <c r="CL391" s="50">
        <f>IFERROR((TOWER_DATA[[#This Row],[D, bottom '[m']]]+TOWER_DATA[[#This Row],[D, top '[m']]])/(2*TOWER_DATA[[#This Row],[t '[mm']]]/1000),"")</f>
        <v>132.70265780730895</v>
      </c>
      <c r="CN391" s="53"/>
      <c r="CQ391" s="50"/>
      <c r="CR391" s="121"/>
      <c r="CS391" s="50"/>
      <c r="DQ391" s="161"/>
      <c r="DR391" s="161"/>
      <c r="DS391" s="145"/>
      <c r="DV391" s="93"/>
      <c r="DW391" s="93"/>
      <c r="DX391" s="53"/>
    </row>
    <row r="392" spans="5:128" ht="18" customHeight="1">
      <c r="E392" s="244"/>
      <c r="F392" s="90"/>
      <c r="G392" s="90"/>
      <c r="H392" s="90"/>
      <c r="I392" s="90"/>
      <c r="J392" s="91"/>
      <c r="K392" s="51" t="str">
        <f>IFERROR(MP_DATA[[#This Row],[Top '[m']]]-MP_DATA[[#This Row],[Bottom '[m']]], "")</f>
        <v/>
      </c>
      <c r="L392" s="167" t="str">
        <f>IFERROR(-(MP_DATA[[#This Row],[D, bottom '[m']]]-MP_DATA[[#This Row],[D, top '[m']]])/(MP_DATA[[#This Row],[Bottom '[m']]]-MP_DATA[[#This Row],[Top '[m']]]),"")</f>
        <v/>
      </c>
      <c r="M392" s="121" t="str">
        <f t="shared" si="2"/>
        <v/>
      </c>
      <c r="N392" s="50" t="str">
        <f>IFERROR((MP_DATA[[#This Row],[D, bottom '[m']]]+MP_DATA[[#This Row],[D, top '[m']]])/(2*MP_DATA[[#This Row],[t '[mm']]]/1000),"")</f>
        <v/>
      </c>
      <c r="P392" s="53"/>
      <c r="S392" s="50"/>
      <c r="T392" s="121"/>
      <c r="U392" s="50"/>
      <c r="Y392"/>
      <c r="AQ392" s="80"/>
      <c r="AW392" s="51" t="str">
        <f>IFERROR(TP_DATA[[#This Row],[Top '[m']]]-TP_DATA[[#This Row],[Bottom '[m']]], "")</f>
        <v/>
      </c>
      <c r="AX392" s="160"/>
      <c r="AY392" s="161"/>
      <c r="AZ392" s="145"/>
      <c r="BB392" s="169"/>
      <c r="BE392" s="50"/>
      <c r="BF392" s="121"/>
      <c r="BG392" s="50"/>
      <c r="BJ392" s="49"/>
      <c r="CC392" s="89">
        <v>54</v>
      </c>
      <c r="CD392" s="90">
        <v>44.716000000000008</v>
      </c>
      <c r="CE392" s="90">
        <v>42.107000000000006</v>
      </c>
      <c r="CF392" s="90">
        <v>7.99</v>
      </c>
      <c r="CG392" s="90">
        <v>7.99</v>
      </c>
      <c r="CH392" s="91">
        <v>61.5</v>
      </c>
      <c r="CI392" s="51">
        <f>IFERROR(TOWER_DATA[[#This Row],[Top '[m']]]-TOWER_DATA[[#This Row],[Bottom '[m']]], "")</f>
        <v>2.6090000000000018</v>
      </c>
      <c r="CJ392" s="167">
        <f>IFERROR(-(TOWER_DATA[[#This Row],[D, bottom '[m']]]-TOWER_DATA[[#This Row],[D, top '[m']]])/(TOWER_DATA[[#This Row],[Bottom '[m']]]-TOWER_DATA[[#This Row],[Top '[m']]]),"")</f>
        <v>0</v>
      </c>
      <c r="CK392" s="121">
        <f t="shared" si="1"/>
        <v>31.373267671684619</v>
      </c>
      <c r="CL392" s="50">
        <f>IFERROR((TOWER_DATA[[#This Row],[D, bottom '[m']]]+TOWER_DATA[[#This Row],[D, top '[m']]])/(2*TOWER_DATA[[#This Row],[t '[mm']]]/1000),"")</f>
        <v>129.91869918699189</v>
      </c>
      <c r="CN392" s="53"/>
      <c r="CQ392" s="50"/>
      <c r="CR392" s="121"/>
      <c r="CS392" s="50"/>
      <c r="DQ392" s="161"/>
      <c r="DR392" s="161"/>
      <c r="DS392" s="145"/>
      <c r="DV392" s="93"/>
      <c r="DW392" s="93"/>
      <c r="DX392" s="53"/>
    </row>
    <row r="393" spans="5:128" ht="18" customHeight="1">
      <c r="E393" s="244"/>
      <c r="F393" s="90"/>
      <c r="G393" s="90"/>
      <c r="H393" s="90"/>
      <c r="I393" s="90"/>
      <c r="J393" s="91"/>
      <c r="K393" s="51" t="str">
        <f>IFERROR(MP_DATA[[#This Row],[Top '[m']]]-MP_DATA[[#This Row],[Bottom '[m']]], "")</f>
        <v/>
      </c>
      <c r="L393" s="167" t="str">
        <f>IFERROR(-(MP_DATA[[#This Row],[D, bottom '[m']]]-MP_DATA[[#This Row],[D, top '[m']]])/(MP_DATA[[#This Row],[Bottom '[m']]]-MP_DATA[[#This Row],[Top '[m']]]),"")</f>
        <v/>
      </c>
      <c r="M393" s="121" t="str">
        <f t="shared" si="2"/>
        <v/>
      </c>
      <c r="N393" s="50" t="str">
        <f>IFERROR((MP_DATA[[#This Row],[D, bottom '[m']]]+MP_DATA[[#This Row],[D, top '[m']]])/(2*MP_DATA[[#This Row],[t '[mm']]]/1000),"")</f>
        <v/>
      </c>
      <c r="P393" s="53"/>
      <c r="S393" s="50"/>
      <c r="T393" s="121"/>
      <c r="U393" s="50"/>
      <c r="Y393"/>
      <c r="AQ393" s="80"/>
      <c r="AW393" s="51" t="str">
        <f>IFERROR(TP_DATA[[#This Row],[Top '[m']]]-TP_DATA[[#This Row],[Bottom '[m']]], "")</f>
        <v/>
      </c>
      <c r="AX393" s="160"/>
      <c r="AY393" s="161"/>
      <c r="AZ393" s="145"/>
      <c r="BB393" s="169"/>
      <c r="BE393" s="50"/>
      <c r="BF393" s="121"/>
      <c r="BG393" s="50"/>
      <c r="BJ393" s="49"/>
      <c r="CC393" s="89">
        <v>55</v>
      </c>
      <c r="CD393" s="90">
        <v>42.107000000000006</v>
      </c>
      <c r="CE393" s="90">
        <v>39.499000000000009</v>
      </c>
      <c r="CF393" s="90">
        <v>7.9983999999999993</v>
      </c>
      <c r="CG393" s="90">
        <v>7.9983999999999993</v>
      </c>
      <c r="CH393" s="91">
        <v>69.900000000000006</v>
      </c>
      <c r="CI393" s="51">
        <f>IFERROR(TOWER_DATA[[#This Row],[Top '[m']]]-TOWER_DATA[[#This Row],[Bottom '[m']]], "")</f>
        <v>2.607999999999997</v>
      </c>
      <c r="CJ393" s="167">
        <f>IFERROR(-(TOWER_DATA[[#This Row],[D, bottom '[m']]]-TOWER_DATA[[#This Row],[D, top '[m']]])/(TOWER_DATA[[#This Row],[Bottom '[m']]]-TOWER_DATA[[#This Row],[Top '[m']]]),"")</f>
        <v>0</v>
      </c>
      <c r="CK393" s="121">
        <f t="shared" si="1"/>
        <v>35.644729457032454</v>
      </c>
      <c r="CL393" s="50">
        <f>IFERROR((TOWER_DATA[[#This Row],[D, bottom '[m']]]+TOWER_DATA[[#This Row],[D, top '[m']]])/(2*TOWER_DATA[[#This Row],[t '[mm']]]/1000),"")</f>
        <v>114.42632331902716</v>
      </c>
      <c r="CN393" s="53"/>
      <c r="CQ393" s="50"/>
      <c r="CR393" s="121"/>
      <c r="CS393" s="50"/>
      <c r="DQ393" s="161"/>
      <c r="DR393" s="161"/>
      <c r="DS393" s="145"/>
      <c r="DV393" s="93"/>
      <c r="DW393" s="93"/>
      <c r="DX393" s="53"/>
    </row>
    <row r="394" spans="5:128" ht="18" customHeight="1">
      <c r="E394" s="244"/>
      <c r="F394" s="90"/>
      <c r="G394" s="90"/>
      <c r="H394" s="90"/>
      <c r="I394" s="90"/>
      <c r="J394" s="91"/>
      <c r="K394" s="51" t="str">
        <f>IFERROR(MP_DATA[[#This Row],[Top '[m']]]-MP_DATA[[#This Row],[Bottom '[m']]], "")</f>
        <v/>
      </c>
      <c r="L394" s="167" t="str">
        <f>IFERROR(-(MP_DATA[[#This Row],[D, bottom '[m']]]-MP_DATA[[#This Row],[D, top '[m']]])/(MP_DATA[[#This Row],[Bottom '[m']]]-MP_DATA[[#This Row],[Top '[m']]]),"")</f>
        <v/>
      </c>
      <c r="M394" s="121" t="str">
        <f t="shared" si="2"/>
        <v/>
      </c>
      <c r="N394" s="50" t="str">
        <f>IFERROR((MP_DATA[[#This Row],[D, bottom '[m']]]+MP_DATA[[#This Row],[D, top '[m']]])/(2*MP_DATA[[#This Row],[t '[mm']]]/1000),"")</f>
        <v/>
      </c>
      <c r="P394" s="53"/>
      <c r="S394" s="50"/>
      <c r="T394" s="121"/>
      <c r="U394" s="50"/>
      <c r="Y394"/>
      <c r="AQ394" s="80"/>
      <c r="AW394" s="51" t="str">
        <f>IFERROR(TP_DATA[[#This Row],[Top '[m']]]-TP_DATA[[#This Row],[Bottom '[m']]], "")</f>
        <v/>
      </c>
      <c r="AX394" s="160"/>
      <c r="AY394" s="161"/>
      <c r="AZ394" s="145"/>
      <c r="BB394" s="169"/>
      <c r="BE394" s="50"/>
      <c r="BF394" s="121"/>
      <c r="BG394" s="50"/>
      <c r="BJ394" s="49"/>
      <c r="CC394" s="89">
        <v>56</v>
      </c>
      <c r="CD394" s="90">
        <v>39.499000000000009</v>
      </c>
      <c r="CE394" s="90">
        <v>36.790000000000006</v>
      </c>
      <c r="CF394" s="90">
        <v>8.0123999999999995</v>
      </c>
      <c r="CG394" s="90">
        <v>8</v>
      </c>
      <c r="CH394" s="91">
        <v>83.9</v>
      </c>
      <c r="CI394" s="51">
        <f>IFERROR(TOWER_DATA[[#This Row],[Top '[m']]]-TOWER_DATA[[#This Row],[Bottom '[m']]], "")</f>
        <v>2.7090000000000032</v>
      </c>
      <c r="CJ394" s="167">
        <f>IFERROR(-(TOWER_DATA[[#This Row],[D, bottom '[m']]]-TOWER_DATA[[#This Row],[D, top '[m']]])/(TOWER_DATA[[#This Row],[Bottom '[m']]]-TOWER_DATA[[#This Row],[Top '[m']]]),"")</f>
        <v>-4.577334809892768E-3</v>
      </c>
      <c r="CK394" s="121">
        <f t="shared" si="1"/>
        <v>44.406012766813802</v>
      </c>
      <c r="CL394" s="50">
        <f>IFERROR((TOWER_DATA[[#This Row],[D, bottom '[m']]]+TOWER_DATA[[#This Row],[D, top '[m']]])/(2*TOWER_DATA[[#This Row],[t '[mm']]]/1000),"")</f>
        <v>95.425506555423112</v>
      </c>
      <c r="CN394" s="53"/>
      <c r="CQ394" s="50"/>
      <c r="CR394" s="121"/>
      <c r="CS394" s="50"/>
      <c r="DQ394" s="161"/>
      <c r="DR394" s="161"/>
      <c r="DS394" s="145"/>
      <c r="DV394" s="93"/>
      <c r="DW394" s="93"/>
      <c r="DX394" s="53"/>
    </row>
    <row r="395" spans="5:128" ht="18" customHeight="1">
      <c r="E395" s="244"/>
      <c r="F395" s="90"/>
      <c r="G395" s="90"/>
      <c r="H395" s="90"/>
      <c r="I395" s="90"/>
      <c r="J395" s="91"/>
      <c r="K395" s="51" t="str">
        <f>IFERROR(MP_DATA[[#This Row],[Top '[m']]]-MP_DATA[[#This Row],[Bottom '[m']]], "")</f>
        <v/>
      </c>
      <c r="L395" s="167" t="str">
        <f>IFERROR(-(MP_DATA[[#This Row],[D, bottom '[m']]]-MP_DATA[[#This Row],[D, top '[m']]])/(MP_DATA[[#This Row],[Bottom '[m']]]-MP_DATA[[#This Row],[Top '[m']]]),"")</f>
        <v/>
      </c>
      <c r="M395" s="121" t="str">
        <f t="shared" si="2"/>
        <v/>
      </c>
      <c r="N395" s="50" t="str">
        <f>IFERROR((MP_DATA[[#This Row],[D, bottom '[m']]]+MP_DATA[[#This Row],[D, top '[m']]])/(2*MP_DATA[[#This Row],[t '[mm']]]/1000),"")</f>
        <v/>
      </c>
      <c r="P395" s="53"/>
      <c r="S395" s="50"/>
      <c r="T395" s="121"/>
      <c r="U395" s="50"/>
      <c r="Y395"/>
      <c r="AQ395" s="80"/>
      <c r="AW395" s="51" t="str">
        <f>IFERROR(TP_DATA[[#This Row],[Top '[m']]]-TP_DATA[[#This Row],[Bottom '[m']]], "")</f>
        <v/>
      </c>
      <c r="AX395" s="160"/>
      <c r="AY395" s="161"/>
      <c r="AZ395" s="145"/>
      <c r="BB395" s="169"/>
      <c r="BE395" s="50"/>
      <c r="BF395" s="121"/>
      <c r="BG395" s="50"/>
      <c r="BJ395" s="49"/>
      <c r="CC395" s="89">
        <v>57</v>
      </c>
      <c r="CD395" s="90">
        <v>36.790000000000006</v>
      </c>
      <c r="CE395" s="90">
        <v>36.590000000000003</v>
      </c>
      <c r="CF395" s="90">
        <v>8</v>
      </c>
      <c r="CG395" s="90">
        <v>8</v>
      </c>
      <c r="CH395" s="91">
        <v>83.9</v>
      </c>
      <c r="CI395" s="51">
        <f>IFERROR(TOWER_DATA[[#This Row],[Top '[m']]]-TOWER_DATA[[#This Row],[Bottom '[m']]], "")</f>
        <v>0.20000000000000284</v>
      </c>
      <c r="CJ395" s="167">
        <f>IFERROR(-(TOWER_DATA[[#This Row],[D, bottom '[m']]]-TOWER_DATA[[#This Row],[D, top '[m']]])/(TOWER_DATA[[#This Row],[Bottom '[m']]]-TOWER_DATA[[#This Row],[Top '[m']]]),"")</f>
        <v>0</v>
      </c>
      <c r="CK395" s="121">
        <f t="shared" si="1"/>
        <v>3.2758405741062706</v>
      </c>
      <c r="CL395" s="50">
        <f>IFERROR((TOWER_DATA[[#This Row],[D, bottom '[m']]]+TOWER_DATA[[#This Row],[D, top '[m']]])/(2*TOWER_DATA[[#This Row],[t '[mm']]]/1000),"")</f>
        <v>95.351609058402857</v>
      </c>
      <c r="CN395" s="53"/>
      <c r="CQ395" s="50"/>
      <c r="CR395" s="121"/>
      <c r="CS395" s="50"/>
      <c r="DQ395" s="161"/>
      <c r="DR395" s="161"/>
      <c r="DS395" s="145"/>
      <c r="DV395" s="93"/>
      <c r="DW395" s="93"/>
      <c r="DX395" s="53"/>
    </row>
    <row r="396" spans="5:128" ht="18" customHeight="1">
      <c r="E396" s="244"/>
      <c r="F396" s="90"/>
      <c r="G396" s="90"/>
      <c r="H396" s="90"/>
      <c r="I396" s="90"/>
      <c r="J396" s="91"/>
      <c r="K396" s="51" t="str">
        <f>IFERROR(MP_DATA[[#This Row],[Top '[m']]]-MP_DATA[[#This Row],[Bottom '[m']]], "")</f>
        <v/>
      </c>
      <c r="L396" s="167" t="str">
        <f>IFERROR(-(MP_DATA[[#This Row],[D, bottom '[m']]]-MP_DATA[[#This Row],[D, top '[m']]])/(MP_DATA[[#This Row],[Bottom '[m']]]-MP_DATA[[#This Row],[Top '[m']]]),"")</f>
        <v/>
      </c>
      <c r="M396" s="121" t="str">
        <f t="shared" si="2"/>
        <v/>
      </c>
      <c r="N396" s="50" t="str">
        <f>IFERROR((MP_DATA[[#This Row],[D, bottom '[m']]]+MP_DATA[[#This Row],[D, top '[m']]])/(2*MP_DATA[[#This Row],[t '[mm']]]/1000),"")</f>
        <v/>
      </c>
      <c r="P396" s="53"/>
      <c r="S396" s="50"/>
      <c r="T396" s="121"/>
      <c r="U396" s="50"/>
      <c r="Y396"/>
      <c r="AQ396" s="80"/>
      <c r="AW396" s="51" t="str">
        <f>IFERROR(TP_DATA[[#This Row],[Top '[m']]]-TP_DATA[[#This Row],[Bottom '[m']]], "")</f>
        <v/>
      </c>
      <c r="AX396" s="160"/>
      <c r="AY396" s="161"/>
      <c r="AZ396" s="145"/>
      <c r="BB396" s="169"/>
      <c r="BE396" s="50"/>
      <c r="BF396" s="121"/>
      <c r="BG396" s="50"/>
      <c r="BJ396" s="49"/>
      <c r="CC396" s="89">
        <v>58</v>
      </c>
      <c r="CD396" s="90">
        <v>36.590000000000003</v>
      </c>
      <c r="CE396" s="90">
        <v>35.978000000000002</v>
      </c>
      <c r="CF396" s="90">
        <v>8</v>
      </c>
      <c r="CG396" s="90">
        <v>8</v>
      </c>
      <c r="CH396" s="91">
        <v>83.9</v>
      </c>
      <c r="CI396" s="51">
        <f>IFERROR(TOWER_DATA[[#This Row],[Top '[m']]]-TOWER_DATA[[#This Row],[Bottom '[m']]], "")</f>
        <v>0.61200000000000188</v>
      </c>
      <c r="CJ396" s="167">
        <f>IFERROR(-(TOWER_DATA[[#This Row],[D, bottom '[m']]]-TOWER_DATA[[#This Row],[D, top '[m']]])/(TOWER_DATA[[#This Row],[Bottom '[m']]]-TOWER_DATA[[#This Row],[Top '[m']]]),"")</f>
        <v>0</v>
      </c>
      <c r="CK396" s="121">
        <f t="shared" si="1"/>
        <v>10.024072156765076</v>
      </c>
      <c r="CL396" s="50">
        <f>IFERROR((TOWER_DATA[[#This Row],[D, bottom '[m']]]+TOWER_DATA[[#This Row],[D, top '[m']]])/(2*TOWER_DATA[[#This Row],[t '[mm']]]/1000),"")</f>
        <v>95.351609058402857</v>
      </c>
      <c r="CN396" s="53"/>
      <c r="CQ396" s="50"/>
      <c r="CR396" s="121"/>
      <c r="CS396" s="50"/>
      <c r="DQ396" s="161"/>
      <c r="DR396" s="161"/>
      <c r="DS396" s="145"/>
      <c r="DV396" s="93"/>
      <c r="DW396" s="93"/>
      <c r="DX396" s="53"/>
    </row>
    <row r="397" spans="5:128" ht="18" customHeight="1">
      <c r="E397" s="244"/>
      <c r="F397" s="90"/>
      <c r="G397" s="90"/>
      <c r="H397" s="90"/>
      <c r="I397" s="90"/>
      <c r="J397" s="91"/>
      <c r="K397" s="51" t="str">
        <f>IFERROR(MP_DATA[[#This Row],[Top '[m']]]-MP_DATA[[#This Row],[Bottom '[m']]], "")</f>
        <v/>
      </c>
      <c r="L397" s="167" t="str">
        <f>IFERROR(-(MP_DATA[[#This Row],[D, bottom '[m']]]-MP_DATA[[#This Row],[D, top '[m']]])/(MP_DATA[[#This Row],[Bottom '[m']]]-MP_DATA[[#This Row],[Top '[m']]]),"")</f>
        <v/>
      </c>
      <c r="M397" s="121" t="str">
        <f t="shared" si="2"/>
        <v/>
      </c>
      <c r="N397" s="50" t="str">
        <f>IFERROR((MP_DATA[[#This Row],[D, bottom '[m']]]+MP_DATA[[#This Row],[D, top '[m']]])/(2*MP_DATA[[#This Row],[t '[mm']]]/1000),"")</f>
        <v/>
      </c>
      <c r="P397" s="53"/>
      <c r="S397" s="50"/>
      <c r="T397" s="121"/>
      <c r="U397" s="50"/>
      <c r="Y397"/>
      <c r="AQ397" s="80"/>
      <c r="AW397" s="51" t="str">
        <f>IFERROR(TP_DATA[[#This Row],[Top '[m']]]-TP_DATA[[#This Row],[Bottom '[m']]], "")</f>
        <v/>
      </c>
      <c r="AX397" s="160"/>
      <c r="AY397" s="161"/>
      <c r="AZ397" s="145"/>
      <c r="BB397" s="169"/>
      <c r="BE397" s="50"/>
      <c r="BF397" s="121"/>
      <c r="BG397" s="50"/>
      <c r="BJ397" s="49"/>
      <c r="CC397" s="89">
        <v>59</v>
      </c>
      <c r="CD397" s="90">
        <v>35.978000000000002</v>
      </c>
      <c r="CE397" s="90">
        <v>33.36</v>
      </c>
      <c r="CF397" s="90">
        <v>8</v>
      </c>
      <c r="CG397" s="90">
        <v>8</v>
      </c>
      <c r="CH397" s="91">
        <v>83.9</v>
      </c>
      <c r="CI397" s="51">
        <f>IFERROR(TOWER_DATA[[#This Row],[Top '[m']]]-TOWER_DATA[[#This Row],[Bottom '[m']]], "")</f>
        <v>2.6180000000000021</v>
      </c>
      <c r="CJ397" s="167">
        <f>IFERROR(-(TOWER_DATA[[#This Row],[D, bottom '[m']]]-TOWER_DATA[[#This Row],[D, top '[m']]])/(TOWER_DATA[[#This Row],[Bottom '[m']]]-TOWER_DATA[[#This Row],[Top '[m']]]),"")</f>
        <v>0</v>
      </c>
      <c r="CK397" s="121">
        <f t="shared" si="1"/>
        <v>42.88075311505051</v>
      </c>
      <c r="CL397" s="50">
        <f>IFERROR((TOWER_DATA[[#This Row],[D, bottom '[m']]]+TOWER_DATA[[#This Row],[D, top '[m']]])/(2*TOWER_DATA[[#This Row],[t '[mm']]]/1000),"")</f>
        <v>95.351609058402857</v>
      </c>
      <c r="CN397" s="53"/>
      <c r="CQ397" s="50"/>
      <c r="CR397" s="121"/>
      <c r="CS397" s="50"/>
      <c r="DQ397" s="161"/>
      <c r="DR397" s="161"/>
      <c r="DS397" s="145"/>
      <c r="DV397" s="93"/>
      <c r="DW397" s="93"/>
      <c r="DX397" s="53"/>
    </row>
    <row r="398" spans="5:128" ht="18" customHeight="1">
      <c r="E398" s="244"/>
      <c r="F398" s="90"/>
      <c r="G398" s="90"/>
      <c r="H398" s="90"/>
      <c r="I398" s="90"/>
      <c r="J398" s="91"/>
      <c r="K398" s="51" t="str">
        <f>IFERROR(MP_DATA[[#This Row],[Top '[m']]]-MP_DATA[[#This Row],[Bottom '[m']]], "")</f>
        <v/>
      </c>
      <c r="L398" s="167" t="str">
        <f>IFERROR(-(MP_DATA[[#This Row],[D, bottom '[m']]]-MP_DATA[[#This Row],[D, top '[m']]])/(MP_DATA[[#This Row],[Bottom '[m']]]-MP_DATA[[#This Row],[Top '[m']]]),"")</f>
        <v/>
      </c>
      <c r="M398" s="121" t="str">
        <f t="shared" si="2"/>
        <v/>
      </c>
      <c r="N398" s="50" t="str">
        <f>IFERROR((MP_DATA[[#This Row],[D, bottom '[m']]]+MP_DATA[[#This Row],[D, top '[m']]])/(2*MP_DATA[[#This Row],[t '[mm']]]/1000),"")</f>
        <v/>
      </c>
      <c r="P398" s="53"/>
      <c r="S398" s="50"/>
      <c r="T398" s="121"/>
      <c r="U398" s="50"/>
      <c r="Y398"/>
      <c r="AQ398" s="80"/>
      <c r="AW398" s="51" t="str">
        <f>IFERROR(TP_DATA[[#This Row],[Top '[m']]]-TP_DATA[[#This Row],[Bottom '[m']]], "")</f>
        <v/>
      </c>
      <c r="AX398" s="160"/>
      <c r="AY398" s="161"/>
      <c r="AZ398" s="145"/>
      <c r="BB398" s="169"/>
      <c r="BE398" s="50"/>
      <c r="BF398" s="121"/>
      <c r="BG398" s="50"/>
      <c r="BJ398" s="49"/>
      <c r="CC398" s="89">
        <v>60</v>
      </c>
      <c r="CD398" s="90">
        <v>33.36</v>
      </c>
      <c r="CE398" s="90">
        <v>30.43</v>
      </c>
      <c r="CF398" s="90">
        <v>8.0045000000000002</v>
      </c>
      <c r="CG398" s="90">
        <v>8.0045000000000002</v>
      </c>
      <c r="CH398" s="91">
        <v>88.4</v>
      </c>
      <c r="CI398" s="51">
        <f>IFERROR(TOWER_DATA[[#This Row],[Top '[m']]]-TOWER_DATA[[#This Row],[Bottom '[m']]], "")</f>
        <v>2.9299999999999997</v>
      </c>
      <c r="CJ398" s="167">
        <f>IFERROR(-(TOWER_DATA[[#This Row],[D, bottom '[m']]]-TOWER_DATA[[#This Row],[D, top '[m']]])/(TOWER_DATA[[#This Row],[Bottom '[m']]]-TOWER_DATA[[#This Row],[Top '[m']]]),"")</f>
        <v>0</v>
      </c>
      <c r="CK398" s="121">
        <f t="shared" si="1"/>
        <v>50.565078592396134</v>
      </c>
      <c r="CL398" s="50">
        <f>IFERROR((TOWER_DATA[[#This Row],[D, bottom '[m']]]+TOWER_DATA[[#This Row],[D, top '[m']]])/(2*TOWER_DATA[[#This Row],[t '[mm']]]/1000),"")</f>
        <v>90.548642533936643</v>
      </c>
      <c r="CN398" s="53"/>
      <c r="CQ398" s="50"/>
      <c r="CR398" s="121"/>
      <c r="CS398" s="50"/>
      <c r="DQ398" s="161"/>
      <c r="DR398" s="161"/>
      <c r="DS398" s="145"/>
      <c r="DV398" s="93"/>
      <c r="DW398" s="93"/>
      <c r="DX398" s="53"/>
    </row>
    <row r="399" spans="5:128" ht="18" customHeight="1">
      <c r="E399" s="244"/>
      <c r="F399" s="90"/>
      <c r="G399" s="90"/>
      <c r="H399" s="90"/>
      <c r="I399" s="90"/>
      <c r="J399" s="91"/>
      <c r="K399" s="51" t="str">
        <f>IFERROR(MP_DATA[[#This Row],[Top '[m']]]-MP_DATA[[#This Row],[Bottom '[m']]], "")</f>
        <v/>
      </c>
      <c r="L399" s="167" t="str">
        <f>IFERROR(-(MP_DATA[[#This Row],[D, bottom '[m']]]-MP_DATA[[#This Row],[D, top '[m']]])/(MP_DATA[[#This Row],[Bottom '[m']]]-MP_DATA[[#This Row],[Top '[m']]]),"")</f>
        <v/>
      </c>
      <c r="M399" s="121" t="str">
        <f t="shared" si="2"/>
        <v/>
      </c>
      <c r="N399" s="50" t="str">
        <f>IFERROR((MP_DATA[[#This Row],[D, bottom '[m']]]+MP_DATA[[#This Row],[D, top '[m']]])/(2*MP_DATA[[#This Row],[t '[mm']]]/1000),"")</f>
        <v/>
      </c>
      <c r="P399" s="53"/>
      <c r="S399" s="50"/>
      <c r="T399" s="121"/>
      <c r="U399" s="50"/>
      <c r="Y399"/>
      <c r="AQ399" s="80"/>
      <c r="AW399" s="51" t="str">
        <f>IFERROR(TP_DATA[[#This Row],[Top '[m']]]-TP_DATA[[#This Row],[Bottom '[m']]], "")</f>
        <v/>
      </c>
      <c r="AX399" s="160"/>
      <c r="AY399" s="161"/>
      <c r="AZ399" s="145"/>
      <c r="BB399" s="169"/>
      <c r="BE399" s="50"/>
      <c r="BF399" s="121"/>
      <c r="BG399" s="50"/>
      <c r="BJ399" s="49"/>
      <c r="CC399" s="89">
        <v>61</v>
      </c>
      <c r="CD399" s="90">
        <v>30.43</v>
      </c>
      <c r="CE399" s="90">
        <v>27.5</v>
      </c>
      <c r="CF399" s="90">
        <v>8.0184999999999995</v>
      </c>
      <c r="CG399" s="90">
        <v>7.9861000000000004</v>
      </c>
      <c r="CH399" s="91">
        <v>102.4</v>
      </c>
      <c r="CI399" s="51">
        <f>IFERROR(TOWER_DATA[[#This Row],[Top '[m']]]-TOWER_DATA[[#This Row],[Bottom '[m']]], "")</f>
        <v>2.9299999999999997</v>
      </c>
      <c r="CJ399" s="167">
        <f>IFERROR(-(TOWER_DATA[[#This Row],[D, bottom '[m']]]-TOWER_DATA[[#This Row],[D, top '[m']]])/(TOWER_DATA[[#This Row],[Bottom '[m']]]-TOWER_DATA[[#This Row],[Top '[m']]]),"")</f>
        <v>-1.1058020477815391E-2</v>
      </c>
      <c r="CK399" s="121">
        <f t="shared" si="1"/>
        <v>58.453255027513734</v>
      </c>
      <c r="CL399" s="50">
        <f>IFERROR((TOWER_DATA[[#This Row],[D, bottom '[m']]]+TOWER_DATA[[#This Row],[D, top '[m']]])/(2*TOWER_DATA[[#This Row],[t '[mm']]]/1000),"")</f>
        <v>78.1474609375</v>
      </c>
      <c r="CN399" s="53"/>
      <c r="CQ399" s="50"/>
      <c r="CR399" s="121"/>
      <c r="CS399" s="50"/>
      <c r="DQ399" s="161"/>
      <c r="DR399" s="161"/>
      <c r="DS399" s="145"/>
      <c r="DV399" s="93"/>
      <c r="DW399" s="93"/>
      <c r="DX399" s="53"/>
    </row>
    <row r="400" spans="5:128" ht="18" customHeight="1">
      <c r="E400" s="244"/>
      <c r="F400" s="90"/>
      <c r="G400" s="90"/>
      <c r="H400" s="90"/>
      <c r="I400" s="90"/>
      <c r="J400" s="91"/>
      <c r="K400" s="51" t="str">
        <f>IFERROR(MP_DATA[[#This Row],[Top '[m']]]-MP_DATA[[#This Row],[Bottom '[m']]], "")</f>
        <v/>
      </c>
      <c r="L400" s="167" t="str">
        <f>IFERROR(-(MP_DATA[[#This Row],[D, bottom '[m']]]-MP_DATA[[#This Row],[D, top '[m']]])/(MP_DATA[[#This Row],[Bottom '[m']]]-MP_DATA[[#This Row],[Top '[m']]]),"")</f>
        <v/>
      </c>
      <c r="M400" s="121" t="str">
        <f t="shared" si="2"/>
        <v/>
      </c>
      <c r="N400" s="50" t="str">
        <f>IFERROR((MP_DATA[[#This Row],[D, bottom '[m']]]+MP_DATA[[#This Row],[D, top '[m']]])/(2*MP_DATA[[#This Row],[t '[mm']]]/1000),"")</f>
        <v/>
      </c>
      <c r="P400" s="53"/>
      <c r="S400" s="50"/>
      <c r="T400" s="121"/>
      <c r="U400" s="50"/>
      <c r="Y400"/>
      <c r="AQ400" s="80"/>
      <c r="AW400" s="51" t="str">
        <f>IFERROR(TP_DATA[[#This Row],[Top '[m']]]-TP_DATA[[#This Row],[Bottom '[m']]], "")</f>
        <v/>
      </c>
      <c r="AX400" s="160"/>
      <c r="AY400" s="161"/>
      <c r="AZ400" s="145"/>
      <c r="BB400" s="169"/>
      <c r="BE400" s="50"/>
      <c r="BF400" s="121"/>
      <c r="BG400" s="50"/>
      <c r="BJ400" s="49"/>
      <c r="CC400" s="89">
        <v>62</v>
      </c>
      <c r="CD400" s="90">
        <v>27.5</v>
      </c>
      <c r="CE400" s="90">
        <v>25.919999999999998</v>
      </c>
      <c r="CF400" s="90">
        <v>8</v>
      </c>
      <c r="CG400" s="90">
        <v>8</v>
      </c>
      <c r="CH400" s="91">
        <v>116.3</v>
      </c>
      <c r="CI400" s="51">
        <f>IFERROR(TOWER_DATA[[#This Row],[Top '[m']]]-TOWER_DATA[[#This Row],[Bottom '[m']]], "")</f>
        <v>1.5800000000000018</v>
      </c>
      <c r="CJ400" s="167">
        <f>IFERROR(-(TOWER_DATA[[#This Row],[D, bottom '[m']]]-TOWER_DATA[[#This Row],[D, top '[m']]])/(TOWER_DATA[[#This Row],[Bottom '[m']]]-TOWER_DATA[[#This Row],[Top '[m']]]),"")</f>
        <v>0</v>
      </c>
      <c r="CK400" s="121">
        <f t="shared" si="1"/>
        <v>35.726166734148642</v>
      </c>
      <c r="CL400" s="50">
        <f>IFERROR((TOWER_DATA[[#This Row],[D, bottom '[m']]]+TOWER_DATA[[#This Row],[D, top '[m']]])/(2*TOWER_DATA[[#This Row],[t '[mm']]]/1000),"")</f>
        <v>68.787618228718827</v>
      </c>
      <c r="CN400" s="53"/>
      <c r="CQ400" s="50"/>
      <c r="CR400" s="121"/>
      <c r="CS400" s="50"/>
      <c r="DQ400" s="161"/>
      <c r="DR400" s="161"/>
      <c r="DS400" s="145"/>
      <c r="DV400" s="93"/>
      <c r="DW400" s="93"/>
      <c r="DX400" s="53"/>
    </row>
    <row r="401" spans="5:128" ht="18" customHeight="1">
      <c r="E401" s="244"/>
      <c r="F401" s="90"/>
      <c r="G401" s="90"/>
      <c r="H401" s="90"/>
      <c r="I401" s="90"/>
      <c r="J401" s="91"/>
      <c r="K401" s="51" t="str">
        <f>IFERROR(MP_DATA[[#This Row],[Top '[m']]]-MP_DATA[[#This Row],[Bottom '[m']]], "")</f>
        <v/>
      </c>
      <c r="L401" s="167" t="str">
        <f>IFERROR(-(MP_DATA[[#This Row],[D, bottom '[m']]]-MP_DATA[[#This Row],[D, top '[m']]])/(MP_DATA[[#This Row],[Bottom '[m']]]-MP_DATA[[#This Row],[Top '[m']]]),"")</f>
        <v/>
      </c>
      <c r="M401" s="121" t="str">
        <f t="shared" si="2"/>
        <v/>
      </c>
      <c r="N401" s="50" t="str">
        <f>IFERROR((MP_DATA[[#This Row],[D, bottom '[m']]]+MP_DATA[[#This Row],[D, top '[m']]])/(2*MP_DATA[[#This Row],[t '[mm']]]/1000),"")</f>
        <v/>
      </c>
      <c r="P401" s="53"/>
      <c r="S401" s="50"/>
      <c r="T401" s="121"/>
      <c r="U401" s="50"/>
      <c r="Y401"/>
      <c r="AQ401" s="80"/>
      <c r="AW401" s="51" t="str">
        <f>IFERROR(TP_DATA[[#This Row],[Top '[m']]]-TP_DATA[[#This Row],[Bottom '[m']]], "")</f>
        <v/>
      </c>
      <c r="AX401" s="160"/>
      <c r="AY401" s="161"/>
      <c r="AZ401" s="145"/>
      <c r="BB401" s="169"/>
      <c r="BE401" s="50"/>
      <c r="BF401" s="121"/>
      <c r="BG401" s="50"/>
      <c r="BJ401" s="49"/>
      <c r="CC401" s="89">
        <v>63</v>
      </c>
      <c r="CD401" s="90">
        <v>25.919999999999998</v>
      </c>
      <c r="CE401" s="90">
        <v>22.954999999999998</v>
      </c>
      <c r="CF401" s="90">
        <v>8</v>
      </c>
      <c r="CG401" s="90">
        <v>8</v>
      </c>
      <c r="CH401" s="91">
        <v>116.3</v>
      </c>
      <c r="CI401" s="51">
        <f>IFERROR(TOWER_DATA[[#This Row],[Top '[m']]]-TOWER_DATA[[#This Row],[Bottom '[m']]], "")</f>
        <v>2.9649999999999999</v>
      </c>
      <c r="CJ401" s="167">
        <f>IFERROR(-(TOWER_DATA[[#This Row],[D, bottom '[m']]]-TOWER_DATA[[#This Row],[D, top '[m']]])/(TOWER_DATA[[#This Row],[Bottom '[m']]]-TOWER_DATA[[#This Row],[Top '[m']]]),"")</f>
        <v>0</v>
      </c>
      <c r="CK401" s="121">
        <f t="shared" si="1"/>
        <v>67.043091371361143</v>
      </c>
      <c r="CL401" s="50">
        <f>IFERROR((TOWER_DATA[[#This Row],[D, bottom '[m']]]+TOWER_DATA[[#This Row],[D, top '[m']]])/(2*TOWER_DATA[[#This Row],[t '[mm']]]/1000),"")</f>
        <v>68.787618228718827</v>
      </c>
      <c r="CN401" s="53"/>
      <c r="CQ401" s="50"/>
      <c r="CR401" s="121"/>
      <c r="CS401" s="50"/>
      <c r="DQ401" s="161"/>
      <c r="DR401" s="161"/>
      <c r="DS401" s="145"/>
      <c r="DV401" s="93"/>
      <c r="DW401" s="93"/>
      <c r="DX401" s="53"/>
    </row>
    <row r="402" spans="5:128" ht="18" customHeight="1">
      <c r="E402" s="244"/>
      <c r="F402" s="90"/>
      <c r="G402" s="90"/>
      <c r="H402" s="90"/>
      <c r="I402" s="90"/>
      <c r="J402" s="91"/>
      <c r="K402" s="51" t="str">
        <f>IFERROR(MP_DATA[[#This Row],[Top '[m']]]-MP_DATA[[#This Row],[Bottom '[m']]], "")</f>
        <v/>
      </c>
      <c r="L402" s="167" t="str">
        <f>IFERROR(-(MP_DATA[[#This Row],[D, bottom '[m']]]-MP_DATA[[#This Row],[D, top '[m']]])/(MP_DATA[[#This Row],[Bottom '[m']]]-MP_DATA[[#This Row],[Top '[m']]]),"")</f>
        <v/>
      </c>
      <c r="M402" s="121" t="str">
        <f t="shared" si="2"/>
        <v/>
      </c>
      <c r="N402" s="50" t="str">
        <f>IFERROR((MP_DATA[[#This Row],[D, bottom '[m']]]+MP_DATA[[#This Row],[D, top '[m']]])/(2*MP_DATA[[#This Row],[t '[mm']]]/1000),"")</f>
        <v/>
      </c>
      <c r="P402" s="53"/>
      <c r="S402" s="50"/>
      <c r="T402" s="121"/>
      <c r="U402" s="50"/>
      <c r="Y402"/>
      <c r="AQ402" s="80"/>
      <c r="AW402" s="51" t="str">
        <f>IFERROR(TP_DATA[[#This Row],[Top '[m']]]-TP_DATA[[#This Row],[Bottom '[m']]], "")</f>
        <v/>
      </c>
      <c r="AX402" s="160"/>
      <c r="AY402" s="161"/>
      <c r="AZ402" s="145"/>
      <c r="BB402" s="169"/>
      <c r="BE402" s="50"/>
      <c r="BF402" s="121"/>
      <c r="BG402" s="50"/>
      <c r="BJ402" s="49"/>
      <c r="CC402" s="89">
        <v>64</v>
      </c>
      <c r="CD402" s="90">
        <v>22.954999999999998</v>
      </c>
      <c r="CE402" s="90">
        <v>21.704999999999998</v>
      </c>
      <c r="CF402" s="90">
        <v>8</v>
      </c>
      <c r="CG402" s="90">
        <v>8</v>
      </c>
      <c r="CH402" s="91">
        <v>116.3</v>
      </c>
      <c r="CI402" s="51">
        <f>IFERROR(TOWER_DATA[[#This Row],[Top '[m']]]-TOWER_DATA[[#This Row],[Bottom '[m']]], "")</f>
        <v>1.25</v>
      </c>
      <c r="CJ402" s="167">
        <f>IFERROR(-(TOWER_DATA[[#This Row],[D, bottom '[m']]]-TOWER_DATA[[#This Row],[D, top '[m']]])/(TOWER_DATA[[#This Row],[Bottom '[m']]]-TOWER_DATA[[#This Row],[Top '[m']]]),"")</f>
        <v>0</v>
      </c>
      <c r="CK402" s="121">
        <f t="shared" si="1"/>
        <v>28.264372416256805</v>
      </c>
      <c r="CL402" s="50">
        <f>IFERROR((TOWER_DATA[[#This Row],[D, bottom '[m']]]+TOWER_DATA[[#This Row],[D, top '[m']]])/(2*TOWER_DATA[[#This Row],[t '[mm']]]/1000),"")</f>
        <v>68.787618228718827</v>
      </c>
      <c r="CN402" s="53"/>
      <c r="CQ402" s="50"/>
      <c r="CR402" s="121"/>
      <c r="CS402" s="50"/>
      <c r="DQ402" s="161"/>
      <c r="DR402" s="161"/>
      <c r="DS402" s="145"/>
      <c r="DV402" s="93"/>
      <c r="DW402" s="93"/>
      <c r="DX402" s="53"/>
    </row>
    <row r="403" spans="5:128" ht="18" customHeight="1">
      <c r="E403" s="244"/>
      <c r="F403" s="90"/>
      <c r="G403" s="90"/>
      <c r="H403" s="90"/>
      <c r="I403" s="90"/>
      <c r="J403" s="91"/>
      <c r="K403" s="51" t="str">
        <f>IFERROR(MP_DATA[[#This Row],[Top '[m']]]-MP_DATA[[#This Row],[Bottom '[m']]], "")</f>
        <v/>
      </c>
      <c r="L403" s="167" t="str">
        <f>IFERROR(-(MP_DATA[[#This Row],[D, bottom '[m']]]-MP_DATA[[#This Row],[D, top '[m']]])/(MP_DATA[[#This Row],[Bottom '[m']]]-MP_DATA[[#This Row],[Top '[m']]]),"")</f>
        <v/>
      </c>
      <c r="M403" s="121" t="str">
        <f t="shared" si="2"/>
        <v/>
      </c>
      <c r="N403" s="50" t="str">
        <f>IFERROR((MP_DATA[[#This Row],[D, bottom '[m']]]+MP_DATA[[#This Row],[D, top '[m']]])/(2*MP_DATA[[#This Row],[t '[mm']]]/1000),"")</f>
        <v/>
      </c>
      <c r="P403" s="53"/>
      <c r="S403" s="50"/>
      <c r="T403" s="121"/>
      <c r="U403" s="50"/>
      <c r="Y403"/>
      <c r="AQ403" s="80"/>
      <c r="AW403" s="51" t="str">
        <f>IFERROR(TP_DATA[[#This Row],[Top '[m']]]-TP_DATA[[#This Row],[Bottom '[m']]], "")</f>
        <v/>
      </c>
      <c r="AX403" s="160"/>
      <c r="AY403" s="161"/>
      <c r="AZ403" s="145"/>
      <c r="BB403" s="169"/>
      <c r="BE403" s="50"/>
      <c r="BF403" s="121"/>
      <c r="BG403" s="50"/>
      <c r="BJ403" s="49"/>
      <c r="CC403" s="89">
        <v>65</v>
      </c>
      <c r="CD403" s="90">
        <v>21.704999999999998</v>
      </c>
      <c r="CE403" s="90">
        <v>21.47</v>
      </c>
      <c r="CF403" s="90">
        <v>8</v>
      </c>
      <c r="CG403" s="90">
        <v>8</v>
      </c>
      <c r="CH403" s="91">
        <v>116.3</v>
      </c>
      <c r="CI403" s="51">
        <f>IFERROR(TOWER_DATA[[#This Row],[Top '[m']]]-TOWER_DATA[[#This Row],[Bottom '[m']]], "")</f>
        <v>0.23499999999999943</v>
      </c>
      <c r="CJ403" s="167">
        <f>IFERROR(-(TOWER_DATA[[#This Row],[D, bottom '[m']]]-TOWER_DATA[[#This Row],[D, top '[m']]])/(TOWER_DATA[[#This Row],[Bottom '[m']]]-TOWER_DATA[[#This Row],[Top '[m']]]),"")</f>
        <v>0</v>
      </c>
      <c r="CK403" s="121">
        <f t="shared" ref="CK403:CK466" si="6">IF(7850/1000*(1/3)*PI()*ABS(CD403-CE403)*((CF403/2)^2+(CF403/2)*(CG403/2)+(CG403/2)^2-(CF403/2-CH403/1000)^2-(CF403/2-CH403/1000)*(CG403/2-CH403/1000)-(CG403/2-CH403/1000)^2)=0,"",7850/1000*(1/3)*PI()*ABS(CD403-CE403)*((CF403/2)^2+(CF403/2)*(CG403/2)+(CG403/2)^2-(CF403/2-CH403/1000)^2-(CF403/2-CH403/1000)*(CG403/2-CH403/1000)-(CG403/2-CH403/1000)^2))</f>
        <v>5.3137020142562665</v>
      </c>
      <c r="CL403" s="50">
        <f>IFERROR((TOWER_DATA[[#This Row],[D, bottom '[m']]]+TOWER_DATA[[#This Row],[D, top '[m']]])/(2*TOWER_DATA[[#This Row],[t '[mm']]]/1000),"")</f>
        <v>68.787618228718827</v>
      </c>
      <c r="CN403" s="53"/>
      <c r="CQ403" s="50"/>
      <c r="CR403" s="121"/>
      <c r="CS403" s="50"/>
      <c r="DQ403" s="161"/>
      <c r="DR403" s="161"/>
      <c r="DS403" s="145"/>
      <c r="DV403" s="93"/>
      <c r="DW403" s="93"/>
      <c r="DX403" s="53"/>
    </row>
    <row r="404" spans="5:128" ht="18" customHeight="1">
      <c r="E404" s="244"/>
      <c r="F404" s="90"/>
      <c r="G404" s="90"/>
      <c r="H404" s="90"/>
      <c r="I404" s="90"/>
      <c r="J404" s="91"/>
      <c r="K404" s="51" t="str">
        <f>IFERROR(MP_DATA[[#This Row],[Top '[m']]]-MP_DATA[[#This Row],[Bottom '[m']]], "")</f>
        <v/>
      </c>
      <c r="L404" s="167" t="str">
        <f>IFERROR(-(MP_DATA[[#This Row],[D, bottom '[m']]]-MP_DATA[[#This Row],[D, top '[m']]])/(MP_DATA[[#This Row],[Bottom '[m']]]-MP_DATA[[#This Row],[Top '[m']]]),"")</f>
        <v/>
      </c>
      <c r="M404" s="121" t="str">
        <f t="shared" ref="M404:M467" si="7">IF(7850/1000*(1/3)*PI()*ABS(F404-G404)*((H404/2)^2+(H404/2)*(I404/2)+(I404/2)^2-(H404/2-J404/1000)^2-(H404/2-J404/1000)*(I404/2-J404/1000)-(I404/2-J404/1000)^2)=0,"",7850/1000*(1/3)*PI()*ABS(F404-G404)*((H404/2)^2+(H404/2)*(I404/2)+(I404/2)^2-(H404/2-J404/1000)^2-(H404/2-J404/1000)*(I404/2-J404/1000)-(I404/2-J404/1000)^2))</f>
        <v/>
      </c>
      <c r="N404" s="50" t="str">
        <f>IFERROR((MP_DATA[[#This Row],[D, bottom '[m']]]+MP_DATA[[#This Row],[D, top '[m']]])/(2*MP_DATA[[#This Row],[t '[mm']]]/1000),"")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6"/>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44"/>
      <c r="F405" s="90"/>
      <c r="G405" s="90"/>
      <c r="H405" s="90"/>
      <c r="I405" s="90"/>
      <c r="J405" s="91"/>
      <c r="K405" s="51" t="str">
        <f>IFERROR(MP_DATA[[#This Row],[Top '[m']]]-MP_DATA[[#This Row],[Bottom '[m']]], "")</f>
        <v/>
      </c>
      <c r="L405" s="167" t="str">
        <f>IFERROR(-(MP_DATA[[#This Row],[D, bottom '[m']]]-MP_DATA[[#This Row],[D, top '[m']]])/(MP_DATA[[#This Row],[Bottom '[m']]]-MP_DATA[[#This Row],[Top '[m']]]),"")</f>
        <v/>
      </c>
      <c r="M405" s="121" t="str">
        <f t="shared" si="7"/>
        <v/>
      </c>
      <c r="N405" s="50" t="str">
        <f>IFERROR((MP_DATA[[#This Row],[D, bottom '[m']]]+MP_DATA[[#This Row],[D, top '[m']]])/(2*MP_DATA[[#This Row],[t '[mm']]]/1000),"")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6"/>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44"/>
      <c r="F406" s="90"/>
      <c r="G406" s="90"/>
      <c r="H406" s="90"/>
      <c r="I406" s="90"/>
      <c r="J406" s="91"/>
      <c r="K406" s="51" t="str">
        <f>IFERROR(MP_DATA[[#This Row],[Top '[m']]]-MP_DATA[[#This Row],[Bottom '[m']]], "")</f>
        <v/>
      </c>
      <c r="L406" s="167" t="str">
        <f>IFERROR(-(MP_DATA[[#This Row],[D, bottom '[m']]]-MP_DATA[[#This Row],[D, top '[m']]])/(MP_DATA[[#This Row],[Bottom '[m']]]-MP_DATA[[#This Row],[Top '[m']]]),"")</f>
        <v/>
      </c>
      <c r="M406" s="121" t="str">
        <f t="shared" si="7"/>
        <v/>
      </c>
      <c r="N406" s="50" t="str">
        <f>IFERROR((MP_DATA[[#This Row],[D, bottom '[m']]]+MP_DATA[[#This Row],[D, top '[m']]])/(2*MP_DATA[[#This Row],[t '[mm']]]/1000),"")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6"/>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44"/>
      <c r="F407" s="90"/>
      <c r="G407" s="90"/>
      <c r="H407" s="90"/>
      <c r="I407" s="90"/>
      <c r="J407" s="91"/>
      <c r="K407" s="51" t="str">
        <f>IFERROR(MP_DATA[[#This Row],[Top '[m']]]-MP_DATA[[#This Row],[Bottom '[m']]], "")</f>
        <v/>
      </c>
      <c r="L407" s="167" t="str">
        <f>IFERROR(-(MP_DATA[[#This Row],[D, bottom '[m']]]-MP_DATA[[#This Row],[D, top '[m']]])/(MP_DATA[[#This Row],[Bottom '[m']]]-MP_DATA[[#This Row],[Top '[m']]]),"")</f>
        <v/>
      </c>
      <c r="M407" s="121" t="str">
        <f t="shared" si="7"/>
        <v/>
      </c>
      <c r="N407" s="50" t="str">
        <f>IFERROR((MP_DATA[[#This Row],[D, bottom '[m']]]+MP_DATA[[#This Row],[D, top '[m']]])/(2*MP_DATA[[#This Row],[t '[mm']]]/1000),"")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6"/>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44"/>
      <c r="F408" s="90"/>
      <c r="G408" s="90"/>
      <c r="H408" s="90"/>
      <c r="I408" s="90"/>
      <c r="J408" s="91"/>
      <c r="K408" s="51" t="str">
        <f>IFERROR(MP_DATA[[#This Row],[Top '[m']]]-MP_DATA[[#This Row],[Bottom '[m']]], "")</f>
        <v/>
      </c>
      <c r="L408" s="167" t="str">
        <f>IFERROR(-(MP_DATA[[#This Row],[D, bottom '[m']]]-MP_DATA[[#This Row],[D, top '[m']]])/(MP_DATA[[#This Row],[Bottom '[m']]]-MP_DATA[[#This Row],[Top '[m']]]),"")</f>
        <v/>
      </c>
      <c r="M408" s="121" t="str">
        <f t="shared" si="7"/>
        <v/>
      </c>
      <c r="N408" s="50" t="str">
        <f>IFERROR((MP_DATA[[#This Row],[D, bottom '[m']]]+MP_DATA[[#This Row],[D, top '[m']]])/(2*MP_DATA[[#This Row],[t '[mm']]]/1000),"")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6"/>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44"/>
      <c r="F409" s="90"/>
      <c r="G409" s="90"/>
      <c r="H409" s="90"/>
      <c r="I409" s="90"/>
      <c r="J409" s="91"/>
      <c r="K409" s="51" t="str">
        <f>IFERROR(MP_DATA[[#This Row],[Top '[m']]]-MP_DATA[[#This Row],[Bottom '[m']]], "")</f>
        <v/>
      </c>
      <c r="L409" s="167" t="str">
        <f>IFERROR(-(MP_DATA[[#This Row],[D, bottom '[m']]]-MP_DATA[[#This Row],[D, top '[m']]])/(MP_DATA[[#This Row],[Bottom '[m']]]-MP_DATA[[#This Row],[Top '[m']]]),"")</f>
        <v/>
      </c>
      <c r="M409" s="121" t="str">
        <f t="shared" si="7"/>
        <v/>
      </c>
      <c r="N409" s="50" t="str">
        <f>IFERROR((MP_DATA[[#This Row],[D, bottom '[m']]]+MP_DATA[[#This Row],[D, top '[m']]])/(2*MP_DATA[[#This Row],[t '[mm']]]/1000),"")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6"/>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44"/>
      <c r="F410" s="90"/>
      <c r="G410" s="90"/>
      <c r="H410" s="90"/>
      <c r="I410" s="90"/>
      <c r="J410" s="91"/>
      <c r="K410" s="51" t="str">
        <f>IFERROR(MP_DATA[[#This Row],[Top '[m']]]-MP_DATA[[#This Row],[Bottom '[m']]], "")</f>
        <v/>
      </c>
      <c r="L410" s="167" t="str">
        <f>IFERROR(-(MP_DATA[[#This Row],[D, bottom '[m']]]-MP_DATA[[#This Row],[D, top '[m']]])/(MP_DATA[[#This Row],[Bottom '[m']]]-MP_DATA[[#This Row],[Top '[m']]]),"")</f>
        <v/>
      </c>
      <c r="M410" s="121" t="str">
        <f t="shared" si="7"/>
        <v/>
      </c>
      <c r="N410" s="50" t="str">
        <f>IFERROR((MP_DATA[[#This Row],[D, bottom '[m']]]+MP_DATA[[#This Row],[D, top '[m']]])/(2*MP_DATA[[#This Row],[t '[mm']]]/1000),"")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6"/>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44"/>
      <c r="F411" s="90"/>
      <c r="G411" s="90"/>
      <c r="H411" s="90"/>
      <c r="I411" s="90"/>
      <c r="J411" s="91"/>
      <c r="K411" s="51" t="str">
        <f>IFERROR(MP_DATA[[#This Row],[Top '[m']]]-MP_DATA[[#This Row],[Bottom '[m']]], "")</f>
        <v/>
      </c>
      <c r="L411" s="167" t="str">
        <f>IFERROR(-(MP_DATA[[#This Row],[D, bottom '[m']]]-MP_DATA[[#This Row],[D, top '[m']]])/(MP_DATA[[#This Row],[Bottom '[m']]]-MP_DATA[[#This Row],[Top '[m']]]),"")</f>
        <v/>
      </c>
      <c r="M411" s="121" t="str">
        <f t="shared" si="7"/>
        <v/>
      </c>
      <c r="N411" s="50" t="str">
        <f>IFERROR((MP_DATA[[#This Row],[D, bottom '[m']]]+MP_DATA[[#This Row],[D, top '[m']]])/(2*MP_DATA[[#This Row],[t '[mm']]]/1000),"")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6"/>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44"/>
      <c r="F412" s="90"/>
      <c r="G412" s="90"/>
      <c r="H412" s="90"/>
      <c r="I412" s="90"/>
      <c r="J412" s="91"/>
      <c r="K412" s="51" t="str">
        <f>IFERROR(MP_DATA[[#This Row],[Top '[m']]]-MP_DATA[[#This Row],[Bottom '[m']]], "")</f>
        <v/>
      </c>
      <c r="L412" s="167" t="str">
        <f>IFERROR(-(MP_DATA[[#This Row],[D, bottom '[m']]]-MP_DATA[[#This Row],[D, top '[m']]])/(MP_DATA[[#This Row],[Bottom '[m']]]-MP_DATA[[#This Row],[Top '[m']]]),"")</f>
        <v/>
      </c>
      <c r="M412" s="121" t="str">
        <f t="shared" si="7"/>
        <v/>
      </c>
      <c r="N412" s="50" t="str">
        <f>IFERROR((MP_DATA[[#This Row],[D, bottom '[m']]]+MP_DATA[[#This Row],[D, top '[m']]])/(2*MP_DATA[[#This Row],[t '[mm']]]/1000),"")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6"/>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44"/>
      <c r="F413" s="90"/>
      <c r="G413" s="90"/>
      <c r="H413" s="90"/>
      <c r="I413" s="90"/>
      <c r="J413" s="91"/>
      <c r="K413" s="51" t="str">
        <f>IFERROR(MP_DATA[[#This Row],[Top '[m']]]-MP_DATA[[#This Row],[Bottom '[m']]], "")</f>
        <v/>
      </c>
      <c r="L413" s="167" t="str">
        <f>IFERROR(-(MP_DATA[[#This Row],[D, bottom '[m']]]-MP_DATA[[#This Row],[D, top '[m']]])/(MP_DATA[[#This Row],[Bottom '[m']]]-MP_DATA[[#This Row],[Top '[m']]]),"")</f>
        <v/>
      </c>
      <c r="M413" s="121" t="str">
        <f t="shared" si="7"/>
        <v/>
      </c>
      <c r="N413" s="50" t="str">
        <f>IFERROR((MP_DATA[[#This Row],[D, bottom '[m']]]+MP_DATA[[#This Row],[D, top '[m']]])/(2*MP_DATA[[#This Row],[t '[mm']]]/1000),"")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6"/>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44"/>
      <c r="F414" s="90"/>
      <c r="G414" s="90"/>
      <c r="H414" s="90"/>
      <c r="I414" s="90"/>
      <c r="J414" s="91"/>
      <c r="K414" s="51" t="str">
        <f>IFERROR(MP_DATA[[#This Row],[Top '[m']]]-MP_DATA[[#This Row],[Bottom '[m']]], "")</f>
        <v/>
      </c>
      <c r="L414" s="167" t="str">
        <f>IFERROR(-(MP_DATA[[#This Row],[D, bottom '[m']]]-MP_DATA[[#This Row],[D, top '[m']]])/(MP_DATA[[#This Row],[Bottom '[m']]]-MP_DATA[[#This Row],[Top '[m']]]),"")</f>
        <v/>
      </c>
      <c r="M414" s="121" t="str">
        <f t="shared" si="7"/>
        <v/>
      </c>
      <c r="N414" s="50" t="str">
        <f>IFERROR((MP_DATA[[#This Row],[D, bottom '[m']]]+MP_DATA[[#This Row],[D, top '[m']]])/(2*MP_DATA[[#This Row],[t '[mm']]]/1000),"")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6"/>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44"/>
      <c r="F415" s="90"/>
      <c r="G415" s="90"/>
      <c r="H415" s="90"/>
      <c r="I415" s="90"/>
      <c r="J415" s="91"/>
      <c r="K415" s="51" t="str">
        <f>IFERROR(MP_DATA[[#This Row],[Top '[m']]]-MP_DATA[[#This Row],[Bottom '[m']]], "")</f>
        <v/>
      </c>
      <c r="L415" s="167" t="str">
        <f>IFERROR(-(MP_DATA[[#This Row],[D, bottom '[m']]]-MP_DATA[[#This Row],[D, top '[m']]])/(MP_DATA[[#This Row],[Bottom '[m']]]-MP_DATA[[#This Row],[Top '[m']]]),"")</f>
        <v/>
      </c>
      <c r="M415" s="121" t="str">
        <f t="shared" si="7"/>
        <v/>
      </c>
      <c r="N415" s="50" t="str">
        <f>IFERROR((MP_DATA[[#This Row],[D, bottom '[m']]]+MP_DATA[[#This Row],[D, top '[m']]])/(2*MP_DATA[[#This Row],[t '[mm']]]/1000),"")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6"/>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44"/>
      <c r="F416" s="90"/>
      <c r="G416" s="90"/>
      <c r="H416" s="90"/>
      <c r="I416" s="90"/>
      <c r="J416" s="91"/>
      <c r="K416" s="51" t="str">
        <f>IFERROR(MP_DATA[[#This Row],[Top '[m']]]-MP_DATA[[#This Row],[Bottom '[m']]], "")</f>
        <v/>
      </c>
      <c r="L416" s="167" t="str">
        <f>IFERROR(-(MP_DATA[[#This Row],[D, bottom '[m']]]-MP_DATA[[#This Row],[D, top '[m']]])/(MP_DATA[[#This Row],[Bottom '[m']]]-MP_DATA[[#This Row],[Top '[m']]]),"")</f>
        <v/>
      </c>
      <c r="M416" s="121" t="str">
        <f t="shared" si="7"/>
        <v/>
      </c>
      <c r="N416" s="50" t="str">
        <f>IFERROR((MP_DATA[[#This Row],[D, bottom '[m']]]+MP_DATA[[#This Row],[D, top '[m']]])/(2*MP_DATA[[#This Row],[t '[mm']]]/1000),"")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6"/>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44"/>
      <c r="F417" s="90"/>
      <c r="G417" s="90"/>
      <c r="H417" s="90"/>
      <c r="I417" s="90"/>
      <c r="J417" s="91"/>
      <c r="K417" s="51" t="str">
        <f>IFERROR(MP_DATA[[#This Row],[Top '[m']]]-MP_DATA[[#This Row],[Bottom '[m']]], "")</f>
        <v/>
      </c>
      <c r="L417" s="167" t="str">
        <f>IFERROR(-(MP_DATA[[#This Row],[D, bottom '[m']]]-MP_DATA[[#This Row],[D, top '[m']]])/(MP_DATA[[#This Row],[Bottom '[m']]]-MP_DATA[[#This Row],[Top '[m']]]),"")</f>
        <v/>
      </c>
      <c r="M417" s="121" t="str">
        <f t="shared" si="7"/>
        <v/>
      </c>
      <c r="N417" s="50" t="str">
        <f>IFERROR((MP_DATA[[#This Row],[D, bottom '[m']]]+MP_DATA[[#This Row],[D, top '[m']]])/(2*MP_DATA[[#This Row],[t '[mm']]]/1000),"")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6"/>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44"/>
      <c r="F418" s="90"/>
      <c r="G418" s="90"/>
      <c r="H418" s="90"/>
      <c r="I418" s="90"/>
      <c r="J418" s="91"/>
      <c r="K418" s="51" t="str">
        <f>IFERROR(MP_DATA[[#This Row],[Top '[m']]]-MP_DATA[[#This Row],[Bottom '[m']]], "")</f>
        <v/>
      </c>
      <c r="L418" s="167" t="str">
        <f>IFERROR(-(MP_DATA[[#This Row],[D, bottom '[m']]]-MP_DATA[[#This Row],[D, top '[m']]])/(MP_DATA[[#This Row],[Bottom '[m']]]-MP_DATA[[#This Row],[Top '[m']]]),"")</f>
        <v/>
      </c>
      <c r="M418" s="121" t="str">
        <f t="shared" si="7"/>
        <v/>
      </c>
      <c r="N418" s="50" t="str">
        <f>IFERROR((MP_DATA[[#This Row],[D, bottom '[m']]]+MP_DATA[[#This Row],[D, top '[m']]])/(2*MP_DATA[[#This Row],[t '[mm']]]/1000),"")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6"/>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44"/>
      <c r="F419" s="90"/>
      <c r="G419" s="90"/>
      <c r="H419" s="90"/>
      <c r="I419" s="90"/>
      <c r="J419" s="91"/>
      <c r="K419" s="51" t="str">
        <f>IFERROR(MP_DATA[[#This Row],[Top '[m']]]-MP_DATA[[#This Row],[Bottom '[m']]], "")</f>
        <v/>
      </c>
      <c r="L419" s="167" t="str">
        <f>IFERROR(-(MP_DATA[[#This Row],[D, bottom '[m']]]-MP_DATA[[#This Row],[D, top '[m']]])/(MP_DATA[[#This Row],[Bottom '[m']]]-MP_DATA[[#This Row],[Top '[m']]]),"")</f>
        <v/>
      </c>
      <c r="M419" s="121" t="str">
        <f t="shared" si="7"/>
        <v/>
      </c>
      <c r="N419" s="50" t="str">
        <f>IFERROR((MP_DATA[[#This Row],[D, bottom '[m']]]+MP_DATA[[#This Row],[D, top '[m']]])/(2*MP_DATA[[#This Row],[t '[mm']]]/1000),"")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6"/>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51" t="str">
        <f>IFERROR(MP_DATA[[#This Row],[Top '[m']]]-MP_DATA[[#This Row],[Bottom '[m']]], "")</f>
        <v/>
      </c>
      <c r="L420" s="167" t="str">
        <f>IFERROR(-(MP_DATA[[#This Row],[D, bottom '[m']]]-MP_DATA[[#This Row],[D, top '[m']]])/(MP_DATA[[#This Row],[Bottom '[m']]]-MP_DATA[[#This Row],[Top '[m']]]),"")</f>
        <v/>
      </c>
      <c r="M420" s="121" t="str">
        <f t="shared" si="7"/>
        <v/>
      </c>
      <c r="N420" s="50" t="str">
        <f>IFERROR((MP_DATA[[#This Row],[D, bottom '[m']]]+MP_DATA[[#This Row],[D, top '[m']]])/(2*MP_DATA[[#This Row],[t '[mm']]]/1000),"")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6"/>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51" t="str">
        <f>IFERROR(MP_DATA[[#This Row],[Top '[m']]]-MP_DATA[[#This Row],[Bottom '[m']]], "")</f>
        <v/>
      </c>
      <c r="L421" s="167" t="str">
        <f>IFERROR(-(MP_DATA[[#This Row],[D, bottom '[m']]]-MP_DATA[[#This Row],[D, top '[m']]])/(MP_DATA[[#This Row],[Bottom '[m']]]-MP_DATA[[#This Row],[Top '[m']]]),"")</f>
        <v/>
      </c>
      <c r="M421" s="121" t="str">
        <f t="shared" si="7"/>
        <v/>
      </c>
      <c r="N421" s="50" t="str">
        <f>IFERROR((MP_DATA[[#This Row],[D, bottom '[m']]]+MP_DATA[[#This Row],[D, top '[m']]])/(2*MP_DATA[[#This Row],[t '[mm']]]/1000),"")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6"/>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51" t="str">
        <f>IFERROR(MP_DATA[[#This Row],[Top '[m']]]-MP_DATA[[#This Row],[Bottom '[m']]], "")</f>
        <v/>
      </c>
      <c r="L422" s="167" t="str">
        <f>IFERROR(-(MP_DATA[[#This Row],[D, bottom '[m']]]-MP_DATA[[#This Row],[D, top '[m']]])/(MP_DATA[[#This Row],[Bottom '[m']]]-MP_DATA[[#This Row],[Top '[m']]]),"")</f>
        <v/>
      </c>
      <c r="M422" s="121" t="str">
        <f t="shared" si="7"/>
        <v/>
      </c>
      <c r="N422" s="50" t="str">
        <f>IFERROR((MP_DATA[[#This Row],[D, bottom '[m']]]+MP_DATA[[#This Row],[D, top '[m']]])/(2*MP_DATA[[#This Row],[t '[mm']]]/1000),"")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6"/>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51" t="str">
        <f>IFERROR(MP_DATA[[#This Row],[Top '[m']]]-MP_DATA[[#This Row],[Bottom '[m']]], "")</f>
        <v/>
      </c>
      <c r="L423" s="167" t="str">
        <f>IFERROR(-(MP_DATA[[#This Row],[D, bottom '[m']]]-MP_DATA[[#This Row],[D, top '[m']]])/(MP_DATA[[#This Row],[Bottom '[m']]]-MP_DATA[[#This Row],[Top '[m']]]),"")</f>
        <v/>
      </c>
      <c r="M423" s="121" t="str">
        <f t="shared" si="7"/>
        <v/>
      </c>
      <c r="N423" s="50" t="str">
        <f>IFERROR((MP_DATA[[#This Row],[D, bottom '[m']]]+MP_DATA[[#This Row],[D, top '[m']]])/(2*MP_DATA[[#This Row],[t '[mm']]]/1000),"")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6"/>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51" t="str">
        <f>IFERROR(MP_DATA[[#This Row],[Top '[m']]]-MP_DATA[[#This Row],[Bottom '[m']]], "")</f>
        <v/>
      </c>
      <c r="L424" s="167" t="str">
        <f>IFERROR(-(MP_DATA[[#This Row],[D, bottom '[m']]]-MP_DATA[[#This Row],[D, top '[m']]])/(MP_DATA[[#This Row],[Bottom '[m']]]-MP_DATA[[#This Row],[Top '[m']]]),"")</f>
        <v/>
      </c>
      <c r="M424" s="121" t="str">
        <f t="shared" si="7"/>
        <v/>
      </c>
      <c r="N424" s="50" t="str">
        <f>IFERROR((MP_DATA[[#This Row],[D, bottom '[m']]]+MP_DATA[[#This Row],[D, top '[m']]])/(2*MP_DATA[[#This Row],[t '[mm']]]/1000),"")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6"/>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51" t="str">
        <f>IFERROR(MP_DATA[[#This Row],[Top '[m']]]-MP_DATA[[#This Row],[Bottom '[m']]], "")</f>
        <v/>
      </c>
      <c r="L425" s="167" t="str">
        <f>IFERROR(-(MP_DATA[[#This Row],[D, bottom '[m']]]-MP_DATA[[#This Row],[D, top '[m']]])/(MP_DATA[[#This Row],[Bottom '[m']]]-MP_DATA[[#This Row],[Top '[m']]]),"")</f>
        <v/>
      </c>
      <c r="M425" s="121" t="str">
        <f t="shared" si="7"/>
        <v/>
      </c>
      <c r="N425" s="50" t="str">
        <f>IFERROR((MP_DATA[[#This Row],[D, bottom '[m']]]+MP_DATA[[#This Row],[D, top '[m']]])/(2*MP_DATA[[#This Row],[t '[mm']]]/1000),"")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6"/>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51" t="str">
        <f>IFERROR(MP_DATA[[#This Row],[Top '[m']]]-MP_DATA[[#This Row],[Bottom '[m']]], "")</f>
        <v/>
      </c>
      <c r="L426" s="167" t="str">
        <f>IFERROR(-(MP_DATA[[#This Row],[D, bottom '[m']]]-MP_DATA[[#This Row],[D, top '[m']]])/(MP_DATA[[#This Row],[Bottom '[m']]]-MP_DATA[[#This Row],[Top '[m']]]),"")</f>
        <v/>
      </c>
      <c r="M426" s="121" t="str">
        <f t="shared" si="7"/>
        <v/>
      </c>
      <c r="N426" s="50" t="str">
        <f>IFERROR((MP_DATA[[#This Row],[D, bottom '[m']]]+MP_DATA[[#This Row],[D, top '[m']]])/(2*MP_DATA[[#This Row],[t '[mm']]]/1000),"")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6"/>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51" t="str">
        <f>IFERROR(MP_DATA[[#This Row],[Top '[m']]]-MP_DATA[[#This Row],[Bottom '[m']]], "")</f>
        <v/>
      </c>
      <c r="L427" s="167" t="str">
        <f>IFERROR(-(MP_DATA[[#This Row],[D, bottom '[m']]]-MP_DATA[[#This Row],[D, top '[m']]])/(MP_DATA[[#This Row],[Bottom '[m']]]-MP_DATA[[#This Row],[Top '[m']]]),"")</f>
        <v/>
      </c>
      <c r="M427" s="121" t="str">
        <f t="shared" si="7"/>
        <v/>
      </c>
      <c r="N427" s="50" t="str">
        <f>IFERROR((MP_DATA[[#This Row],[D, bottom '[m']]]+MP_DATA[[#This Row],[D, top '[m']]])/(2*MP_DATA[[#This Row],[t '[mm']]]/1000),"")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6"/>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77"/>
      <c r="B428" s="82"/>
      <c r="C428" s="82"/>
      <c r="D428" s="189"/>
      <c r="E428" s="50"/>
      <c r="K428" s="51" t="str">
        <f>IFERROR(MP_DATA[[#This Row],[Top '[m']]]-MP_DATA[[#This Row],[Bottom '[m']]], "")</f>
        <v/>
      </c>
      <c r="L428" s="167" t="str">
        <f>IFERROR(-(MP_DATA[[#This Row],[D, bottom '[m']]]-MP_DATA[[#This Row],[D, top '[m']]])/(MP_DATA[[#This Row],[Bottom '[m']]]-MP_DATA[[#This Row],[Top '[m']]]),"")</f>
        <v/>
      </c>
      <c r="M428" s="121" t="str">
        <f t="shared" si="7"/>
        <v/>
      </c>
      <c r="N428" s="50" t="str">
        <f>IFERROR((MP_DATA[[#This Row],[D, bottom '[m']]]+MP_DATA[[#This Row],[D, top '[m']]])/(2*MP_DATA[[#This Row],[t '[mm']]]/1000),"")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6"/>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51" t="str">
        <f>IFERROR(MP_DATA[[#This Row],[Top '[m']]]-MP_DATA[[#This Row],[Bottom '[m']]], "")</f>
        <v/>
      </c>
      <c r="L429" s="167" t="str">
        <f>IFERROR(-(MP_DATA[[#This Row],[D, bottom '[m']]]-MP_DATA[[#This Row],[D, top '[m']]])/(MP_DATA[[#This Row],[Bottom '[m']]]-MP_DATA[[#This Row],[Top '[m']]]),"")</f>
        <v/>
      </c>
      <c r="M429" s="121" t="str">
        <f t="shared" si="7"/>
        <v/>
      </c>
      <c r="N429" s="50" t="str">
        <f>IFERROR((MP_DATA[[#This Row],[D, bottom '[m']]]+MP_DATA[[#This Row],[D, top '[m']]])/(2*MP_DATA[[#This Row],[t '[mm']]]/1000),"")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6"/>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51" t="str">
        <f>IFERROR(MP_DATA[[#This Row],[Top '[m']]]-MP_DATA[[#This Row],[Bottom '[m']]], "")</f>
        <v/>
      </c>
      <c r="L430" s="167" t="str">
        <f>IFERROR(-(MP_DATA[[#This Row],[D, bottom '[m']]]-MP_DATA[[#This Row],[D, top '[m']]])/(MP_DATA[[#This Row],[Bottom '[m']]]-MP_DATA[[#This Row],[Top '[m']]]),"")</f>
        <v/>
      </c>
      <c r="M430" s="121" t="str">
        <f t="shared" si="7"/>
        <v/>
      </c>
      <c r="N430" s="50" t="str">
        <f>IFERROR((MP_DATA[[#This Row],[D, bottom '[m']]]+MP_DATA[[#This Row],[D, top '[m']]])/(2*MP_DATA[[#This Row],[t '[mm']]]/1000),"")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6"/>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51" t="str">
        <f>IFERROR(MP_DATA[[#This Row],[Top '[m']]]-MP_DATA[[#This Row],[Bottom '[m']]], "")</f>
        <v/>
      </c>
      <c r="L431" s="167" t="str">
        <f>IFERROR(-(MP_DATA[[#This Row],[D, bottom '[m']]]-MP_DATA[[#This Row],[D, top '[m']]])/(MP_DATA[[#This Row],[Bottom '[m']]]-MP_DATA[[#This Row],[Top '[m']]]),"")</f>
        <v/>
      </c>
      <c r="M431" s="121" t="str">
        <f t="shared" si="7"/>
        <v/>
      </c>
      <c r="N431" s="50" t="str">
        <f>IFERROR((MP_DATA[[#This Row],[D, bottom '[m']]]+MP_DATA[[#This Row],[D, top '[m']]])/(2*MP_DATA[[#This Row],[t '[mm']]]/1000),"")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6"/>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51" t="str">
        <f>IFERROR(MP_DATA[[#This Row],[Top '[m']]]-MP_DATA[[#This Row],[Bottom '[m']]], "")</f>
        <v/>
      </c>
      <c r="L432" s="167" t="str">
        <f>IFERROR(-(MP_DATA[[#This Row],[D, bottom '[m']]]-MP_DATA[[#This Row],[D, top '[m']]])/(MP_DATA[[#This Row],[Bottom '[m']]]-MP_DATA[[#This Row],[Top '[m']]]),"")</f>
        <v/>
      </c>
      <c r="M432" s="121" t="str">
        <f t="shared" si="7"/>
        <v/>
      </c>
      <c r="N432" s="50" t="str">
        <f>IFERROR((MP_DATA[[#This Row],[D, bottom '[m']]]+MP_DATA[[#This Row],[D, top '[m']]])/(2*MP_DATA[[#This Row],[t '[mm']]]/1000),"")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6"/>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51" t="str">
        <f>IFERROR(MP_DATA[[#This Row],[Top '[m']]]-MP_DATA[[#This Row],[Bottom '[m']]], "")</f>
        <v/>
      </c>
      <c r="L433" s="167" t="str">
        <f>IFERROR(-(MP_DATA[[#This Row],[D, bottom '[m']]]-MP_DATA[[#This Row],[D, top '[m']]])/(MP_DATA[[#This Row],[Bottom '[m']]]-MP_DATA[[#This Row],[Top '[m']]]),"")</f>
        <v/>
      </c>
      <c r="M433" s="121" t="str">
        <f t="shared" si="7"/>
        <v/>
      </c>
      <c r="N433" s="50" t="str">
        <f>IFERROR((MP_DATA[[#This Row],[D, bottom '[m']]]+MP_DATA[[#This Row],[D, top '[m']]])/(2*MP_DATA[[#This Row],[t '[mm']]]/1000),"")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6"/>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51" t="str">
        <f>IFERROR(MP_DATA[[#This Row],[Top '[m']]]-MP_DATA[[#This Row],[Bottom '[m']]], "")</f>
        <v/>
      </c>
      <c r="L434" s="167" t="str">
        <f>IFERROR(-(MP_DATA[[#This Row],[D, bottom '[m']]]-MP_DATA[[#This Row],[D, top '[m']]])/(MP_DATA[[#This Row],[Bottom '[m']]]-MP_DATA[[#This Row],[Top '[m']]]),"")</f>
        <v/>
      </c>
      <c r="M434" s="121" t="str">
        <f t="shared" si="7"/>
        <v/>
      </c>
      <c r="N434" s="50" t="str">
        <f>IFERROR((MP_DATA[[#This Row],[D, bottom '[m']]]+MP_DATA[[#This Row],[D, top '[m']]])/(2*MP_DATA[[#This Row],[t '[mm']]]/1000),"")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6"/>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51" t="str">
        <f>IFERROR(MP_DATA[[#This Row],[Top '[m']]]-MP_DATA[[#This Row],[Bottom '[m']]], "")</f>
        <v/>
      </c>
      <c r="L435" s="167" t="str">
        <f>IFERROR(-(MP_DATA[[#This Row],[D, bottom '[m']]]-MP_DATA[[#This Row],[D, top '[m']]])/(MP_DATA[[#This Row],[Bottom '[m']]]-MP_DATA[[#This Row],[Top '[m']]]),"")</f>
        <v/>
      </c>
      <c r="M435" s="121" t="str">
        <f t="shared" si="7"/>
        <v/>
      </c>
      <c r="N435" s="50" t="str">
        <f>IFERROR((MP_DATA[[#This Row],[D, bottom '[m']]]+MP_DATA[[#This Row],[D, top '[m']]])/(2*MP_DATA[[#This Row],[t '[mm']]]/1000),"")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6"/>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51" t="str">
        <f>IFERROR(MP_DATA[[#This Row],[Top '[m']]]-MP_DATA[[#This Row],[Bottom '[m']]], "")</f>
        <v/>
      </c>
      <c r="L436" s="167" t="str">
        <f>IFERROR(-(MP_DATA[[#This Row],[D, bottom '[m']]]-MP_DATA[[#This Row],[D, top '[m']]])/(MP_DATA[[#This Row],[Bottom '[m']]]-MP_DATA[[#This Row],[Top '[m']]]),"")</f>
        <v/>
      </c>
      <c r="M436" s="121" t="str">
        <f t="shared" si="7"/>
        <v/>
      </c>
      <c r="N436" s="50" t="str">
        <f>IFERROR((MP_DATA[[#This Row],[D, bottom '[m']]]+MP_DATA[[#This Row],[D, top '[m']]])/(2*MP_DATA[[#This Row],[t '[mm']]]/1000),"")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6"/>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51" t="str">
        <f>IFERROR(MP_DATA[[#This Row],[Top '[m']]]-MP_DATA[[#This Row],[Bottom '[m']]], "")</f>
        <v/>
      </c>
      <c r="L437" s="167" t="str">
        <f>IFERROR(-(MP_DATA[[#This Row],[D, bottom '[m']]]-MP_DATA[[#This Row],[D, top '[m']]])/(MP_DATA[[#This Row],[Bottom '[m']]]-MP_DATA[[#This Row],[Top '[m']]]),"")</f>
        <v/>
      </c>
      <c r="M437" s="121" t="str">
        <f t="shared" si="7"/>
        <v/>
      </c>
      <c r="N437" s="50" t="str">
        <f>IFERROR((MP_DATA[[#This Row],[D, bottom '[m']]]+MP_DATA[[#This Row],[D, top '[m']]])/(2*MP_DATA[[#This Row],[t '[mm']]]/1000),"")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6"/>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51" t="str">
        <f>IFERROR(MP_DATA[[#This Row],[Top '[m']]]-MP_DATA[[#This Row],[Bottom '[m']]], "")</f>
        <v/>
      </c>
      <c r="L438" s="167" t="str">
        <f>IFERROR(-(MP_DATA[[#This Row],[D, bottom '[m']]]-MP_DATA[[#This Row],[D, top '[m']]])/(MP_DATA[[#This Row],[Bottom '[m']]]-MP_DATA[[#This Row],[Top '[m']]]),"")</f>
        <v/>
      </c>
      <c r="M438" s="121" t="str">
        <f t="shared" si="7"/>
        <v/>
      </c>
      <c r="N438" s="50" t="str">
        <f>IFERROR((MP_DATA[[#This Row],[D, bottom '[m']]]+MP_DATA[[#This Row],[D, top '[m']]])/(2*MP_DATA[[#This Row],[t '[mm']]]/1000),"")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6"/>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51" t="str">
        <f>IFERROR(MP_DATA[[#This Row],[Top '[m']]]-MP_DATA[[#This Row],[Bottom '[m']]], "")</f>
        <v/>
      </c>
      <c r="L439" s="167" t="str">
        <f>IFERROR(-(MP_DATA[[#This Row],[D, bottom '[m']]]-MP_DATA[[#This Row],[D, top '[m']]])/(MP_DATA[[#This Row],[Bottom '[m']]]-MP_DATA[[#This Row],[Top '[m']]]),"")</f>
        <v/>
      </c>
      <c r="M439" s="121" t="str">
        <f t="shared" si="7"/>
        <v/>
      </c>
      <c r="N439" s="50" t="str">
        <f>IFERROR((MP_DATA[[#This Row],[D, bottom '[m']]]+MP_DATA[[#This Row],[D, top '[m']]])/(2*MP_DATA[[#This Row],[t '[mm']]]/1000),"")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6"/>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51" t="str">
        <f>IFERROR(MP_DATA[[#This Row],[Top '[m']]]-MP_DATA[[#This Row],[Bottom '[m']]], "")</f>
        <v/>
      </c>
      <c r="L440" s="167" t="str">
        <f>IFERROR(-(MP_DATA[[#This Row],[D, bottom '[m']]]-MP_DATA[[#This Row],[D, top '[m']]])/(MP_DATA[[#This Row],[Bottom '[m']]]-MP_DATA[[#This Row],[Top '[m']]]),"")</f>
        <v/>
      </c>
      <c r="M440" s="121" t="str">
        <f t="shared" si="7"/>
        <v/>
      </c>
      <c r="N440" s="50" t="str">
        <f>IFERROR((MP_DATA[[#This Row],[D, bottom '[m']]]+MP_DATA[[#This Row],[D, top '[m']]])/(2*MP_DATA[[#This Row],[t '[mm']]]/1000),"")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6"/>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51" t="str">
        <f>IFERROR(MP_DATA[[#This Row],[Top '[m']]]-MP_DATA[[#This Row],[Bottom '[m']]], "")</f>
        <v/>
      </c>
      <c r="L441" s="167" t="str">
        <f>IFERROR(-(MP_DATA[[#This Row],[D, bottom '[m']]]-MP_DATA[[#This Row],[D, top '[m']]])/(MP_DATA[[#This Row],[Bottom '[m']]]-MP_DATA[[#This Row],[Top '[m']]]),"")</f>
        <v/>
      </c>
      <c r="M441" s="121" t="str">
        <f t="shared" si="7"/>
        <v/>
      </c>
      <c r="N441" s="50" t="str">
        <f>IFERROR((MP_DATA[[#This Row],[D, bottom '[m']]]+MP_DATA[[#This Row],[D, top '[m']]])/(2*MP_DATA[[#This Row],[t '[mm']]]/1000),"")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6"/>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51" t="str">
        <f>IFERROR(MP_DATA[[#This Row],[Top '[m']]]-MP_DATA[[#This Row],[Bottom '[m']]], "")</f>
        <v/>
      </c>
      <c r="L442" s="167" t="str">
        <f>IFERROR(-(MP_DATA[[#This Row],[D, bottom '[m']]]-MP_DATA[[#This Row],[D, top '[m']]])/(MP_DATA[[#This Row],[Bottom '[m']]]-MP_DATA[[#This Row],[Top '[m']]]),"")</f>
        <v/>
      </c>
      <c r="M442" s="121" t="str">
        <f t="shared" si="7"/>
        <v/>
      </c>
      <c r="N442" s="50" t="str">
        <f>IFERROR((MP_DATA[[#This Row],[D, bottom '[m']]]+MP_DATA[[#This Row],[D, top '[m']]])/(2*MP_DATA[[#This Row],[t '[mm']]]/1000),"")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6"/>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51" t="str">
        <f>IFERROR(MP_DATA[[#This Row],[Top '[m']]]-MP_DATA[[#This Row],[Bottom '[m']]], "")</f>
        <v/>
      </c>
      <c r="L443" s="167" t="str">
        <f>IFERROR(-(MP_DATA[[#This Row],[D, bottom '[m']]]-MP_DATA[[#This Row],[D, top '[m']]])/(MP_DATA[[#This Row],[Bottom '[m']]]-MP_DATA[[#This Row],[Top '[m']]]),"")</f>
        <v/>
      </c>
      <c r="M443" s="121" t="str">
        <f t="shared" si="7"/>
        <v/>
      </c>
      <c r="N443" s="50" t="str">
        <f>IFERROR((MP_DATA[[#This Row],[D, bottom '[m']]]+MP_DATA[[#This Row],[D, top '[m']]])/(2*MP_DATA[[#This Row],[t '[mm']]]/1000),"")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6"/>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51" t="str">
        <f>IFERROR(MP_DATA[[#This Row],[Top '[m']]]-MP_DATA[[#This Row],[Bottom '[m']]], "")</f>
        <v/>
      </c>
      <c r="L444" s="167" t="str">
        <f>IFERROR(-(MP_DATA[[#This Row],[D, bottom '[m']]]-MP_DATA[[#This Row],[D, top '[m']]])/(MP_DATA[[#This Row],[Bottom '[m']]]-MP_DATA[[#This Row],[Top '[m']]]),"")</f>
        <v/>
      </c>
      <c r="M444" s="121" t="str">
        <f t="shared" si="7"/>
        <v/>
      </c>
      <c r="N444" s="50" t="str">
        <f>IFERROR((MP_DATA[[#This Row],[D, bottom '[m']]]+MP_DATA[[#This Row],[D, top '[m']]])/(2*MP_DATA[[#This Row],[t '[mm']]]/1000),"")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6"/>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51" t="str">
        <f>IFERROR(MP_DATA[[#This Row],[Top '[m']]]-MP_DATA[[#This Row],[Bottom '[m']]], "")</f>
        <v/>
      </c>
      <c r="L445" s="167" t="str">
        <f>IFERROR(-(MP_DATA[[#This Row],[D, bottom '[m']]]-MP_DATA[[#This Row],[D, top '[m']]])/(MP_DATA[[#This Row],[Bottom '[m']]]-MP_DATA[[#This Row],[Top '[m']]]),"")</f>
        <v/>
      </c>
      <c r="M445" s="121" t="str">
        <f t="shared" si="7"/>
        <v/>
      </c>
      <c r="N445" s="50" t="str">
        <f>IFERROR((MP_DATA[[#This Row],[D, bottom '[m']]]+MP_DATA[[#This Row],[D, top '[m']]])/(2*MP_DATA[[#This Row],[t '[mm']]]/1000),"")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6"/>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51" t="str">
        <f>IFERROR(MP_DATA[[#This Row],[Top '[m']]]-MP_DATA[[#This Row],[Bottom '[m']]], "")</f>
        <v/>
      </c>
      <c r="L446" s="167" t="str">
        <f>IFERROR(-(MP_DATA[[#This Row],[D, bottom '[m']]]-MP_DATA[[#This Row],[D, top '[m']]])/(MP_DATA[[#This Row],[Bottom '[m']]]-MP_DATA[[#This Row],[Top '[m']]]),"")</f>
        <v/>
      </c>
      <c r="M446" s="121" t="str">
        <f t="shared" si="7"/>
        <v/>
      </c>
      <c r="N446" s="50" t="str">
        <f>IFERROR((MP_DATA[[#This Row],[D, bottom '[m']]]+MP_DATA[[#This Row],[D, top '[m']]])/(2*MP_DATA[[#This Row],[t '[mm']]]/1000),"")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6"/>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51" t="str">
        <f>IFERROR(MP_DATA[[#This Row],[Top '[m']]]-MP_DATA[[#This Row],[Bottom '[m']]], "")</f>
        <v/>
      </c>
      <c r="L447" s="167" t="str">
        <f>IFERROR(-(MP_DATA[[#This Row],[D, bottom '[m']]]-MP_DATA[[#This Row],[D, top '[m']]])/(MP_DATA[[#This Row],[Bottom '[m']]]-MP_DATA[[#This Row],[Top '[m']]]),"")</f>
        <v/>
      </c>
      <c r="M447" s="121" t="str">
        <f t="shared" si="7"/>
        <v/>
      </c>
      <c r="N447" s="50" t="str">
        <f>IFERROR((MP_DATA[[#This Row],[D, bottom '[m']]]+MP_DATA[[#This Row],[D, top '[m']]])/(2*MP_DATA[[#This Row],[t '[mm']]]/1000),"")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6"/>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51" t="str">
        <f>IFERROR(MP_DATA[[#This Row],[Top '[m']]]-MP_DATA[[#This Row],[Bottom '[m']]], "")</f>
        <v/>
      </c>
      <c r="L448" s="167" t="str">
        <f>IFERROR(-(MP_DATA[[#This Row],[D, bottom '[m']]]-MP_DATA[[#This Row],[D, top '[m']]])/(MP_DATA[[#This Row],[Bottom '[m']]]-MP_DATA[[#This Row],[Top '[m']]]),"")</f>
        <v/>
      </c>
      <c r="M448" s="121" t="str">
        <f t="shared" si="7"/>
        <v/>
      </c>
      <c r="N448" s="50" t="str">
        <f>IFERROR((MP_DATA[[#This Row],[D, bottom '[m']]]+MP_DATA[[#This Row],[D, top '[m']]])/(2*MP_DATA[[#This Row],[t '[mm']]]/1000),"")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6"/>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51" t="str">
        <f>IFERROR(MP_DATA[[#This Row],[Top '[m']]]-MP_DATA[[#This Row],[Bottom '[m']]], "")</f>
        <v/>
      </c>
      <c r="L449" s="167" t="str">
        <f>IFERROR(-(MP_DATA[[#This Row],[D, bottom '[m']]]-MP_DATA[[#This Row],[D, top '[m']]])/(MP_DATA[[#This Row],[Bottom '[m']]]-MP_DATA[[#This Row],[Top '[m']]]),"")</f>
        <v/>
      </c>
      <c r="M449" s="121" t="str">
        <f t="shared" si="7"/>
        <v/>
      </c>
      <c r="N449" s="50" t="str">
        <f>IFERROR((MP_DATA[[#This Row],[D, bottom '[m']]]+MP_DATA[[#This Row],[D, top '[m']]])/(2*MP_DATA[[#This Row],[t '[mm']]]/1000),"")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6"/>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51" t="str">
        <f>IFERROR(MP_DATA[[#This Row],[Top '[m']]]-MP_DATA[[#This Row],[Bottom '[m']]], "")</f>
        <v/>
      </c>
      <c r="L450" s="167" t="str">
        <f>IFERROR(-(MP_DATA[[#This Row],[D, bottom '[m']]]-MP_DATA[[#This Row],[D, top '[m']]])/(MP_DATA[[#This Row],[Bottom '[m']]]-MP_DATA[[#This Row],[Top '[m']]]),"")</f>
        <v/>
      </c>
      <c r="M450" s="121" t="str">
        <f t="shared" si="7"/>
        <v/>
      </c>
      <c r="N450" s="50" t="str">
        <f>IFERROR((MP_DATA[[#This Row],[D, bottom '[m']]]+MP_DATA[[#This Row],[D, top '[m']]])/(2*MP_DATA[[#This Row],[t '[mm']]]/1000),"")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6"/>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51" t="str">
        <f>IFERROR(MP_DATA[[#This Row],[Top '[m']]]-MP_DATA[[#This Row],[Bottom '[m']]], "")</f>
        <v/>
      </c>
      <c r="L451" s="167" t="str">
        <f>IFERROR(-(MP_DATA[[#This Row],[D, bottom '[m']]]-MP_DATA[[#This Row],[D, top '[m']]])/(MP_DATA[[#This Row],[Bottom '[m']]]-MP_DATA[[#This Row],[Top '[m']]]),"")</f>
        <v/>
      </c>
      <c r="M451" s="121" t="str">
        <f t="shared" si="7"/>
        <v/>
      </c>
      <c r="N451" s="50" t="str">
        <f>IFERROR((MP_DATA[[#This Row],[D, bottom '[m']]]+MP_DATA[[#This Row],[D, top '[m']]])/(2*MP_DATA[[#This Row],[t '[mm']]]/1000),"")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6"/>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51" t="str">
        <f>IFERROR(MP_DATA[[#This Row],[Top '[m']]]-MP_DATA[[#This Row],[Bottom '[m']]], "")</f>
        <v/>
      </c>
      <c r="L452" s="167" t="str">
        <f>IFERROR(-(MP_DATA[[#This Row],[D, bottom '[m']]]-MP_DATA[[#This Row],[D, top '[m']]])/(MP_DATA[[#This Row],[Bottom '[m']]]-MP_DATA[[#This Row],[Top '[m']]]),"")</f>
        <v/>
      </c>
      <c r="M452" s="121" t="str">
        <f t="shared" si="7"/>
        <v/>
      </c>
      <c r="N452" s="50" t="str">
        <f>IFERROR((MP_DATA[[#This Row],[D, bottom '[m']]]+MP_DATA[[#This Row],[D, top '[m']]])/(2*MP_DATA[[#This Row],[t '[mm']]]/1000),"")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6"/>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51" t="str">
        <f>IFERROR(MP_DATA[[#This Row],[Top '[m']]]-MP_DATA[[#This Row],[Bottom '[m']]], "")</f>
        <v/>
      </c>
      <c r="L453" s="167" t="str">
        <f>IFERROR(-(MP_DATA[[#This Row],[D, bottom '[m']]]-MP_DATA[[#This Row],[D, top '[m']]])/(MP_DATA[[#This Row],[Bottom '[m']]]-MP_DATA[[#This Row],[Top '[m']]]),"")</f>
        <v/>
      </c>
      <c r="M453" s="121" t="str">
        <f t="shared" si="7"/>
        <v/>
      </c>
      <c r="N453" s="50" t="str">
        <f>IFERROR((MP_DATA[[#This Row],[D, bottom '[m']]]+MP_DATA[[#This Row],[D, top '[m']]])/(2*MP_DATA[[#This Row],[t '[mm']]]/1000),"")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6"/>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51" t="str">
        <f>IFERROR(MP_DATA[[#This Row],[Top '[m']]]-MP_DATA[[#This Row],[Bottom '[m']]], "")</f>
        <v/>
      </c>
      <c r="L454" s="167" t="str">
        <f>IFERROR(-(MP_DATA[[#This Row],[D, bottom '[m']]]-MP_DATA[[#This Row],[D, top '[m']]])/(MP_DATA[[#This Row],[Bottom '[m']]]-MP_DATA[[#This Row],[Top '[m']]]),"")</f>
        <v/>
      </c>
      <c r="M454" s="121" t="str">
        <f t="shared" si="7"/>
        <v/>
      </c>
      <c r="N454" s="50" t="str">
        <f>IFERROR((MP_DATA[[#This Row],[D, bottom '[m']]]+MP_DATA[[#This Row],[D, top '[m']]])/(2*MP_DATA[[#This Row],[t '[mm']]]/1000),"")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6"/>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51" t="str">
        <f>IFERROR(MP_DATA[[#This Row],[Top '[m']]]-MP_DATA[[#This Row],[Bottom '[m']]], "")</f>
        <v/>
      </c>
      <c r="L455" s="167" t="str">
        <f>IFERROR(-(MP_DATA[[#This Row],[D, bottom '[m']]]-MP_DATA[[#This Row],[D, top '[m']]])/(MP_DATA[[#This Row],[Bottom '[m']]]-MP_DATA[[#This Row],[Top '[m']]]),"")</f>
        <v/>
      </c>
      <c r="M455" s="121" t="str">
        <f t="shared" si="7"/>
        <v/>
      </c>
      <c r="N455" s="50" t="str">
        <f>IFERROR((MP_DATA[[#This Row],[D, bottom '[m']]]+MP_DATA[[#This Row],[D, top '[m']]])/(2*MP_DATA[[#This Row],[t '[mm']]]/1000),"")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6"/>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51" t="str">
        <f>IFERROR(MP_DATA[[#This Row],[Top '[m']]]-MP_DATA[[#This Row],[Bottom '[m']]], "")</f>
        <v/>
      </c>
      <c r="L456" s="167" t="str">
        <f>IFERROR(-(MP_DATA[[#This Row],[D, bottom '[m']]]-MP_DATA[[#This Row],[D, top '[m']]])/(MP_DATA[[#This Row],[Bottom '[m']]]-MP_DATA[[#This Row],[Top '[m']]]),"")</f>
        <v/>
      </c>
      <c r="M456" s="121" t="str">
        <f t="shared" si="7"/>
        <v/>
      </c>
      <c r="N456" s="50" t="str">
        <f>IFERROR((MP_DATA[[#This Row],[D, bottom '[m']]]+MP_DATA[[#This Row],[D, top '[m']]])/(2*MP_DATA[[#This Row],[t '[mm']]]/1000),"")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6"/>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51" t="str">
        <f>IFERROR(MP_DATA[[#This Row],[Top '[m']]]-MP_DATA[[#This Row],[Bottom '[m']]], "")</f>
        <v/>
      </c>
      <c r="L457" s="167" t="str">
        <f>IFERROR(-(MP_DATA[[#This Row],[D, bottom '[m']]]-MP_DATA[[#This Row],[D, top '[m']]])/(MP_DATA[[#This Row],[Bottom '[m']]]-MP_DATA[[#This Row],[Top '[m']]]),"")</f>
        <v/>
      </c>
      <c r="M457" s="121" t="str">
        <f t="shared" si="7"/>
        <v/>
      </c>
      <c r="N457" s="50" t="str">
        <f>IFERROR((MP_DATA[[#This Row],[D, bottom '[m']]]+MP_DATA[[#This Row],[D, top '[m']]])/(2*MP_DATA[[#This Row],[t '[mm']]]/1000),"")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6"/>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51" t="str">
        <f>IFERROR(MP_DATA[[#This Row],[Top '[m']]]-MP_DATA[[#This Row],[Bottom '[m']]], "")</f>
        <v/>
      </c>
      <c r="L458" s="167" t="str">
        <f>IFERROR(-(MP_DATA[[#This Row],[D, bottom '[m']]]-MP_DATA[[#This Row],[D, top '[m']]])/(MP_DATA[[#This Row],[Bottom '[m']]]-MP_DATA[[#This Row],[Top '[m']]]),"")</f>
        <v/>
      </c>
      <c r="M458" s="121" t="str">
        <f t="shared" si="7"/>
        <v/>
      </c>
      <c r="N458" s="50" t="str">
        <f>IFERROR((MP_DATA[[#This Row],[D, bottom '[m']]]+MP_DATA[[#This Row],[D, top '[m']]])/(2*MP_DATA[[#This Row],[t '[mm']]]/1000),"")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6"/>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51" t="str">
        <f>IFERROR(MP_DATA[[#This Row],[Top '[m']]]-MP_DATA[[#This Row],[Bottom '[m']]], "")</f>
        <v/>
      </c>
      <c r="L459" s="167" t="str">
        <f>IFERROR(-(MP_DATA[[#This Row],[D, bottom '[m']]]-MP_DATA[[#This Row],[D, top '[m']]])/(MP_DATA[[#This Row],[Bottom '[m']]]-MP_DATA[[#This Row],[Top '[m']]]),"")</f>
        <v/>
      </c>
      <c r="M459" s="121" t="str">
        <f t="shared" si="7"/>
        <v/>
      </c>
      <c r="N459" s="50" t="str">
        <f>IFERROR((MP_DATA[[#This Row],[D, bottom '[m']]]+MP_DATA[[#This Row],[D, top '[m']]])/(2*MP_DATA[[#This Row],[t '[mm']]]/1000),"")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6"/>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51" t="str">
        <f>IFERROR(MP_DATA[[#This Row],[Top '[m']]]-MP_DATA[[#This Row],[Bottom '[m']]], "")</f>
        <v/>
      </c>
      <c r="L460" s="167" t="str">
        <f>IFERROR(-(MP_DATA[[#This Row],[D, bottom '[m']]]-MP_DATA[[#This Row],[D, top '[m']]])/(MP_DATA[[#This Row],[Bottom '[m']]]-MP_DATA[[#This Row],[Top '[m']]]),"")</f>
        <v/>
      </c>
      <c r="M460" s="121" t="str">
        <f t="shared" si="7"/>
        <v/>
      </c>
      <c r="N460" s="50" t="str">
        <f>IFERROR((MP_DATA[[#This Row],[D, bottom '[m']]]+MP_DATA[[#This Row],[D, top '[m']]])/(2*MP_DATA[[#This Row],[t '[mm']]]/1000),"")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6"/>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51" t="str">
        <f>IFERROR(MP_DATA[[#This Row],[Top '[m']]]-MP_DATA[[#This Row],[Bottom '[m']]], "")</f>
        <v/>
      </c>
      <c r="L461" s="167" t="str">
        <f>IFERROR(-(MP_DATA[[#This Row],[D, bottom '[m']]]-MP_DATA[[#This Row],[D, top '[m']]])/(MP_DATA[[#This Row],[Bottom '[m']]]-MP_DATA[[#This Row],[Top '[m']]]),"")</f>
        <v/>
      </c>
      <c r="M461" s="121" t="str">
        <f t="shared" si="7"/>
        <v/>
      </c>
      <c r="N461" s="50" t="str">
        <f>IFERROR((MP_DATA[[#This Row],[D, bottom '[m']]]+MP_DATA[[#This Row],[D, top '[m']]])/(2*MP_DATA[[#This Row],[t '[mm']]]/1000),"")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6"/>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51" t="str">
        <f>IFERROR(MP_DATA[[#This Row],[Top '[m']]]-MP_DATA[[#This Row],[Bottom '[m']]], "")</f>
        <v/>
      </c>
      <c r="L462" s="167" t="str">
        <f>IFERROR(-(MP_DATA[[#This Row],[D, bottom '[m']]]-MP_DATA[[#This Row],[D, top '[m']]])/(MP_DATA[[#This Row],[Bottom '[m']]]-MP_DATA[[#This Row],[Top '[m']]]),"")</f>
        <v/>
      </c>
      <c r="M462" s="121" t="str">
        <f t="shared" si="7"/>
        <v/>
      </c>
      <c r="N462" s="50" t="str">
        <f>IFERROR((MP_DATA[[#This Row],[D, bottom '[m']]]+MP_DATA[[#This Row],[D, top '[m']]])/(2*MP_DATA[[#This Row],[t '[mm']]]/1000),"")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6"/>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51" t="str">
        <f>IFERROR(MP_DATA[[#This Row],[Top '[m']]]-MP_DATA[[#This Row],[Bottom '[m']]], "")</f>
        <v/>
      </c>
      <c r="L463" s="167" t="str">
        <f>IFERROR(-(MP_DATA[[#This Row],[D, bottom '[m']]]-MP_DATA[[#This Row],[D, top '[m']]])/(MP_DATA[[#This Row],[Bottom '[m']]]-MP_DATA[[#This Row],[Top '[m']]]),"")</f>
        <v/>
      </c>
      <c r="M463" s="121" t="str">
        <f t="shared" si="7"/>
        <v/>
      </c>
      <c r="N463" s="50" t="str">
        <f>IFERROR((MP_DATA[[#This Row],[D, bottom '[m']]]+MP_DATA[[#This Row],[D, top '[m']]])/(2*MP_DATA[[#This Row],[t '[mm']]]/1000),"")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6"/>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51" t="str">
        <f>IFERROR(MP_DATA[[#This Row],[Top '[m']]]-MP_DATA[[#This Row],[Bottom '[m']]], "")</f>
        <v/>
      </c>
      <c r="L464" s="167" t="str">
        <f>IFERROR(-(MP_DATA[[#This Row],[D, bottom '[m']]]-MP_DATA[[#This Row],[D, top '[m']]])/(MP_DATA[[#This Row],[Bottom '[m']]]-MP_DATA[[#This Row],[Top '[m']]]),"")</f>
        <v/>
      </c>
      <c r="M464" s="121" t="str">
        <f t="shared" si="7"/>
        <v/>
      </c>
      <c r="N464" s="50" t="str">
        <f>IFERROR((MP_DATA[[#This Row],[D, bottom '[m']]]+MP_DATA[[#This Row],[D, top '[m']]])/(2*MP_DATA[[#This Row],[t '[mm']]]/1000),"")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6"/>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51" t="str">
        <f>IFERROR(MP_DATA[[#This Row],[Top '[m']]]-MP_DATA[[#This Row],[Bottom '[m']]], "")</f>
        <v/>
      </c>
      <c r="L465" s="167" t="str">
        <f>IFERROR(-(MP_DATA[[#This Row],[D, bottom '[m']]]-MP_DATA[[#This Row],[D, top '[m']]])/(MP_DATA[[#This Row],[Bottom '[m']]]-MP_DATA[[#This Row],[Top '[m']]]),"")</f>
        <v/>
      </c>
      <c r="M465" s="121" t="str">
        <f t="shared" si="7"/>
        <v/>
      </c>
      <c r="N465" s="50" t="str">
        <f>IFERROR((MP_DATA[[#This Row],[D, bottom '[m']]]+MP_DATA[[#This Row],[D, top '[m']]])/(2*MP_DATA[[#This Row],[t '[mm']]]/1000),"")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6"/>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51" t="str">
        <f>IFERROR(MP_DATA[[#This Row],[Top '[m']]]-MP_DATA[[#This Row],[Bottom '[m']]], "")</f>
        <v/>
      </c>
      <c r="L466" s="167" t="str">
        <f>IFERROR(-(MP_DATA[[#This Row],[D, bottom '[m']]]-MP_DATA[[#This Row],[D, top '[m']]])/(MP_DATA[[#This Row],[Bottom '[m']]]-MP_DATA[[#This Row],[Top '[m']]]),"")</f>
        <v/>
      </c>
      <c r="M466" s="121" t="str">
        <f t="shared" si="7"/>
        <v/>
      </c>
      <c r="N466" s="50" t="str">
        <f>IFERROR((MP_DATA[[#This Row],[D, bottom '[m']]]+MP_DATA[[#This Row],[D, top '[m']]])/(2*MP_DATA[[#This Row],[t '[mm']]]/1000),"")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6"/>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51" t="str">
        <f>IFERROR(MP_DATA[[#This Row],[Top '[m']]]-MP_DATA[[#This Row],[Bottom '[m']]], "")</f>
        <v/>
      </c>
      <c r="L467" s="167" t="str">
        <f>IFERROR(-(MP_DATA[[#This Row],[D, bottom '[m']]]-MP_DATA[[#This Row],[D, top '[m']]])/(MP_DATA[[#This Row],[Bottom '[m']]]-MP_DATA[[#This Row],[Top '[m']]]),"")</f>
        <v/>
      </c>
      <c r="M467" s="121" t="str">
        <f t="shared" si="7"/>
        <v/>
      </c>
      <c r="N467" s="50" t="str">
        <f>IFERROR((MP_DATA[[#This Row],[D, bottom '[m']]]+MP_DATA[[#This Row],[D, top '[m']]])/(2*MP_DATA[[#This Row],[t '[mm']]]/1000),"")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8">IF(7850/1000*(1/3)*PI()*ABS(CD467-CE467)*((CF467/2)^2+(CF467/2)*(CG467/2)+(CG467/2)^2-(CF467/2-CH467/1000)^2-(CF467/2-CH467/1000)*(CG467/2-CH467/1000)-(CG467/2-CH467/1000)^2)=0,"",7850/1000*(1/3)*PI()*ABS(CD467-CE467)*((CF467/2)^2+(CF467/2)*(CG467/2)+(CG467/2)^2-(CF467/2-CH467/1000)^2-(CF467/2-CH467/1000)*(CG467/2-CH467/1000)-(CG467/2-CH467/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51" t="str">
        <f>IFERROR(MP_DATA[[#This Row],[Top '[m']]]-MP_DATA[[#This Row],[Bottom '[m']]], "")</f>
        <v/>
      </c>
      <c r="L468" s="167" t="str">
        <f>IFERROR(-(MP_DATA[[#This Row],[D, bottom '[m']]]-MP_DATA[[#This Row],[D, top '[m']]])/(MP_DATA[[#This Row],[Bottom '[m']]]-MP_DATA[[#This Row],[Top '[m']]]),"")</f>
        <v/>
      </c>
      <c r="M468" s="121" t="str">
        <f t="shared" ref="M468:M531" si="9">IF(7850/1000*(1/3)*PI()*ABS(F468-G468)*((H468/2)^2+(H468/2)*(I468/2)+(I468/2)^2-(H468/2-J468/1000)^2-(H468/2-J468/1000)*(I468/2-J468/1000)-(I468/2-J468/1000)^2)=0,"",7850/1000*(1/3)*PI()*ABS(F468-G468)*((H468/2)^2+(H468/2)*(I468/2)+(I468/2)^2-(H468/2-J468/1000)^2-(H468/2-J468/1000)*(I468/2-J468/1000)-(I468/2-J468/1000)^2))</f>
        <v/>
      </c>
      <c r="N468" s="50" t="str">
        <f>IFERROR((MP_DATA[[#This Row],[D, bottom '[m']]]+MP_DATA[[#This Row],[D, top '[m']]])/(2*MP_DATA[[#This Row],[t '[mm']]]/1000),"")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8"/>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51" t="str">
        <f>IFERROR(MP_DATA[[#This Row],[Top '[m']]]-MP_DATA[[#This Row],[Bottom '[m']]], "")</f>
        <v/>
      </c>
      <c r="L469" s="167" t="str">
        <f>IFERROR(-(MP_DATA[[#This Row],[D, bottom '[m']]]-MP_DATA[[#This Row],[D, top '[m']]])/(MP_DATA[[#This Row],[Bottom '[m']]]-MP_DATA[[#This Row],[Top '[m']]]),"")</f>
        <v/>
      </c>
      <c r="M469" s="121" t="str">
        <f t="shared" si="9"/>
        <v/>
      </c>
      <c r="N469" s="50" t="str">
        <f>IFERROR((MP_DATA[[#This Row],[D, bottom '[m']]]+MP_DATA[[#This Row],[D, top '[m']]])/(2*MP_DATA[[#This Row],[t '[mm']]]/1000),"")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8"/>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51" t="str">
        <f>IFERROR(MP_DATA[[#This Row],[Top '[m']]]-MP_DATA[[#This Row],[Bottom '[m']]], "")</f>
        <v/>
      </c>
      <c r="L470" s="167" t="str">
        <f>IFERROR(-(MP_DATA[[#This Row],[D, bottom '[m']]]-MP_DATA[[#This Row],[D, top '[m']]])/(MP_DATA[[#This Row],[Bottom '[m']]]-MP_DATA[[#This Row],[Top '[m']]]),"")</f>
        <v/>
      </c>
      <c r="M470" s="121" t="str">
        <f t="shared" si="9"/>
        <v/>
      </c>
      <c r="N470" s="50" t="str">
        <f>IFERROR((MP_DATA[[#This Row],[D, bottom '[m']]]+MP_DATA[[#This Row],[D, top '[m']]])/(2*MP_DATA[[#This Row],[t '[mm']]]/1000),"")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8"/>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51" t="str">
        <f>IFERROR(MP_DATA[[#This Row],[Top '[m']]]-MP_DATA[[#This Row],[Bottom '[m']]], "")</f>
        <v/>
      </c>
      <c r="L471" s="167" t="str">
        <f>IFERROR(-(MP_DATA[[#This Row],[D, bottom '[m']]]-MP_DATA[[#This Row],[D, top '[m']]])/(MP_DATA[[#This Row],[Bottom '[m']]]-MP_DATA[[#This Row],[Top '[m']]]),"")</f>
        <v/>
      </c>
      <c r="M471" s="121" t="str">
        <f t="shared" si="9"/>
        <v/>
      </c>
      <c r="N471" s="50" t="str">
        <f>IFERROR((MP_DATA[[#This Row],[D, bottom '[m']]]+MP_DATA[[#This Row],[D, top '[m']]])/(2*MP_DATA[[#This Row],[t '[mm']]]/1000),"")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8"/>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51" t="str">
        <f>IFERROR(MP_DATA[[#This Row],[Top '[m']]]-MP_DATA[[#This Row],[Bottom '[m']]], "")</f>
        <v/>
      </c>
      <c r="L472" s="167" t="str">
        <f>IFERROR(-(MP_DATA[[#This Row],[D, bottom '[m']]]-MP_DATA[[#This Row],[D, top '[m']]])/(MP_DATA[[#This Row],[Bottom '[m']]]-MP_DATA[[#This Row],[Top '[m']]]),"")</f>
        <v/>
      </c>
      <c r="M472" s="121" t="str">
        <f t="shared" si="9"/>
        <v/>
      </c>
      <c r="N472" s="50" t="str">
        <f>IFERROR((MP_DATA[[#This Row],[D, bottom '[m']]]+MP_DATA[[#This Row],[D, top '[m']]])/(2*MP_DATA[[#This Row],[t '[mm']]]/1000),"")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8"/>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51" t="str">
        <f>IFERROR(MP_DATA[[#This Row],[Top '[m']]]-MP_DATA[[#This Row],[Bottom '[m']]], "")</f>
        <v/>
      </c>
      <c r="L473" s="167" t="str">
        <f>IFERROR(-(MP_DATA[[#This Row],[D, bottom '[m']]]-MP_DATA[[#This Row],[D, top '[m']]])/(MP_DATA[[#This Row],[Bottom '[m']]]-MP_DATA[[#This Row],[Top '[m']]]),"")</f>
        <v/>
      </c>
      <c r="M473" s="121" t="str">
        <f t="shared" si="9"/>
        <v/>
      </c>
      <c r="N473" s="50" t="str">
        <f>IFERROR((MP_DATA[[#This Row],[D, bottom '[m']]]+MP_DATA[[#This Row],[D, top '[m']]])/(2*MP_DATA[[#This Row],[t '[mm']]]/1000),"")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8"/>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51" t="str">
        <f>IFERROR(MP_DATA[[#This Row],[Top '[m']]]-MP_DATA[[#This Row],[Bottom '[m']]], "")</f>
        <v/>
      </c>
      <c r="L474" s="167" t="str">
        <f>IFERROR(-(MP_DATA[[#This Row],[D, bottom '[m']]]-MP_DATA[[#This Row],[D, top '[m']]])/(MP_DATA[[#This Row],[Bottom '[m']]]-MP_DATA[[#This Row],[Top '[m']]]),"")</f>
        <v/>
      </c>
      <c r="M474" s="121" t="str">
        <f t="shared" si="9"/>
        <v/>
      </c>
      <c r="N474" s="50" t="str">
        <f>IFERROR((MP_DATA[[#This Row],[D, bottom '[m']]]+MP_DATA[[#This Row],[D, top '[m']]])/(2*MP_DATA[[#This Row],[t '[mm']]]/1000),"")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8"/>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51" t="str">
        <f>IFERROR(MP_DATA[[#This Row],[Top '[m']]]-MP_DATA[[#This Row],[Bottom '[m']]], "")</f>
        <v/>
      </c>
      <c r="L475" s="167" t="str">
        <f>IFERROR(-(MP_DATA[[#This Row],[D, bottom '[m']]]-MP_DATA[[#This Row],[D, top '[m']]])/(MP_DATA[[#This Row],[Bottom '[m']]]-MP_DATA[[#This Row],[Top '[m']]]),"")</f>
        <v/>
      </c>
      <c r="M475" s="121" t="str">
        <f t="shared" si="9"/>
        <v/>
      </c>
      <c r="N475" s="50" t="str">
        <f>IFERROR((MP_DATA[[#This Row],[D, bottom '[m']]]+MP_DATA[[#This Row],[D, top '[m']]])/(2*MP_DATA[[#This Row],[t '[mm']]]/1000),"")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8"/>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51" t="str">
        <f>IFERROR(MP_DATA[[#This Row],[Top '[m']]]-MP_DATA[[#This Row],[Bottom '[m']]], "")</f>
        <v/>
      </c>
      <c r="L476" s="167" t="str">
        <f>IFERROR(-(MP_DATA[[#This Row],[D, bottom '[m']]]-MP_DATA[[#This Row],[D, top '[m']]])/(MP_DATA[[#This Row],[Bottom '[m']]]-MP_DATA[[#This Row],[Top '[m']]]),"")</f>
        <v/>
      </c>
      <c r="M476" s="121" t="str">
        <f t="shared" si="9"/>
        <v/>
      </c>
      <c r="N476" s="50" t="str">
        <f>IFERROR((MP_DATA[[#This Row],[D, bottom '[m']]]+MP_DATA[[#This Row],[D, top '[m']]])/(2*MP_DATA[[#This Row],[t '[mm']]]/1000),"")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8"/>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51" t="str">
        <f>IFERROR(MP_DATA[[#This Row],[Top '[m']]]-MP_DATA[[#This Row],[Bottom '[m']]], "")</f>
        <v/>
      </c>
      <c r="L477" s="167" t="str">
        <f>IFERROR(-(MP_DATA[[#This Row],[D, bottom '[m']]]-MP_DATA[[#This Row],[D, top '[m']]])/(MP_DATA[[#This Row],[Bottom '[m']]]-MP_DATA[[#This Row],[Top '[m']]]),"")</f>
        <v/>
      </c>
      <c r="M477" s="121" t="str">
        <f t="shared" si="9"/>
        <v/>
      </c>
      <c r="N477" s="50" t="str">
        <f>IFERROR((MP_DATA[[#This Row],[D, bottom '[m']]]+MP_DATA[[#This Row],[D, top '[m']]])/(2*MP_DATA[[#This Row],[t '[mm']]]/1000),"")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8"/>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51" t="str">
        <f>IFERROR(MP_DATA[[#This Row],[Top '[m']]]-MP_DATA[[#This Row],[Bottom '[m']]], "")</f>
        <v/>
      </c>
      <c r="L478" s="167" t="str">
        <f>IFERROR(-(MP_DATA[[#This Row],[D, bottom '[m']]]-MP_DATA[[#This Row],[D, top '[m']]])/(MP_DATA[[#This Row],[Bottom '[m']]]-MP_DATA[[#This Row],[Top '[m']]]),"")</f>
        <v/>
      </c>
      <c r="M478" s="121" t="str">
        <f t="shared" si="9"/>
        <v/>
      </c>
      <c r="N478" s="50" t="str">
        <f>IFERROR((MP_DATA[[#This Row],[D, bottom '[m']]]+MP_DATA[[#This Row],[D, top '[m']]])/(2*MP_DATA[[#This Row],[t '[mm']]]/1000),"")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8"/>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51" t="str">
        <f>IFERROR(MP_DATA[[#This Row],[Top '[m']]]-MP_DATA[[#This Row],[Bottom '[m']]], "")</f>
        <v/>
      </c>
      <c r="L479" s="167" t="str">
        <f>IFERROR(-(MP_DATA[[#This Row],[D, bottom '[m']]]-MP_DATA[[#This Row],[D, top '[m']]])/(MP_DATA[[#This Row],[Bottom '[m']]]-MP_DATA[[#This Row],[Top '[m']]]),"")</f>
        <v/>
      </c>
      <c r="M479" s="121" t="str">
        <f t="shared" si="9"/>
        <v/>
      </c>
      <c r="N479" s="50" t="str">
        <f>IFERROR((MP_DATA[[#This Row],[D, bottom '[m']]]+MP_DATA[[#This Row],[D, top '[m']]])/(2*MP_DATA[[#This Row],[t '[mm']]]/1000),"")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8"/>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51" t="str">
        <f>IFERROR(MP_DATA[[#This Row],[Top '[m']]]-MP_DATA[[#This Row],[Bottom '[m']]], "")</f>
        <v/>
      </c>
      <c r="L480" s="167" t="str">
        <f>IFERROR(-(MP_DATA[[#This Row],[D, bottom '[m']]]-MP_DATA[[#This Row],[D, top '[m']]])/(MP_DATA[[#This Row],[Bottom '[m']]]-MP_DATA[[#This Row],[Top '[m']]]),"")</f>
        <v/>
      </c>
      <c r="M480" s="121" t="str">
        <f t="shared" si="9"/>
        <v/>
      </c>
      <c r="N480" s="50" t="str">
        <f>IFERROR((MP_DATA[[#This Row],[D, bottom '[m']]]+MP_DATA[[#This Row],[D, top '[m']]])/(2*MP_DATA[[#This Row],[t '[mm']]]/1000),"")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8"/>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51" t="str">
        <f>IFERROR(MP_DATA[[#This Row],[Top '[m']]]-MP_DATA[[#This Row],[Bottom '[m']]], "")</f>
        <v/>
      </c>
      <c r="L481" s="167" t="str">
        <f>IFERROR(-(MP_DATA[[#This Row],[D, bottom '[m']]]-MP_DATA[[#This Row],[D, top '[m']]])/(MP_DATA[[#This Row],[Bottom '[m']]]-MP_DATA[[#This Row],[Top '[m']]]),"")</f>
        <v/>
      </c>
      <c r="M481" s="121" t="str">
        <f t="shared" si="9"/>
        <v/>
      </c>
      <c r="N481" s="50" t="str">
        <f>IFERROR((MP_DATA[[#This Row],[D, bottom '[m']]]+MP_DATA[[#This Row],[D, top '[m']]])/(2*MP_DATA[[#This Row],[t '[mm']]]/1000),"")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8"/>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51" t="str">
        <f>IFERROR(MP_DATA[[#This Row],[Top '[m']]]-MP_DATA[[#This Row],[Bottom '[m']]], "")</f>
        <v/>
      </c>
      <c r="L482" s="167" t="str">
        <f>IFERROR(-(MP_DATA[[#This Row],[D, bottom '[m']]]-MP_DATA[[#This Row],[D, top '[m']]])/(MP_DATA[[#This Row],[Bottom '[m']]]-MP_DATA[[#This Row],[Top '[m']]]),"")</f>
        <v/>
      </c>
      <c r="M482" s="121" t="str">
        <f t="shared" si="9"/>
        <v/>
      </c>
      <c r="N482" s="50" t="str">
        <f>IFERROR((MP_DATA[[#This Row],[D, bottom '[m']]]+MP_DATA[[#This Row],[D, top '[m']]])/(2*MP_DATA[[#This Row],[t '[mm']]]/1000),"")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8"/>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51" t="str">
        <f>IFERROR(MP_DATA[[#This Row],[Top '[m']]]-MP_DATA[[#This Row],[Bottom '[m']]], "")</f>
        <v/>
      </c>
      <c r="L483" s="167" t="str">
        <f>IFERROR(-(MP_DATA[[#This Row],[D, bottom '[m']]]-MP_DATA[[#This Row],[D, top '[m']]])/(MP_DATA[[#This Row],[Bottom '[m']]]-MP_DATA[[#This Row],[Top '[m']]]),"")</f>
        <v/>
      </c>
      <c r="M483" s="121" t="str">
        <f t="shared" si="9"/>
        <v/>
      </c>
      <c r="N483" s="50" t="str">
        <f>IFERROR((MP_DATA[[#This Row],[D, bottom '[m']]]+MP_DATA[[#This Row],[D, top '[m']]])/(2*MP_DATA[[#This Row],[t '[mm']]]/1000),"")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8"/>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51" t="str">
        <f>IFERROR(MP_DATA[[#This Row],[Top '[m']]]-MP_DATA[[#This Row],[Bottom '[m']]], "")</f>
        <v/>
      </c>
      <c r="L484" s="167" t="str">
        <f>IFERROR(-(MP_DATA[[#This Row],[D, bottom '[m']]]-MP_DATA[[#This Row],[D, top '[m']]])/(MP_DATA[[#This Row],[Bottom '[m']]]-MP_DATA[[#This Row],[Top '[m']]]),"")</f>
        <v/>
      </c>
      <c r="M484" s="121" t="str">
        <f t="shared" si="9"/>
        <v/>
      </c>
      <c r="N484" s="50" t="str">
        <f>IFERROR((MP_DATA[[#This Row],[D, bottom '[m']]]+MP_DATA[[#This Row],[D, top '[m']]])/(2*MP_DATA[[#This Row],[t '[mm']]]/1000),"")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8"/>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51" t="str">
        <f>IFERROR(MP_DATA[[#This Row],[Top '[m']]]-MP_DATA[[#This Row],[Bottom '[m']]], "")</f>
        <v/>
      </c>
      <c r="L485" s="167" t="str">
        <f>IFERROR(-(MP_DATA[[#This Row],[D, bottom '[m']]]-MP_DATA[[#This Row],[D, top '[m']]])/(MP_DATA[[#This Row],[Bottom '[m']]]-MP_DATA[[#This Row],[Top '[m']]]),"")</f>
        <v/>
      </c>
      <c r="M485" s="121" t="str">
        <f t="shared" si="9"/>
        <v/>
      </c>
      <c r="N485" s="50" t="str">
        <f>IFERROR((MP_DATA[[#This Row],[D, bottom '[m']]]+MP_DATA[[#This Row],[D, top '[m']]])/(2*MP_DATA[[#This Row],[t '[mm']]]/1000),"")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8"/>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51" t="str">
        <f>IFERROR(MP_DATA[[#This Row],[Top '[m']]]-MP_DATA[[#This Row],[Bottom '[m']]], "")</f>
        <v/>
      </c>
      <c r="L486" s="167" t="str">
        <f>IFERROR(-(MP_DATA[[#This Row],[D, bottom '[m']]]-MP_DATA[[#This Row],[D, top '[m']]])/(MP_DATA[[#This Row],[Bottom '[m']]]-MP_DATA[[#This Row],[Top '[m']]]),"")</f>
        <v/>
      </c>
      <c r="M486" s="121" t="str">
        <f t="shared" si="9"/>
        <v/>
      </c>
      <c r="N486" s="50" t="str">
        <f>IFERROR((MP_DATA[[#This Row],[D, bottom '[m']]]+MP_DATA[[#This Row],[D, top '[m']]])/(2*MP_DATA[[#This Row],[t '[mm']]]/1000),"")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8"/>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51" t="str">
        <f>IFERROR(MP_DATA[[#This Row],[Top '[m']]]-MP_DATA[[#This Row],[Bottom '[m']]], "")</f>
        <v/>
      </c>
      <c r="L487" s="167" t="str">
        <f>IFERROR(-(MP_DATA[[#This Row],[D, bottom '[m']]]-MP_DATA[[#This Row],[D, top '[m']]])/(MP_DATA[[#This Row],[Bottom '[m']]]-MP_DATA[[#This Row],[Top '[m']]]),"")</f>
        <v/>
      </c>
      <c r="M487" s="121" t="str">
        <f t="shared" si="9"/>
        <v/>
      </c>
      <c r="N487" s="50" t="str">
        <f>IFERROR((MP_DATA[[#This Row],[D, bottom '[m']]]+MP_DATA[[#This Row],[D, top '[m']]])/(2*MP_DATA[[#This Row],[t '[mm']]]/1000),"")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8"/>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51" t="str">
        <f>IFERROR(MP_DATA[[#This Row],[Top '[m']]]-MP_DATA[[#This Row],[Bottom '[m']]], "")</f>
        <v/>
      </c>
      <c r="L488" s="167" t="str">
        <f>IFERROR(-(MP_DATA[[#This Row],[D, bottom '[m']]]-MP_DATA[[#This Row],[D, top '[m']]])/(MP_DATA[[#This Row],[Bottom '[m']]]-MP_DATA[[#This Row],[Top '[m']]]),"")</f>
        <v/>
      </c>
      <c r="M488" s="121" t="str">
        <f t="shared" si="9"/>
        <v/>
      </c>
      <c r="N488" s="50" t="str">
        <f>IFERROR((MP_DATA[[#This Row],[D, bottom '[m']]]+MP_DATA[[#This Row],[D, top '[m']]])/(2*MP_DATA[[#This Row],[t '[mm']]]/1000),"")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8"/>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51" t="str">
        <f>IFERROR(MP_DATA[[#This Row],[Top '[m']]]-MP_DATA[[#This Row],[Bottom '[m']]], "")</f>
        <v/>
      </c>
      <c r="L489" s="167" t="str">
        <f>IFERROR(-(MP_DATA[[#This Row],[D, bottom '[m']]]-MP_DATA[[#This Row],[D, top '[m']]])/(MP_DATA[[#This Row],[Bottom '[m']]]-MP_DATA[[#This Row],[Top '[m']]]),"")</f>
        <v/>
      </c>
      <c r="M489" s="121" t="str">
        <f t="shared" si="9"/>
        <v/>
      </c>
      <c r="N489" s="50" t="str">
        <f>IFERROR((MP_DATA[[#This Row],[D, bottom '[m']]]+MP_DATA[[#This Row],[D, top '[m']]])/(2*MP_DATA[[#This Row],[t '[mm']]]/1000),"")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8"/>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51" t="str">
        <f>IFERROR(MP_DATA[[#This Row],[Top '[m']]]-MP_DATA[[#This Row],[Bottom '[m']]], "")</f>
        <v/>
      </c>
      <c r="L490" s="167" t="str">
        <f>IFERROR(-(MP_DATA[[#This Row],[D, bottom '[m']]]-MP_DATA[[#This Row],[D, top '[m']]])/(MP_DATA[[#This Row],[Bottom '[m']]]-MP_DATA[[#This Row],[Top '[m']]]),"")</f>
        <v/>
      </c>
      <c r="M490" s="121" t="str">
        <f t="shared" si="9"/>
        <v/>
      </c>
      <c r="N490" s="50" t="str">
        <f>IFERROR((MP_DATA[[#This Row],[D, bottom '[m']]]+MP_DATA[[#This Row],[D, top '[m']]])/(2*MP_DATA[[#This Row],[t '[mm']]]/1000),"")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8"/>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51" t="str">
        <f>IFERROR(MP_DATA[[#This Row],[Top '[m']]]-MP_DATA[[#This Row],[Bottom '[m']]], "")</f>
        <v/>
      </c>
      <c r="L491" s="167" t="str">
        <f>IFERROR(-(MP_DATA[[#This Row],[D, bottom '[m']]]-MP_DATA[[#This Row],[D, top '[m']]])/(MP_DATA[[#This Row],[Bottom '[m']]]-MP_DATA[[#This Row],[Top '[m']]]),"")</f>
        <v/>
      </c>
      <c r="M491" s="121" t="str">
        <f t="shared" si="9"/>
        <v/>
      </c>
      <c r="N491" s="50" t="str">
        <f>IFERROR((MP_DATA[[#This Row],[D, bottom '[m']]]+MP_DATA[[#This Row],[D, top '[m']]])/(2*MP_DATA[[#This Row],[t '[mm']]]/1000),"")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8"/>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51" t="str">
        <f>IFERROR(MP_DATA[[#This Row],[Top '[m']]]-MP_DATA[[#This Row],[Bottom '[m']]], "")</f>
        <v/>
      </c>
      <c r="L492" s="167" t="str">
        <f>IFERROR(-(MP_DATA[[#This Row],[D, bottom '[m']]]-MP_DATA[[#This Row],[D, top '[m']]])/(MP_DATA[[#This Row],[Bottom '[m']]]-MP_DATA[[#This Row],[Top '[m']]]),"")</f>
        <v/>
      </c>
      <c r="M492" s="121" t="str">
        <f t="shared" si="9"/>
        <v/>
      </c>
      <c r="N492" s="50" t="str">
        <f>IFERROR((MP_DATA[[#This Row],[D, bottom '[m']]]+MP_DATA[[#This Row],[D, top '[m']]])/(2*MP_DATA[[#This Row],[t '[mm']]]/1000),"")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8"/>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51" t="str">
        <f>IFERROR(MP_DATA[[#This Row],[Top '[m']]]-MP_DATA[[#This Row],[Bottom '[m']]], "")</f>
        <v/>
      </c>
      <c r="L493" s="167" t="str">
        <f>IFERROR(-(MP_DATA[[#This Row],[D, bottom '[m']]]-MP_DATA[[#This Row],[D, top '[m']]])/(MP_DATA[[#This Row],[Bottom '[m']]]-MP_DATA[[#This Row],[Top '[m']]]),"")</f>
        <v/>
      </c>
      <c r="M493" s="121" t="str">
        <f t="shared" si="9"/>
        <v/>
      </c>
      <c r="N493" s="50" t="str">
        <f>IFERROR((MP_DATA[[#This Row],[D, bottom '[m']]]+MP_DATA[[#This Row],[D, top '[m']]])/(2*MP_DATA[[#This Row],[t '[mm']]]/1000),"")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8"/>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51" t="str">
        <f>IFERROR(MP_DATA[[#This Row],[Top '[m']]]-MP_DATA[[#This Row],[Bottom '[m']]], "")</f>
        <v/>
      </c>
      <c r="L494" s="167" t="str">
        <f>IFERROR(-(MP_DATA[[#This Row],[D, bottom '[m']]]-MP_DATA[[#This Row],[D, top '[m']]])/(MP_DATA[[#This Row],[Bottom '[m']]]-MP_DATA[[#This Row],[Top '[m']]]),"")</f>
        <v/>
      </c>
      <c r="M494" s="121" t="str">
        <f t="shared" si="9"/>
        <v/>
      </c>
      <c r="N494" s="50" t="str">
        <f>IFERROR((MP_DATA[[#This Row],[D, bottom '[m']]]+MP_DATA[[#This Row],[D, top '[m']]])/(2*MP_DATA[[#This Row],[t '[mm']]]/1000),"")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8"/>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51" t="str">
        <f>IFERROR(MP_DATA[[#This Row],[Top '[m']]]-MP_DATA[[#This Row],[Bottom '[m']]], "")</f>
        <v/>
      </c>
      <c r="L495" s="167" t="str">
        <f>IFERROR(-(MP_DATA[[#This Row],[D, bottom '[m']]]-MP_DATA[[#This Row],[D, top '[m']]])/(MP_DATA[[#This Row],[Bottom '[m']]]-MP_DATA[[#This Row],[Top '[m']]]),"")</f>
        <v/>
      </c>
      <c r="M495" s="121" t="str">
        <f t="shared" si="9"/>
        <v/>
      </c>
      <c r="N495" s="50" t="str">
        <f>IFERROR((MP_DATA[[#This Row],[D, bottom '[m']]]+MP_DATA[[#This Row],[D, top '[m']]])/(2*MP_DATA[[#This Row],[t '[mm']]]/1000),"")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8"/>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51" t="str">
        <f>IFERROR(MP_DATA[[#This Row],[Top '[m']]]-MP_DATA[[#This Row],[Bottom '[m']]], "")</f>
        <v/>
      </c>
      <c r="L496" s="167" t="str">
        <f>IFERROR(-(MP_DATA[[#This Row],[D, bottom '[m']]]-MP_DATA[[#This Row],[D, top '[m']]])/(MP_DATA[[#This Row],[Bottom '[m']]]-MP_DATA[[#This Row],[Top '[m']]]),"")</f>
        <v/>
      </c>
      <c r="M496" s="121" t="str">
        <f t="shared" si="9"/>
        <v/>
      </c>
      <c r="N496" s="50" t="str">
        <f>IFERROR((MP_DATA[[#This Row],[D, bottom '[m']]]+MP_DATA[[#This Row],[D, top '[m']]])/(2*MP_DATA[[#This Row],[t '[mm']]]/1000),"")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8"/>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51" t="str">
        <f>IFERROR(MP_DATA[[#This Row],[Top '[m']]]-MP_DATA[[#This Row],[Bottom '[m']]], "")</f>
        <v/>
      </c>
      <c r="L497" s="167" t="str">
        <f>IFERROR(-(MP_DATA[[#This Row],[D, bottom '[m']]]-MP_DATA[[#This Row],[D, top '[m']]])/(MP_DATA[[#This Row],[Bottom '[m']]]-MP_DATA[[#This Row],[Top '[m']]]),"")</f>
        <v/>
      </c>
      <c r="M497" s="121" t="str">
        <f t="shared" si="9"/>
        <v/>
      </c>
      <c r="N497" s="50" t="str">
        <f>IFERROR((MP_DATA[[#This Row],[D, bottom '[m']]]+MP_DATA[[#This Row],[D, top '[m']]])/(2*MP_DATA[[#This Row],[t '[mm']]]/1000),"")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8"/>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51" t="str">
        <f>IFERROR(MP_DATA[[#This Row],[Top '[m']]]-MP_DATA[[#This Row],[Bottom '[m']]], "")</f>
        <v/>
      </c>
      <c r="L498" s="167" t="str">
        <f>IFERROR(-(MP_DATA[[#This Row],[D, bottom '[m']]]-MP_DATA[[#This Row],[D, top '[m']]])/(MP_DATA[[#This Row],[Bottom '[m']]]-MP_DATA[[#This Row],[Top '[m']]]),"")</f>
        <v/>
      </c>
      <c r="M498" s="121" t="str">
        <f t="shared" si="9"/>
        <v/>
      </c>
      <c r="N498" s="50" t="str">
        <f>IFERROR((MP_DATA[[#This Row],[D, bottom '[m']]]+MP_DATA[[#This Row],[D, top '[m']]])/(2*MP_DATA[[#This Row],[t '[mm']]]/1000),"")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8"/>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51" t="str">
        <f>IFERROR(MP_DATA[[#This Row],[Top '[m']]]-MP_DATA[[#This Row],[Bottom '[m']]], "")</f>
        <v/>
      </c>
      <c r="L499" s="167" t="str">
        <f>IFERROR(-(MP_DATA[[#This Row],[D, bottom '[m']]]-MP_DATA[[#This Row],[D, top '[m']]])/(MP_DATA[[#This Row],[Bottom '[m']]]-MP_DATA[[#This Row],[Top '[m']]]),"")</f>
        <v/>
      </c>
      <c r="M499" s="121" t="str">
        <f t="shared" si="9"/>
        <v/>
      </c>
      <c r="N499" s="50" t="str">
        <f>IFERROR((MP_DATA[[#This Row],[D, bottom '[m']]]+MP_DATA[[#This Row],[D, top '[m']]])/(2*MP_DATA[[#This Row],[t '[mm']]]/1000),"")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8"/>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51" t="str">
        <f>IFERROR(MP_DATA[[#This Row],[Top '[m']]]-MP_DATA[[#This Row],[Bottom '[m']]], "")</f>
        <v/>
      </c>
      <c r="L500" s="167" t="str">
        <f>IFERROR(-(MP_DATA[[#This Row],[D, bottom '[m']]]-MP_DATA[[#This Row],[D, top '[m']]])/(MP_DATA[[#This Row],[Bottom '[m']]]-MP_DATA[[#This Row],[Top '[m']]]),"")</f>
        <v/>
      </c>
      <c r="M500" s="121" t="str">
        <f t="shared" si="9"/>
        <v/>
      </c>
      <c r="N500" s="50" t="str">
        <f>IFERROR((MP_DATA[[#This Row],[D, bottom '[m']]]+MP_DATA[[#This Row],[D, top '[m']]])/(2*MP_DATA[[#This Row],[t '[mm']]]/1000),"")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8"/>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51" t="str">
        <f>IFERROR(MP_DATA[[#This Row],[Top '[m']]]-MP_DATA[[#This Row],[Bottom '[m']]], "")</f>
        <v/>
      </c>
      <c r="L501" s="167" t="str">
        <f>IFERROR(-(MP_DATA[[#This Row],[D, bottom '[m']]]-MP_DATA[[#This Row],[D, top '[m']]])/(MP_DATA[[#This Row],[Bottom '[m']]]-MP_DATA[[#This Row],[Top '[m']]]),"")</f>
        <v/>
      </c>
      <c r="M501" s="121" t="str">
        <f t="shared" si="9"/>
        <v/>
      </c>
      <c r="N501" s="50" t="str">
        <f>IFERROR((MP_DATA[[#This Row],[D, bottom '[m']]]+MP_DATA[[#This Row],[D, top '[m']]])/(2*MP_DATA[[#This Row],[t '[mm']]]/1000),"")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8"/>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51" t="str">
        <f>IFERROR(MP_DATA[[#This Row],[Top '[m']]]-MP_DATA[[#This Row],[Bottom '[m']]], "")</f>
        <v/>
      </c>
      <c r="L502" s="167" t="str">
        <f>IFERROR(-(MP_DATA[[#This Row],[D, bottom '[m']]]-MP_DATA[[#This Row],[D, top '[m']]])/(MP_DATA[[#This Row],[Bottom '[m']]]-MP_DATA[[#This Row],[Top '[m']]]),"")</f>
        <v/>
      </c>
      <c r="M502" s="121" t="str">
        <f t="shared" si="9"/>
        <v/>
      </c>
      <c r="N502" s="50" t="str">
        <f>IFERROR((MP_DATA[[#This Row],[D, bottom '[m']]]+MP_DATA[[#This Row],[D, top '[m']]])/(2*MP_DATA[[#This Row],[t '[mm']]]/1000),"")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8"/>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51" t="str">
        <f>IFERROR(MP_DATA[[#This Row],[Top '[m']]]-MP_DATA[[#This Row],[Bottom '[m']]], "")</f>
        <v/>
      </c>
      <c r="L503" s="167" t="str">
        <f>IFERROR(-(MP_DATA[[#This Row],[D, bottom '[m']]]-MP_DATA[[#This Row],[D, top '[m']]])/(MP_DATA[[#This Row],[Bottom '[m']]]-MP_DATA[[#This Row],[Top '[m']]]),"")</f>
        <v/>
      </c>
      <c r="M503" s="121" t="str">
        <f t="shared" si="9"/>
        <v/>
      </c>
      <c r="N503" s="50" t="str">
        <f>IFERROR((MP_DATA[[#This Row],[D, bottom '[m']]]+MP_DATA[[#This Row],[D, top '[m']]])/(2*MP_DATA[[#This Row],[t '[mm']]]/1000),"")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8"/>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51" t="str">
        <f>IFERROR(MP_DATA[[#This Row],[Top '[m']]]-MP_DATA[[#This Row],[Bottom '[m']]], "")</f>
        <v/>
      </c>
      <c r="L504" s="167" t="str">
        <f>IFERROR(-(MP_DATA[[#This Row],[D, bottom '[m']]]-MP_DATA[[#This Row],[D, top '[m']]])/(MP_DATA[[#This Row],[Bottom '[m']]]-MP_DATA[[#This Row],[Top '[m']]]),"")</f>
        <v/>
      </c>
      <c r="M504" s="121" t="str">
        <f t="shared" si="9"/>
        <v/>
      </c>
      <c r="N504" s="50" t="str">
        <f>IFERROR((MP_DATA[[#This Row],[D, bottom '[m']]]+MP_DATA[[#This Row],[D, top '[m']]])/(2*MP_DATA[[#This Row],[t '[mm']]]/1000),"")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8"/>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51" t="str">
        <f>IFERROR(MP_DATA[[#This Row],[Top '[m']]]-MP_DATA[[#This Row],[Bottom '[m']]], "")</f>
        <v/>
      </c>
      <c r="L505" s="167" t="str">
        <f>IFERROR(-(MP_DATA[[#This Row],[D, bottom '[m']]]-MP_DATA[[#This Row],[D, top '[m']]])/(MP_DATA[[#This Row],[Bottom '[m']]]-MP_DATA[[#This Row],[Top '[m']]]),"")</f>
        <v/>
      </c>
      <c r="M505" s="121" t="str">
        <f t="shared" si="9"/>
        <v/>
      </c>
      <c r="N505" s="50" t="str">
        <f>IFERROR((MP_DATA[[#This Row],[D, bottom '[m']]]+MP_DATA[[#This Row],[D, top '[m']]])/(2*MP_DATA[[#This Row],[t '[mm']]]/1000),"")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8"/>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51" t="str">
        <f>IFERROR(MP_DATA[[#This Row],[Top '[m']]]-MP_DATA[[#This Row],[Bottom '[m']]], "")</f>
        <v/>
      </c>
      <c r="L506" s="167" t="str">
        <f>IFERROR(-(MP_DATA[[#This Row],[D, bottom '[m']]]-MP_DATA[[#This Row],[D, top '[m']]])/(MP_DATA[[#This Row],[Bottom '[m']]]-MP_DATA[[#This Row],[Top '[m']]]),"")</f>
        <v/>
      </c>
      <c r="M506" s="121" t="str">
        <f t="shared" si="9"/>
        <v/>
      </c>
      <c r="N506" s="50" t="str">
        <f>IFERROR((MP_DATA[[#This Row],[D, bottom '[m']]]+MP_DATA[[#This Row],[D, top '[m']]])/(2*MP_DATA[[#This Row],[t '[mm']]]/1000),"")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8"/>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51" t="str">
        <f>IFERROR(MP_DATA[[#This Row],[Top '[m']]]-MP_DATA[[#This Row],[Bottom '[m']]], "")</f>
        <v/>
      </c>
      <c r="L507" s="167" t="str">
        <f>IFERROR(-(MP_DATA[[#This Row],[D, bottom '[m']]]-MP_DATA[[#This Row],[D, top '[m']]])/(MP_DATA[[#This Row],[Bottom '[m']]]-MP_DATA[[#This Row],[Top '[m']]]),"")</f>
        <v/>
      </c>
      <c r="M507" s="121" t="str">
        <f t="shared" si="9"/>
        <v/>
      </c>
      <c r="N507" s="50" t="str">
        <f>IFERROR((MP_DATA[[#This Row],[D, bottom '[m']]]+MP_DATA[[#This Row],[D, top '[m']]])/(2*MP_DATA[[#This Row],[t '[mm']]]/1000),"")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8"/>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51" t="str">
        <f>IFERROR(MP_DATA[[#This Row],[Top '[m']]]-MP_DATA[[#This Row],[Bottom '[m']]], "")</f>
        <v/>
      </c>
      <c r="L508" s="167" t="str">
        <f>IFERROR(-(MP_DATA[[#This Row],[D, bottom '[m']]]-MP_DATA[[#This Row],[D, top '[m']]])/(MP_DATA[[#This Row],[Bottom '[m']]]-MP_DATA[[#This Row],[Top '[m']]]),"")</f>
        <v/>
      </c>
      <c r="M508" s="121" t="str">
        <f t="shared" si="9"/>
        <v/>
      </c>
      <c r="N508" s="50" t="str">
        <f>IFERROR((MP_DATA[[#This Row],[D, bottom '[m']]]+MP_DATA[[#This Row],[D, top '[m']]])/(2*MP_DATA[[#This Row],[t '[mm']]]/1000),"")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8"/>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51" t="str">
        <f>IFERROR(MP_DATA[[#This Row],[Top '[m']]]-MP_DATA[[#This Row],[Bottom '[m']]], "")</f>
        <v/>
      </c>
      <c r="L509" s="167" t="str">
        <f>IFERROR(-(MP_DATA[[#This Row],[D, bottom '[m']]]-MP_DATA[[#This Row],[D, top '[m']]])/(MP_DATA[[#This Row],[Bottom '[m']]]-MP_DATA[[#This Row],[Top '[m']]]),"")</f>
        <v/>
      </c>
      <c r="M509" s="121" t="str">
        <f t="shared" si="9"/>
        <v/>
      </c>
      <c r="N509" s="50" t="str">
        <f>IFERROR((MP_DATA[[#This Row],[D, bottom '[m']]]+MP_DATA[[#This Row],[D, top '[m']]])/(2*MP_DATA[[#This Row],[t '[mm']]]/1000),"")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8"/>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51" t="str">
        <f>IFERROR(MP_DATA[[#This Row],[Top '[m']]]-MP_DATA[[#This Row],[Bottom '[m']]], "")</f>
        <v/>
      </c>
      <c r="L510" s="167" t="str">
        <f>IFERROR(-(MP_DATA[[#This Row],[D, bottom '[m']]]-MP_DATA[[#This Row],[D, top '[m']]])/(MP_DATA[[#This Row],[Bottom '[m']]]-MP_DATA[[#This Row],[Top '[m']]]),"")</f>
        <v/>
      </c>
      <c r="M510" s="121" t="str">
        <f t="shared" si="9"/>
        <v/>
      </c>
      <c r="N510" s="50" t="str">
        <f>IFERROR((MP_DATA[[#This Row],[D, bottom '[m']]]+MP_DATA[[#This Row],[D, top '[m']]])/(2*MP_DATA[[#This Row],[t '[mm']]]/1000),"")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8"/>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51" t="str">
        <f>IFERROR(MP_DATA[[#This Row],[Top '[m']]]-MP_DATA[[#This Row],[Bottom '[m']]], "")</f>
        <v/>
      </c>
      <c r="L511" s="167" t="str">
        <f>IFERROR(-(MP_DATA[[#This Row],[D, bottom '[m']]]-MP_DATA[[#This Row],[D, top '[m']]])/(MP_DATA[[#This Row],[Bottom '[m']]]-MP_DATA[[#This Row],[Top '[m']]]),"")</f>
        <v/>
      </c>
      <c r="M511" s="121" t="str">
        <f t="shared" si="9"/>
        <v/>
      </c>
      <c r="N511" s="50" t="str">
        <f>IFERROR((MP_DATA[[#This Row],[D, bottom '[m']]]+MP_DATA[[#This Row],[D, top '[m']]])/(2*MP_DATA[[#This Row],[t '[mm']]]/1000),"")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8"/>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51" t="str">
        <f>IFERROR(MP_DATA[[#This Row],[Top '[m']]]-MP_DATA[[#This Row],[Bottom '[m']]], "")</f>
        <v/>
      </c>
      <c r="L512" s="167" t="str">
        <f>IFERROR(-(MP_DATA[[#This Row],[D, bottom '[m']]]-MP_DATA[[#This Row],[D, top '[m']]])/(MP_DATA[[#This Row],[Bottom '[m']]]-MP_DATA[[#This Row],[Top '[m']]]),"")</f>
        <v/>
      </c>
      <c r="M512" s="121" t="str">
        <f t="shared" si="9"/>
        <v/>
      </c>
      <c r="N512" s="50" t="str">
        <f>IFERROR((MP_DATA[[#This Row],[D, bottom '[m']]]+MP_DATA[[#This Row],[D, top '[m']]])/(2*MP_DATA[[#This Row],[t '[mm']]]/1000),"")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8"/>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51" t="str">
        <f>IFERROR(MP_DATA[[#This Row],[Top '[m']]]-MP_DATA[[#This Row],[Bottom '[m']]], "")</f>
        <v/>
      </c>
      <c r="L513" s="167" t="str">
        <f>IFERROR(-(MP_DATA[[#This Row],[D, bottom '[m']]]-MP_DATA[[#This Row],[D, top '[m']]])/(MP_DATA[[#This Row],[Bottom '[m']]]-MP_DATA[[#This Row],[Top '[m']]]),"")</f>
        <v/>
      </c>
      <c r="M513" s="121" t="str">
        <f t="shared" si="9"/>
        <v/>
      </c>
      <c r="N513" s="50" t="str">
        <f>IFERROR((MP_DATA[[#This Row],[D, bottom '[m']]]+MP_DATA[[#This Row],[D, top '[m']]])/(2*MP_DATA[[#This Row],[t '[mm']]]/1000),"")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8"/>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51" t="str">
        <f>IFERROR(MP_DATA[[#This Row],[Top '[m']]]-MP_DATA[[#This Row],[Bottom '[m']]], "")</f>
        <v/>
      </c>
      <c r="L514" s="167" t="str">
        <f>IFERROR(-(MP_DATA[[#This Row],[D, bottom '[m']]]-MP_DATA[[#This Row],[D, top '[m']]])/(MP_DATA[[#This Row],[Bottom '[m']]]-MP_DATA[[#This Row],[Top '[m']]]),"")</f>
        <v/>
      </c>
      <c r="M514" s="121" t="str">
        <f t="shared" si="9"/>
        <v/>
      </c>
      <c r="N514" s="50" t="str">
        <f>IFERROR((MP_DATA[[#This Row],[D, bottom '[m']]]+MP_DATA[[#This Row],[D, top '[m']]])/(2*MP_DATA[[#This Row],[t '[mm']]]/1000),"")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8"/>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51" t="str">
        <f>IFERROR(MP_DATA[[#This Row],[Top '[m']]]-MP_DATA[[#This Row],[Bottom '[m']]], "")</f>
        <v/>
      </c>
      <c r="L515" s="167" t="str">
        <f>IFERROR(-(MP_DATA[[#This Row],[D, bottom '[m']]]-MP_DATA[[#This Row],[D, top '[m']]])/(MP_DATA[[#This Row],[Bottom '[m']]]-MP_DATA[[#This Row],[Top '[m']]]),"")</f>
        <v/>
      </c>
      <c r="M515" s="121" t="str">
        <f t="shared" si="9"/>
        <v/>
      </c>
      <c r="N515" s="50" t="str">
        <f>IFERROR((MP_DATA[[#This Row],[D, bottom '[m']]]+MP_DATA[[#This Row],[D, top '[m']]])/(2*MP_DATA[[#This Row],[t '[mm']]]/1000),"")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8"/>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51" t="str">
        <f>IFERROR(MP_DATA[[#This Row],[Top '[m']]]-MP_DATA[[#This Row],[Bottom '[m']]], "")</f>
        <v/>
      </c>
      <c r="L516" s="167" t="str">
        <f>IFERROR(-(MP_DATA[[#This Row],[D, bottom '[m']]]-MP_DATA[[#This Row],[D, top '[m']]])/(MP_DATA[[#This Row],[Bottom '[m']]]-MP_DATA[[#This Row],[Top '[m']]]),"")</f>
        <v/>
      </c>
      <c r="M516" s="121" t="str">
        <f t="shared" si="9"/>
        <v/>
      </c>
      <c r="N516" s="50" t="str">
        <f>IFERROR((MP_DATA[[#This Row],[D, bottom '[m']]]+MP_DATA[[#This Row],[D, top '[m']]])/(2*MP_DATA[[#This Row],[t '[mm']]]/1000),"")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8"/>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51" t="str">
        <f>IFERROR(MP_DATA[[#This Row],[Top '[m']]]-MP_DATA[[#This Row],[Bottom '[m']]], "")</f>
        <v/>
      </c>
      <c r="L517" s="167" t="str">
        <f>IFERROR(-(MP_DATA[[#This Row],[D, bottom '[m']]]-MP_DATA[[#This Row],[D, top '[m']]])/(MP_DATA[[#This Row],[Bottom '[m']]]-MP_DATA[[#This Row],[Top '[m']]]),"")</f>
        <v/>
      </c>
      <c r="M517" s="121" t="str">
        <f t="shared" si="9"/>
        <v/>
      </c>
      <c r="N517" s="50" t="str">
        <f>IFERROR((MP_DATA[[#This Row],[D, bottom '[m']]]+MP_DATA[[#This Row],[D, top '[m']]])/(2*MP_DATA[[#This Row],[t '[mm']]]/1000),"")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8"/>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51" t="str">
        <f>IFERROR(MP_DATA[[#This Row],[Top '[m']]]-MP_DATA[[#This Row],[Bottom '[m']]], "")</f>
        <v/>
      </c>
      <c r="L518" s="167" t="str">
        <f>IFERROR(-(MP_DATA[[#This Row],[D, bottom '[m']]]-MP_DATA[[#This Row],[D, top '[m']]])/(MP_DATA[[#This Row],[Bottom '[m']]]-MP_DATA[[#This Row],[Top '[m']]]),"")</f>
        <v/>
      </c>
      <c r="M518" s="121" t="str">
        <f t="shared" si="9"/>
        <v/>
      </c>
      <c r="N518" s="50" t="str">
        <f>IFERROR((MP_DATA[[#This Row],[D, bottom '[m']]]+MP_DATA[[#This Row],[D, top '[m']]])/(2*MP_DATA[[#This Row],[t '[mm']]]/1000),"")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8"/>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51" t="str">
        <f>IFERROR(MP_DATA[[#This Row],[Top '[m']]]-MP_DATA[[#This Row],[Bottom '[m']]], "")</f>
        <v/>
      </c>
      <c r="L519" s="167" t="str">
        <f>IFERROR(-(MP_DATA[[#This Row],[D, bottom '[m']]]-MP_DATA[[#This Row],[D, top '[m']]])/(MP_DATA[[#This Row],[Bottom '[m']]]-MP_DATA[[#This Row],[Top '[m']]]),"")</f>
        <v/>
      </c>
      <c r="M519" s="121" t="str">
        <f t="shared" si="9"/>
        <v/>
      </c>
      <c r="N519" s="50" t="str">
        <f>IFERROR((MP_DATA[[#This Row],[D, bottom '[m']]]+MP_DATA[[#This Row],[D, top '[m']]])/(2*MP_DATA[[#This Row],[t '[mm']]]/1000),"")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8"/>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51" t="str">
        <f>IFERROR(MP_DATA[[#This Row],[Top '[m']]]-MP_DATA[[#This Row],[Bottom '[m']]], "")</f>
        <v/>
      </c>
      <c r="L520" s="167" t="str">
        <f>IFERROR(-(MP_DATA[[#This Row],[D, bottom '[m']]]-MP_DATA[[#This Row],[D, top '[m']]])/(MP_DATA[[#This Row],[Bottom '[m']]]-MP_DATA[[#This Row],[Top '[m']]]),"")</f>
        <v/>
      </c>
      <c r="M520" s="121" t="str">
        <f t="shared" si="9"/>
        <v/>
      </c>
      <c r="N520" s="50" t="str">
        <f>IFERROR((MP_DATA[[#This Row],[D, bottom '[m']]]+MP_DATA[[#This Row],[D, top '[m']]])/(2*MP_DATA[[#This Row],[t '[mm']]]/1000),"")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8"/>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51" t="str">
        <f>IFERROR(MP_DATA[[#This Row],[Top '[m']]]-MP_DATA[[#This Row],[Bottom '[m']]], "")</f>
        <v/>
      </c>
      <c r="L521" s="167" t="str">
        <f>IFERROR(-(MP_DATA[[#This Row],[D, bottom '[m']]]-MP_DATA[[#This Row],[D, top '[m']]])/(MP_DATA[[#This Row],[Bottom '[m']]]-MP_DATA[[#This Row],[Top '[m']]]),"")</f>
        <v/>
      </c>
      <c r="M521" s="121" t="str">
        <f t="shared" si="9"/>
        <v/>
      </c>
      <c r="N521" s="50" t="str">
        <f>IFERROR((MP_DATA[[#This Row],[D, bottom '[m']]]+MP_DATA[[#This Row],[D, top '[m']]])/(2*MP_DATA[[#This Row],[t '[mm']]]/1000),"")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8"/>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51" t="str">
        <f>IFERROR(MP_DATA[[#This Row],[Top '[m']]]-MP_DATA[[#This Row],[Bottom '[m']]], "")</f>
        <v/>
      </c>
      <c r="L522" s="167" t="str">
        <f>IFERROR(-(MP_DATA[[#This Row],[D, bottom '[m']]]-MP_DATA[[#This Row],[D, top '[m']]])/(MP_DATA[[#This Row],[Bottom '[m']]]-MP_DATA[[#This Row],[Top '[m']]]),"")</f>
        <v/>
      </c>
      <c r="M522" s="121" t="str">
        <f t="shared" si="9"/>
        <v/>
      </c>
      <c r="N522" s="50" t="str">
        <f>IFERROR((MP_DATA[[#This Row],[D, bottom '[m']]]+MP_DATA[[#This Row],[D, top '[m']]])/(2*MP_DATA[[#This Row],[t '[mm']]]/1000),"")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8"/>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51" t="str">
        <f>IFERROR(MP_DATA[[#This Row],[Top '[m']]]-MP_DATA[[#This Row],[Bottom '[m']]], "")</f>
        <v/>
      </c>
      <c r="L523" s="167" t="str">
        <f>IFERROR(-(MP_DATA[[#This Row],[D, bottom '[m']]]-MP_DATA[[#This Row],[D, top '[m']]])/(MP_DATA[[#This Row],[Bottom '[m']]]-MP_DATA[[#This Row],[Top '[m']]]),"")</f>
        <v/>
      </c>
      <c r="M523" s="121" t="str">
        <f t="shared" si="9"/>
        <v/>
      </c>
      <c r="N523" s="50" t="str">
        <f>IFERROR((MP_DATA[[#This Row],[D, bottom '[m']]]+MP_DATA[[#This Row],[D, top '[m']]])/(2*MP_DATA[[#This Row],[t '[mm']]]/1000),"")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8"/>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51" t="str">
        <f>IFERROR(MP_DATA[[#This Row],[Top '[m']]]-MP_DATA[[#This Row],[Bottom '[m']]], "")</f>
        <v/>
      </c>
      <c r="L524" s="167" t="str">
        <f>IFERROR(-(MP_DATA[[#This Row],[D, bottom '[m']]]-MP_DATA[[#This Row],[D, top '[m']]])/(MP_DATA[[#This Row],[Bottom '[m']]]-MP_DATA[[#This Row],[Top '[m']]]),"")</f>
        <v/>
      </c>
      <c r="M524" s="121" t="str">
        <f t="shared" si="9"/>
        <v/>
      </c>
      <c r="N524" s="50" t="str">
        <f>IFERROR((MP_DATA[[#This Row],[D, bottom '[m']]]+MP_DATA[[#This Row],[D, top '[m']]])/(2*MP_DATA[[#This Row],[t '[mm']]]/1000),"")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8"/>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51" t="str">
        <f>IFERROR(MP_DATA[[#This Row],[Top '[m']]]-MP_DATA[[#This Row],[Bottom '[m']]], "")</f>
        <v/>
      </c>
      <c r="L525" s="167" t="str">
        <f>IFERROR(-(MP_DATA[[#This Row],[D, bottom '[m']]]-MP_DATA[[#This Row],[D, top '[m']]])/(MP_DATA[[#This Row],[Bottom '[m']]]-MP_DATA[[#This Row],[Top '[m']]]),"")</f>
        <v/>
      </c>
      <c r="M525" s="121" t="str">
        <f t="shared" si="9"/>
        <v/>
      </c>
      <c r="N525" s="50" t="str">
        <f>IFERROR((MP_DATA[[#This Row],[D, bottom '[m']]]+MP_DATA[[#This Row],[D, top '[m']]])/(2*MP_DATA[[#This Row],[t '[mm']]]/1000),"")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8"/>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51" t="str">
        <f>IFERROR(MP_DATA[[#This Row],[Top '[m']]]-MP_DATA[[#This Row],[Bottom '[m']]], "")</f>
        <v/>
      </c>
      <c r="L526" s="167" t="str">
        <f>IFERROR(-(MP_DATA[[#This Row],[D, bottom '[m']]]-MP_DATA[[#This Row],[D, top '[m']]])/(MP_DATA[[#This Row],[Bottom '[m']]]-MP_DATA[[#This Row],[Top '[m']]]),"")</f>
        <v/>
      </c>
      <c r="M526" s="121" t="str">
        <f t="shared" si="9"/>
        <v/>
      </c>
      <c r="N526" s="50" t="str">
        <f>IFERROR((MP_DATA[[#This Row],[D, bottom '[m']]]+MP_DATA[[#This Row],[D, top '[m']]])/(2*MP_DATA[[#This Row],[t '[mm']]]/1000),"")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8"/>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51" t="str">
        <f>IFERROR(MP_DATA[[#This Row],[Top '[m']]]-MP_DATA[[#This Row],[Bottom '[m']]], "")</f>
        <v/>
      </c>
      <c r="L527" s="167" t="str">
        <f>IFERROR(-(MP_DATA[[#This Row],[D, bottom '[m']]]-MP_DATA[[#This Row],[D, top '[m']]])/(MP_DATA[[#This Row],[Bottom '[m']]]-MP_DATA[[#This Row],[Top '[m']]]),"")</f>
        <v/>
      </c>
      <c r="M527" s="121" t="str">
        <f t="shared" si="9"/>
        <v/>
      </c>
      <c r="N527" s="50" t="str">
        <f>IFERROR((MP_DATA[[#This Row],[D, bottom '[m']]]+MP_DATA[[#This Row],[D, top '[m']]])/(2*MP_DATA[[#This Row],[t '[mm']]]/1000),"")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8"/>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51" t="str">
        <f>IFERROR(MP_DATA[[#This Row],[Top '[m']]]-MP_DATA[[#This Row],[Bottom '[m']]], "")</f>
        <v/>
      </c>
      <c r="L528" s="167" t="str">
        <f>IFERROR(-(MP_DATA[[#This Row],[D, bottom '[m']]]-MP_DATA[[#This Row],[D, top '[m']]])/(MP_DATA[[#This Row],[Bottom '[m']]]-MP_DATA[[#This Row],[Top '[m']]]),"")</f>
        <v/>
      </c>
      <c r="M528" s="121" t="str">
        <f t="shared" si="9"/>
        <v/>
      </c>
      <c r="N528" s="50" t="str">
        <f>IFERROR((MP_DATA[[#This Row],[D, bottom '[m']]]+MP_DATA[[#This Row],[D, top '[m']]])/(2*MP_DATA[[#This Row],[t '[mm']]]/1000),"")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8"/>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51" t="str">
        <f>IFERROR(MP_DATA[[#This Row],[Top '[m']]]-MP_DATA[[#This Row],[Bottom '[m']]], "")</f>
        <v/>
      </c>
      <c r="L529" s="167" t="str">
        <f>IFERROR(-(MP_DATA[[#This Row],[D, bottom '[m']]]-MP_DATA[[#This Row],[D, top '[m']]])/(MP_DATA[[#This Row],[Bottom '[m']]]-MP_DATA[[#This Row],[Top '[m']]]),"")</f>
        <v/>
      </c>
      <c r="M529" s="121" t="str">
        <f t="shared" si="9"/>
        <v/>
      </c>
      <c r="N529" s="50" t="str">
        <f>IFERROR((MP_DATA[[#This Row],[D, bottom '[m']]]+MP_DATA[[#This Row],[D, top '[m']]])/(2*MP_DATA[[#This Row],[t '[mm']]]/1000),"")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8"/>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51" t="str">
        <f>IFERROR(MP_DATA[[#This Row],[Top '[m']]]-MP_DATA[[#This Row],[Bottom '[m']]], "")</f>
        <v/>
      </c>
      <c r="L530" s="167" t="str">
        <f>IFERROR(-(MP_DATA[[#This Row],[D, bottom '[m']]]-MP_DATA[[#This Row],[D, top '[m']]])/(MP_DATA[[#This Row],[Bottom '[m']]]-MP_DATA[[#This Row],[Top '[m']]]),"")</f>
        <v/>
      </c>
      <c r="M530" s="121" t="str">
        <f t="shared" si="9"/>
        <v/>
      </c>
      <c r="N530" s="50" t="str">
        <f>IFERROR((MP_DATA[[#This Row],[D, bottom '[m']]]+MP_DATA[[#This Row],[D, top '[m']]])/(2*MP_DATA[[#This Row],[t '[mm']]]/1000),"")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8"/>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51" t="str">
        <f>IFERROR(MP_DATA[[#This Row],[Top '[m']]]-MP_DATA[[#This Row],[Bottom '[m']]], "")</f>
        <v/>
      </c>
      <c r="L531" s="167" t="str">
        <f>IFERROR(-(MP_DATA[[#This Row],[D, bottom '[m']]]-MP_DATA[[#This Row],[D, top '[m']]])/(MP_DATA[[#This Row],[Bottom '[m']]]-MP_DATA[[#This Row],[Top '[m']]]),"")</f>
        <v/>
      </c>
      <c r="M531" s="121" t="str">
        <f t="shared" si="9"/>
        <v/>
      </c>
      <c r="N531" s="50" t="str">
        <f>IFERROR((MP_DATA[[#This Row],[D, bottom '[m']]]+MP_DATA[[#This Row],[D, top '[m']]])/(2*MP_DATA[[#This Row],[t '[mm']]]/1000),"")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0">IF(7850/1000*(1/3)*PI()*ABS(CD531-CE531)*((CF531/2)^2+(CF531/2)*(CG531/2)+(CG531/2)^2-(CF531/2-CH531/1000)^2-(CF531/2-CH531/1000)*(CG531/2-CH531/1000)-(CG531/2-CH531/1000)^2)=0,"",7850/1000*(1/3)*PI()*ABS(CD531-CE531)*((CF531/2)^2+(CF531/2)*(CG531/2)+(CG531/2)^2-(CF531/2-CH531/1000)^2-(CF531/2-CH531/1000)*(CG531/2-CH531/1000)-(CG531/2-CH531/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51" t="str">
        <f>IFERROR(MP_DATA[[#This Row],[Top '[m']]]-MP_DATA[[#This Row],[Bottom '[m']]], "")</f>
        <v/>
      </c>
      <c r="L532" s="167" t="str">
        <f>IFERROR(-(MP_DATA[[#This Row],[D, bottom '[m']]]-MP_DATA[[#This Row],[D, top '[m']]])/(MP_DATA[[#This Row],[Bottom '[m']]]-MP_DATA[[#This Row],[Top '[m']]]),"")</f>
        <v/>
      </c>
      <c r="M532" s="121" t="str">
        <f t="shared" ref="M532:M595" si="11">IF(7850/1000*(1/3)*PI()*ABS(F532-G532)*((H532/2)^2+(H532/2)*(I532/2)+(I532/2)^2-(H532/2-J532/1000)^2-(H532/2-J532/1000)*(I532/2-J532/1000)-(I532/2-J532/1000)^2)=0,"",7850/1000*(1/3)*PI()*ABS(F532-G532)*((H532/2)^2+(H532/2)*(I532/2)+(I532/2)^2-(H532/2-J532/1000)^2-(H532/2-J532/1000)*(I532/2-J532/1000)-(I532/2-J532/1000)^2))</f>
        <v/>
      </c>
      <c r="N532" s="50" t="str">
        <f>IFERROR((MP_DATA[[#This Row],[D, bottom '[m']]]+MP_DATA[[#This Row],[D, top '[m']]])/(2*MP_DATA[[#This Row],[t '[mm']]]/1000),"")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0"/>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51" t="str">
        <f>IFERROR(MP_DATA[[#This Row],[Top '[m']]]-MP_DATA[[#This Row],[Bottom '[m']]], "")</f>
        <v/>
      </c>
      <c r="L533" s="167" t="str">
        <f>IFERROR(-(MP_DATA[[#This Row],[D, bottom '[m']]]-MP_DATA[[#This Row],[D, top '[m']]])/(MP_DATA[[#This Row],[Bottom '[m']]]-MP_DATA[[#This Row],[Top '[m']]]),"")</f>
        <v/>
      </c>
      <c r="M533" s="121" t="str">
        <f t="shared" si="11"/>
        <v/>
      </c>
      <c r="N533" s="50" t="str">
        <f>IFERROR((MP_DATA[[#This Row],[D, bottom '[m']]]+MP_DATA[[#This Row],[D, top '[m']]])/(2*MP_DATA[[#This Row],[t '[mm']]]/1000),"")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0"/>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51" t="str">
        <f>IFERROR(MP_DATA[[#This Row],[Top '[m']]]-MP_DATA[[#This Row],[Bottom '[m']]], "")</f>
        <v/>
      </c>
      <c r="L534" s="167" t="str">
        <f>IFERROR(-(MP_DATA[[#This Row],[D, bottom '[m']]]-MP_DATA[[#This Row],[D, top '[m']]])/(MP_DATA[[#This Row],[Bottom '[m']]]-MP_DATA[[#This Row],[Top '[m']]]),"")</f>
        <v/>
      </c>
      <c r="M534" s="121" t="str">
        <f t="shared" si="11"/>
        <v/>
      </c>
      <c r="N534" s="50" t="str">
        <f>IFERROR((MP_DATA[[#This Row],[D, bottom '[m']]]+MP_DATA[[#This Row],[D, top '[m']]])/(2*MP_DATA[[#This Row],[t '[mm']]]/1000),"")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0"/>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51" t="str">
        <f>IFERROR(MP_DATA[[#This Row],[Top '[m']]]-MP_DATA[[#This Row],[Bottom '[m']]], "")</f>
        <v/>
      </c>
      <c r="L535" s="167" t="str">
        <f>IFERROR(-(MP_DATA[[#This Row],[D, bottom '[m']]]-MP_DATA[[#This Row],[D, top '[m']]])/(MP_DATA[[#This Row],[Bottom '[m']]]-MP_DATA[[#This Row],[Top '[m']]]),"")</f>
        <v/>
      </c>
      <c r="M535" s="121" t="str">
        <f t="shared" si="11"/>
        <v/>
      </c>
      <c r="N535" s="50" t="str">
        <f>IFERROR((MP_DATA[[#This Row],[D, bottom '[m']]]+MP_DATA[[#This Row],[D, top '[m']]])/(2*MP_DATA[[#This Row],[t '[mm']]]/1000),"")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0"/>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51" t="str">
        <f>IFERROR(MP_DATA[[#This Row],[Top '[m']]]-MP_DATA[[#This Row],[Bottom '[m']]], "")</f>
        <v/>
      </c>
      <c r="L536" s="167" t="str">
        <f>IFERROR(-(MP_DATA[[#This Row],[D, bottom '[m']]]-MP_DATA[[#This Row],[D, top '[m']]])/(MP_DATA[[#This Row],[Bottom '[m']]]-MP_DATA[[#This Row],[Top '[m']]]),"")</f>
        <v/>
      </c>
      <c r="M536" s="121" t="str">
        <f t="shared" si="11"/>
        <v/>
      </c>
      <c r="N536" s="50" t="str">
        <f>IFERROR((MP_DATA[[#This Row],[D, bottom '[m']]]+MP_DATA[[#This Row],[D, top '[m']]])/(2*MP_DATA[[#This Row],[t '[mm']]]/1000),"")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0"/>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51" t="str">
        <f>IFERROR(MP_DATA[[#This Row],[Top '[m']]]-MP_DATA[[#This Row],[Bottom '[m']]], "")</f>
        <v/>
      </c>
      <c r="L537" s="167" t="str">
        <f>IFERROR(-(MP_DATA[[#This Row],[D, bottom '[m']]]-MP_DATA[[#This Row],[D, top '[m']]])/(MP_DATA[[#This Row],[Bottom '[m']]]-MP_DATA[[#This Row],[Top '[m']]]),"")</f>
        <v/>
      </c>
      <c r="M537" s="121" t="str">
        <f t="shared" si="11"/>
        <v/>
      </c>
      <c r="N537" s="50" t="str">
        <f>IFERROR((MP_DATA[[#This Row],[D, bottom '[m']]]+MP_DATA[[#This Row],[D, top '[m']]])/(2*MP_DATA[[#This Row],[t '[mm']]]/1000),"")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0"/>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51" t="str">
        <f>IFERROR(MP_DATA[[#This Row],[Top '[m']]]-MP_DATA[[#This Row],[Bottom '[m']]], "")</f>
        <v/>
      </c>
      <c r="L538" s="167" t="str">
        <f>IFERROR(-(MP_DATA[[#This Row],[D, bottom '[m']]]-MP_DATA[[#This Row],[D, top '[m']]])/(MP_DATA[[#This Row],[Bottom '[m']]]-MP_DATA[[#This Row],[Top '[m']]]),"")</f>
        <v/>
      </c>
      <c r="M538" s="121" t="str">
        <f t="shared" si="11"/>
        <v/>
      </c>
      <c r="N538" s="50" t="str">
        <f>IFERROR((MP_DATA[[#This Row],[D, bottom '[m']]]+MP_DATA[[#This Row],[D, top '[m']]])/(2*MP_DATA[[#This Row],[t '[mm']]]/1000),"")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0"/>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51" t="str">
        <f>IFERROR(MP_DATA[[#This Row],[Top '[m']]]-MP_DATA[[#This Row],[Bottom '[m']]], "")</f>
        <v/>
      </c>
      <c r="L539" s="167" t="str">
        <f>IFERROR(-(MP_DATA[[#This Row],[D, bottom '[m']]]-MP_DATA[[#This Row],[D, top '[m']]])/(MP_DATA[[#This Row],[Bottom '[m']]]-MP_DATA[[#This Row],[Top '[m']]]),"")</f>
        <v/>
      </c>
      <c r="M539" s="121" t="str">
        <f t="shared" si="11"/>
        <v/>
      </c>
      <c r="N539" s="50" t="str">
        <f>IFERROR((MP_DATA[[#This Row],[D, bottom '[m']]]+MP_DATA[[#This Row],[D, top '[m']]])/(2*MP_DATA[[#This Row],[t '[mm']]]/1000),"")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0"/>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51" t="str">
        <f>IFERROR(MP_DATA[[#This Row],[Top '[m']]]-MP_DATA[[#This Row],[Bottom '[m']]], "")</f>
        <v/>
      </c>
      <c r="L540" s="167" t="str">
        <f>IFERROR(-(MP_DATA[[#This Row],[D, bottom '[m']]]-MP_DATA[[#This Row],[D, top '[m']]])/(MP_DATA[[#This Row],[Bottom '[m']]]-MP_DATA[[#This Row],[Top '[m']]]),"")</f>
        <v/>
      </c>
      <c r="M540" s="121" t="str">
        <f t="shared" si="11"/>
        <v/>
      </c>
      <c r="N540" s="50" t="str">
        <f>IFERROR((MP_DATA[[#This Row],[D, bottom '[m']]]+MP_DATA[[#This Row],[D, top '[m']]])/(2*MP_DATA[[#This Row],[t '[mm']]]/1000),"")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0"/>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51" t="str">
        <f>IFERROR(MP_DATA[[#This Row],[Top '[m']]]-MP_DATA[[#This Row],[Bottom '[m']]], "")</f>
        <v/>
      </c>
      <c r="L541" s="167" t="str">
        <f>IFERROR(-(MP_DATA[[#This Row],[D, bottom '[m']]]-MP_DATA[[#This Row],[D, top '[m']]])/(MP_DATA[[#This Row],[Bottom '[m']]]-MP_DATA[[#This Row],[Top '[m']]]),"")</f>
        <v/>
      </c>
      <c r="M541" s="121" t="str">
        <f t="shared" si="11"/>
        <v/>
      </c>
      <c r="N541" s="50" t="str">
        <f>IFERROR((MP_DATA[[#This Row],[D, bottom '[m']]]+MP_DATA[[#This Row],[D, top '[m']]])/(2*MP_DATA[[#This Row],[t '[mm']]]/1000),"")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0"/>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51" t="str">
        <f>IFERROR(MP_DATA[[#This Row],[Top '[m']]]-MP_DATA[[#This Row],[Bottom '[m']]], "")</f>
        <v/>
      </c>
      <c r="L542" s="167" t="str">
        <f>IFERROR(-(MP_DATA[[#This Row],[D, bottom '[m']]]-MP_DATA[[#This Row],[D, top '[m']]])/(MP_DATA[[#This Row],[Bottom '[m']]]-MP_DATA[[#This Row],[Top '[m']]]),"")</f>
        <v/>
      </c>
      <c r="M542" s="121" t="str">
        <f t="shared" si="11"/>
        <v/>
      </c>
      <c r="N542" s="50" t="str">
        <f>IFERROR((MP_DATA[[#This Row],[D, bottom '[m']]]+MP_DATA[[#This Row],[D, top '[m']]])/(2*MP_DATA[[#This Row],[t '[mm']]]/1000),"")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0"/>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51" t="str">
        <f>IFERROR(MP_DATA[[#This Row],[Top '[m']]]-MP_DATA[[#This Row],[Bottom '[m']]], "")</f>
        <v/>
      </c>
      <c r="L543" s="167" t="str">
        <f>IFERROR(-(MP_DATA[[#This Row],[D, bottom '[m']]]-MP_DATA[[#This Row],[D, top '[m']]])/(MP_DATA[[#This Row],[Bottom '[m']]]-MP_DATA[[#This Row],[Top '[m']]]),"")</f>
        <v/>
      </c>
      <c r="M543" s="121" t="str">
        <f t="shared" si="11"/>
        <v/>
      </c>
      <c r="N543" s="50" t="str">
        <f>IFERROR((MP_DATA[[#This Row],[D, bottom '[m']]]+MP_DATA[[#This Row],[D, top '[m']]])/(2*MP_DATA[[#This Row],[t '[mm']]]/1000),"")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0"/>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51" t="str">
        <f>IFERROR(MP_DATA[[#This Row],[Top '[m']]]-MP_DATA[[#This Row],[Bottom '[m']]], "")</f>
        <v/>
      </c>
      <c r="L544" s="167" t="str">
        <f>IFERROR(-(MP_DATA[[#This Row],[D, bottom '[m']]]-MP_DATA[[#This Row],[D, top '[m']]])/(MP_DATA[[#This Row],[Bottom '[m']]]-MP_DATA[[#This Row],[Top '[m']]]),"")</f>
        <v/>
      </c>
      <c r="M544" s="121" t="str">
        <f t="shared" si="11"/>
        <v/>
      </c>
      <c r="N544" s="50" t="str">
        <f>IFERROR((MP_DATA[[#This Row],[D, bottom '[m']]]+MP_DATA[[#This Row],[D, top '[m']]])/(2*MP_DATA[[#This Row],[t '[mm']]]/1000),"")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0"/>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51" t="str">
        <f>IFERROR(MP_DATA[[#This Row],[Top '[m']]]-MP_DATA[[#This Row],[Bottom '[m']]], "")</f>
        <v/>
      </c>
      <c r="L545" s="167" t="str">
        <f>IFERROR(-(MP_DATA[[#This Row],[D, bottom '[m']]]-MP_DATA[[#This Row],[D, top '[m']]])/(MP_DATA[[#This Row],[Bottom '[m']]]-MP_DATA[[#This Row],[Top '[m']]]),"")</f>
        <v/>
      </c>
      <c r="M545" s="121" t="str">
        <f t="shared" si="11"/>
        <v/>
      </c>
      <c r="N545" s="50" t="str">
        <f>IFERROR((MP_DATA[[#This Row],[D, bottom '[m']]]+MP_DATA[[#This Row],[D, top '[m']]])/(2*MP_DATA[[#This Row],[t '[mm']]]/1000),"")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0"/>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51" t="str">
        <f>IFERROR(MP_DATA[[#This Row],[Top '[m']]]-MP_DATA[[#This Row],[Bottom '[m']]], "")</f>
        <v/>
      </c>
      <c r="L546" s="167" t="str">
        <f>IFERROR(-(MP_DATA[[#This Row],[D, bottom '[m']]]-MP_DATA[[#This Row],[D, top '[m']]])/(MP_DATA[[#This Row],[Bottom '[m']]]-MP_DATA[[#This Row],[Top '[m']]]),"")</f>
        <v/>
      </c>
      <c r="M546" s="121" t="str">
        <f t="shared" si="11"/>
        <v/>
      </c>
      <c r="N546" s="50" t="str">
        <f>IFERROR((MP_DATA[[#This Row],[D, bottom '[m']]]+MP_DATA[[#This Row],[D, top '[m']]])/(2*MP_DATA[[#This Row],[t '[mm']]]/1000),"")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0"/>
        <v/>
      </c>
      <c r="CL546" s="50" t="str">
        <f>IFERROR((TOWER_DATA[[#This Row],[D, bottom '[m']]]+TOWER_DATA[[#This Row],[D, top '[m']]])/(2*TOWER_DATA[[#This Row],[t '[mm']]]/1000),"")</f>
        <v/>
      </c>
      <c r="CN546" s="53"/>
      <c r="CV546" s="87"/>
      <c r="DQ546" s="161"/>
      <c r="DR546" s="161"/>
      <c r="DS546" s="145"/>
      <c r="DV546" s="93"/>
      <c r="DW546" s="93"/>
      <c r="DX546" s="53"/>
    </row>
    <row r="547" spans="5:128" ht="18" customHeight="1">
      <c r="E547" s="217"/>
      <c r="K547" s="51" t="str">
        <f>IFERROR(MP_DATA[[#This Row],[Top '[m']]]-MP_DATA[[#This Row],[Bottom '[m']]], "")</f>
        <v/>
      </c>
      <c r="L547" s="167" t="str">
        <f>IFERROR(-(MP_DATA[[#This Row],[D, bottom '[m']]]-MP_DATA[[#This Row],[D, top '[m']]])/(MP_DATA[[#This Row],[Bottom '[m']]]-MP_DATA[[#This Row],[Top '[m']]]),"")</f>
        <v/>
      </c>
      <c r="M547" s="121" t="str">
        <f t="shared" si="11"/>
        <v/>
      </c>
      <c r="N547" s="50" t="str">
        <f>IFERROR((MP_DATA[[#This Row],[D, bottom '[m']]]+MP_DATA[[#This Row],[D, top '[m']]])/(2*MP_DATA[[#This Row],[t '[mm']]]/1000),"")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0"/>
        <v/>
      </c>
      <c r="CL547" s="50" t="str">
        <f>IFERROR((TOWER_DATA[[#This Row],[D, bottom '[m']]]+TOWER_DATA[[#This Row],[D, top '[m']]])/(2*TOWER_DATA[[#This Row],[t '[mm']]]/1000),"")</f>
        <v/>
      </c>
      <c r="CN547" s="53"/>
      <c r="CV547" s="87"/>
      <c r="DQ547" s="161"/>
      <c r="DR547" s="161"/>
      <c r="DS547" s="145"/>
      <c r="DV547" s="93"/>
      <c r="DW547" s="93"/>
      <c r="DX547" s="53"/>
    </row>
    <row r="548" spans="5:128" ht="18" customHeight="1">
      <c r="E548" s="217"/>
      <c r="K548" s="51" t="str">
        <f>IFERROR(MP_DATA[[#This Row],[Top '[m']]]-MP_DATA[[#This Row],[Bottom '[m']]], "")</f>
        <v/>
      </c>
      <c r="L548" s="167" t="str">
        <f>IFERROR(-(MP_DATA[[#This Row],[D, bottom '[m']]]-MP_DATA[[#This Row],[D, top '[m']]])/(MP_DATA[[#This Row],[Bottom '[m']]]-MP_DATA[[#This Row],[Top '[m']]]),"")</f>
        <v/>
      </c>
      <c r="M548" s="121" t="str">
        <f t="shared" si="11"/>
        <v/>
      </c>
      <c r="N548" s="50" t="str">
        <f>IFERROR((MP_DATA[[#This Row],[D, bottom '[m']]]+MP_DATA[[#This Row],[D, top '[m']]])/(2*MP_DATA[[#This Row],[t '[mm']]]/1000),"")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0"/>
        <v/>
      </c>
      <c r="CL548" s="50" t="str">
        <f>IFERROR((TOWER_DATA[[#This Row],[D, bottom '[m']]]+TOWER_DATA[[#This Row],[D, top '[m']]])/(2*TOWER_DATA[[#This Row],[t '[mm']]]/1000),"")</f>
        <v/>
      </c>
      <c r="CN548" s="53"/>
      <c r="CV548" s="87"/>
      <c r="DQ548" s="161"/>
      <c r="DR548" s="161"/>
      <c r="DS548" s="145"/>
      <c r="DV548" s="93"/>
      <c r="DW548" s="93"/>
      <c r="DX548" s="53"/>
    </row>
    <row r="549" spans="5:128" ht="18" customHeight="1">
      <c r="E549" s="217"/>
      <c r="K549" s="51" t="str">
        <f>IFERROR(MP_DATA[[#This Row],[Top '[m']]]-MP_DATA[[#This Row],[Bottom '[m']]], "")</f>
        <v/>
      </c>
      <c r="L549" s="167" t="str">
        <f>IFERROR(-(MP_DATA[[#This Row],[D, bottom '[m']]]-MP_DATA[[#This Row],[D, top '[m']]])/(MP_DATA[[#This Row],[Bottom '[m']]]-MP_DATA[[#This Row],[Top '[m']]]),"")</f>
        <v/>
      </c>
      <c r="M549" s="121" t="str">
        <f t="shared" si="11"/>
        <v/>
      </c>
      <c r="N549" s="50" t="str">
        <f>IFERROR((MP_DATA[[#This Row],[D, bottom '[m']]]+MP_DATA[[#This Row],[D, top '[m']]])/(2*MP_DATA[[#This Row],[t '[mm']]]/1000),"")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0"/>
        <v/>
      </c>
      <c r="CL549" s="50" t="str">
        <f>IFERROR((TOWER_DATA[[#This Row],[D, bottom '[m']]]+TOWER_DATA[[#This Row],[D, top '[m']]])/(2*TOWER_DATA[[#This Row],[t '[mm']]]/1000),"")</f>
        <v/>
      </c>
      <c r="CN549" s="53"/>
      <c r="CV549" s="87"/>
      <c r="DQ549" s="161"/>
      <c r="DR549" s="161"/>
      <c r="DS549" s="145"/>
      <c r="DV549" s="93"/>
      <c r="DW549" s="93"/>
      <c r="DX549" s="53"/>
    </row>
    <row r="550" spans="5:128" ht="18" customHeight="1">
      <c r="E550" s="217"/>
      <c r="K550" s="51" t="str">
        <f>IFERROR(MP_DATA[[#This Row],[Top '[m']]]-MP_DATA[[#This Row],[Bottom '[m']]], "")</f>
        <v/>
      </c>
      <c r="L550" s="167" t="str">
        <f>IFERROR(-(MP_DATA[[#This Row],[D, bottom '[m']]]-MP_DATA[[#This Row],[D, top '[m']]])/(MP_DATA[[#This Row],[Bottom '[m']]]-MP_DATA[[#This Row],[Top '[m']]]),"")</f>
        <v/>
      </c>
      <c r="M550" s="121" t="str">
        <f t="shared" si="11"/>
        <v/>
      </c>
      <c r="N550" s="50" t="str">
        <f>IFERROR((MP_DATA[[#This Row],[D, bottom '[m']]]+MP_DATA[[#This Row],[D, top '[m']]])/(2*MP_DATA[[#This Row],[t '[mm']]]/1000),"")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0"/>
        <v/>
      </c>
      <c r="CL550" s="50" t="str">
        <f>IFERROR((TOWER_DATA[[#This Row],[D, bottom '[m']]]+TOWER_DATA[[#This Row],[D, top '[m']]])/(2*TOWER_DATA[[#This Row],[t '[mm']]]/1000),"")</f>
        <v/>
      </c>
      <c r="CN550" s="53"/>
      <c r="CV550" s="87"/>
      <c r="DQ550" s="161"/>
      <c r="DR550" s="161"/>
      <c r="DS550" s="145"/>
      <c r="DV550" s="93"/>
      <c r="DW550" s="93"/>
      <c r="DX550" s="53"/>
    </row>
    <row r="551" spans="5:128" ht="18" customHeight="1">
      <c r="E551" s="217"/>
      <c r="K551" s="51" t="str">
        <f>IFERROR(MP_DATA[[#This Row],[Top '[m']]]-MP_DATA[[#This Row],[Bottom '[m']]], "")</f>
        <v/>
      </c>
      <c r="L551" s="167" t="str">
        <f>IFERROR(-(MP_DATA[[#This Row],[D, bottom '[m']]]-MP_DATA[[#This Row],[D, top '[m']]])/(MP_DATA[[#This Row],[Bottom '[m']]]-MP_DATA[[#This Row],[Top '[m']]]),"")</f>
        <v/>
      </c>
      <c r="M551" s="121" t="str">
        <f t="shared" si="11"/>
        <v/>
      </c>
      <c r="N551" s="50" t="str">
        <f>IFERROR((MP_DATA[[#This Row],[D, bottom '[m']]]+MP_DATA[[#This Row],[D, top '[m']]])/(2*MP_DATA[[#This Row],[t '[mm']]]/1000),"")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0"/>
        <v/>
      </c>
      <c r="CL551" s="50" t="str">
        <f>IFERROR((TOWER_DATA[[#This Row],[D, bottom '[m']]]+TOWER_DATA[[#This Row],[D, top '[m']]])/(2*TOWER_DATA[[#This Row],[t '[mm']]]/1000),"")</f>
        <v/>
      </c>
      <c r="CN551" s="53"/>
      <c r="CV551" s="87"/>
      <c r="DQ551" s="161"/>
      <c r="DR551" s="161"/>
      <c r="DS551" s="145"/>
      <c r="DV551" s="93"/>
      <c r="DW551" s="93"/>
      <c r="DX551" s="53"/>
    </row>
    <row r="552" spans="5:128" ht="18" customHeight="1">
      <c r="E552" s="217"/>
      <c r="K552" s="51" t="str">
        <f>IFERROR(MP_DATA[[#This Row],[Top '[m']]]-MP_DATA[[#This Row],[Bottom '[m']]], "")</f>
        <v/>
      </c>
      <c r="L552" s="167" t="str">
        <f>IFERROR(-(MP_DATA[[#This Row],[D, bottom '[m']]]-MP_DATA[[#This Row],[D, top '[m']]])/(MP_DATA[[#This Row],[Bottom '[m']]]-MP_DATA[[#This Row],[Top '[m']]]),"")</f>
        <v/>
      </c>
      <c r="M552" s="121" t="str">
        <f t="shared" si="11"/>
        <v/>
      </c>
      <c r="N552" s="50" t="str">
        <f>IFERROR((MP_DATA[[#This Row],[D, bottom '[m']]]+MP_DATA[[#This Row],[D, top '[m']]])/(2*MP_DATA[[#This Row],[t '[mm']]]/1000),"")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0"/>
        <v/>
      </c>
      <c r="CL552" s="50" t="str">
        <f>IFERROR((TOWER_DATA[[#This Row],[D, bottom '[m']]]+TOWER_DATA[[#This Row],[D, top '[m']]])/(2*TOWER_DATA[[#This Row],[t '[mm']]]/1000),"")</f>
        <v/>
      </c>
      <c r="CN552" s="53"/>
      <c r="CV552" s="87"/>
      <c r="DQ552" s="161"/>
      <c r="DR552" s="161"/>
      <c r="DS552" s="145"/>
      <c r="DV552" s="93"/>
      <c r="DW552" s="93"/>
      <c r="DX552" s="53"/>
    </row>
    <row r="553" spans="5:128" ht="18" customHeight="1">
      <c r="E553" s="217"/>
      <c r="K553" s="51" t="str">
        <f>IFERROR(MP_DATA[[#This Row],[Top '[m']]]-MP_DATA[[#This Row],[Bottom '[m']]], "")</f>
        <v/>
      </c>
      <c r="L553" s="167" t="str">
        <f>IFERROR(-(MP_DATA[[#This Row],[D, bottom '[m']]]-MP_DATA[[#This Row],[D, top '[m']]])/(MP_DATA[[#This Row],[Bottom '[m']]]-MP_DATA[[#This Row],[Top '[m']]]),"")</f>
        <v/>
      </c>
      <c r="M553" s="121" t="str">
        <f t="shared" si="11"/>
        <v/>
      </c>
      <c r="N553" s="50" t="str">
        <f>IFERROR((MP_DATA[[#This Row],[D, bottom '[m']]]+MP_DATA[[#This Row],[D, top '[m']]])/(2*MP_DATA[[#This Row],[t '[mm']]]/1000),"")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0"/>
        <v/>
      </c>
      <c r="CL553" s="50" t="str">
        <f>IFERROR((TOWER_DATA[[#This Row],[D, bottom '[m']]]+TOWER_DATA[[#This Row],[D, top '[m']]])/(2*TOWER_DATA[[#This Row],[t '[mm']]]/1000),"")</f>
        <v/>
      </c>
      <c r="CN553" s="53"/>
      <c r="CV553" s="87"/>
      <c r="DQ553" s="161"/>
      <c r="DR553" s="161"/>
      <c r="DS553" s="145"/>
      <c r="DV553" s="93"/>
      <c r="DW553" s="93"/>
      <c r="DX553" s="53"/>
    </row>
    <row r="554" spans="5:128" ht="18" customHeight="1">
      <c r="E554" s="217"/>
      <c r="K554" s="51" t="str">
        <f>IFERROR(MP_DATA[[#This Row],[Top '[m']]]-MP_DATA[[#This Row],[Bottom '[m']]], "")</f>
        <v/>
      </c>
      <c r="L554" s="167" t="str">
        <f>IFERROR(-(MP_DATA[[#This Row],[D, bottom '[m']]]-MP_DATA[[#This Row],[D, top '[m']]])/(MP_DATA[[#This Row],[Bottom '[m']]]-MP_DATA[[#This Row],[Top '[m']]]),"")</f>
        <v/>
      </c>
      <c r="M554" s="121" t="str">
        <f t="shared" si="11"/>
        <v/>
      </c>
      <c r="N554" s="50" t="str">
        <f>IFERROR((MP_DATA[[#This Row],[D, bottom '[m']]]+MP_DATA[[#This Row],[D, top '[m']]])/(2*MP_DATA[[#This Row],[t '[mm']]]/1000),"")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0"/>
        <v/>
      </c>
      <c r="CL554" s="50" t="str">
        <f>IFERROR((TOWER_DATA[[#This Row],[D, bottom '[m']]]+TOWER_DATA[[#This Row],[D, top '[m']]])/(2*TOWER_DATA[[#This Row],[t '[mm']]]/1000),"")</f>
        <v/>
      </c>
      <c r="CN554" s="53"/>
      <c r="CV554" s="87"/>
      <c r="DQ554" s="161"/>
      <c r="DR554" s="161"/>
      <c r="DS554" s="145"/>
      <c r="DV554" s="93"/>
      <c r="DW554" s="93"/>
      <c r="DX554" s="53"/>
    </row>
    <row r="555" spans="5:128" ht="18" customHeight="1">
      <c r="E555" s="217"/>
      <c r="K555" s="51" t="str">
        <f>IFERROR(MP_DATA[[#This Row],[Top '[m']]]-MP_DATA[[#This Row],[Bottom '[m']]], "")</f>
        <v/>
      </c>
      <c r="L555" s="167" t="str">
        <f>IFERROR(-(MP_DATA[[#This Row],[D, bottom '[m']]]-MP_DATA[[#This Row],[D, top '[m']]])/(MP_DATA[[#This Row],[Bottom '[m']]]-MP_DATA[[#This Row],[Top '[m']]]),"")</f>
        <v/>
      </c>
      <c r="M555" s="121" t="str">
        <f t="shared" si="11"/>
        <v/>
      </c>
      <c r="N555" s="50" t="str">
        <f>IFERROR((MP_DATA[[#This Row],[D, bottom '[m']]]+MP_DATA[[#This Row],[D, top '[m']]])/(2*MP_DATA[[#This Row],[t '[mm']]]/1000),"")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0"/>
        <v/>
      </c>
      <c r="CL555" s="50" t="str">
        <f>IFERROR((TOWER_DATA[[#This Row],[D, bottom '[m']]]+TOWER_DATA[[#This Row],[D, top '[m']]])/(2*TOWER_DATA[[#This Row],[t '[mm']]]/1000),"")</f>
        <v/>
      </c>
      <c r="CN555" s="53"/>
      <c r="CV555" s="87"/>
      <c r="DQ555" s="161"/>
      <c r="DR555" s="161"/>
      <c r="DS555" s="145"/>
      <c r="DV555" s="93"/>
      <c r="DW555" s="93"/>
      <c r="DX555" s="53"/>
    </row>
    <row r="556" spans="5:128" ht="18" customHeight="1">
      <c r="E556" s="217"/>
      <c r="K556" s="51" t="str">
        <f>IFERROR(MP_DATA[[#This Row],[Top '[m']]]-MP_DATA[[#This Row],[Bottom '[m']]], "")</f>
        <v/>
      </c>
      <c r="L556" s="167" t="str">
        <f>IFERROR(-(MP_DATA[[#This Row],[D, bottom '[m']]]-MP_DATA[[#This Row],[D, top '[m']]])/(MP_DATA[[#This Row],[Bottom '[m']]]-MP_DATA[[#This Row],[Top '[m']]]),"")</f>
        <v/>
      </c>
      <c r="M556" s="121" t="str">
        <f t="shared" si="11"/>
        <v/>
      </c>
      <c r="N556" s="50" t="str">
        <f>IFERROR((MP_DATA[[#This Row],[D, bottom '[m']]]+MP_DATA[[#This Row],[D, top '[m']]])/(2*MP_DATA[[#This Row],[t '[mm']]]/1000),"")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0"/>
        <v/>
      </c>
      <c r="CL556" s="50" t="str">
        <f>IFERROR((TOWER_DATA[[#This Row],[D, bottom '[m']]]+TOWER_DATA[[#This Row],[D, top '[m']]])/(2*TOWER_DATA[[#This Row],[t '[mm']]]/1000),"")</f>
        <v/>
      </c>
      <c r="CN556" s="53"/>
      <c r="CV556" s="87"/>
      <c r="DQ556" s="161"/>
      <c r="DR556" s="161"/>
      <c r="DS556" s="145"/>
      <c r="DV556" s="93"/>
      <c r="DW556" s="93"/>
      <c r="DX556" s="53"/>
    </row>
    <row r="557" spans="5:128" ht="18" customHeight="1">
      <c r="E557" s="217"/>
      <c r="K557" s="51" t="str">
        <f>IFERROR(MP_DATA[[#This Row],[Top '[m']]]-MP_DATA[[#This Row],[Bottom '[m']]], "")</f>
        <v/>
      </c>
      <c r="L557" s="167" t="str">
        <f>IFERROR(-(MP_DATA[[#This Row],[D, bottom '[m']]]-MP_DATA[[#This Row],[D, top '[m']]])/(MP_DATA[[#This Row],[Bottom '[m']]]-MP_DATA[[#This Row],[Top '[m']]]),"")</f>
        <v/>
      </c>
      <c r="M557" s="121" t="str">
        <f t="shared" si="11"/>
        <v/>
      </c>
      <c r="N557" s="50" t="str">
        <f>IFERROR((MP_DATA[[#This Row],[D, bottom '[m']]]+MP_DATA[[#This Row],[D, top '[m']]])/(2*MP_DATA[[#This Row],[t '[mm']]]/1000),"")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0"/>
        <v/>
      </c>
      <c r="CL557" s="50" t="str">
        <f>IFERROR((TOWER_DATA[[#This Row],[D, bottom '[m']]]+TOWER_DATA[[#This Row],[D, top '[m']]])/(2*TOWER_DATA[[#This Row],[t '[mm']]]/1000),"")</f>
        <v/>
      </c>
      <c r="CN557" s="53"/>
      <c r="CV557" s="87"/>
      <c r="DQ557" s="161"/>
      <c r="DR557" s="161"/>
      <c r="DS557" s="145"/>
      <c r="DV557" s="93"/>
      <c r="DW557" s="93"/>
      <c r="DX557" s="53"/>
    </row>
    <row r="558" spans="5:128" ht="18" customHeight="1">
      <c r="E558" s="217"/>
      <c r="K558" s="51" t="str">
        <f>IFERROR(MP_DATA[[#This Row],[Top '[m']]]-MP_DATA[[#This Row],[Bottom '[m']]], "")</f>
        <v/>
      </c>
      <c r="L558" s="167" t="str">
        <f>IFERROR(-(MP_DATA[[#This Row],[D, bottom '[m']]]-MP_DATA[[#This Row],[D, top '[m']]])/(MP_DATA[[#This Row],[Bottom '[m']]]-MP_DATA[[#This Row],[Top '[m']]]),"")</f>
        <v/>
      </c>
      <c r="M558" s="121" t="str">
        <f t="shared" si="11"/>
        <v/>
      </c>
      <c r="N558" s="50" t="str">
        <f>IFERROR((MP_DATA[[#This Row],[D, bottom '[m']]]+MP_DATA[[#This Row],[D, top '[m']]])/(2*MP_DATA[[#This Row],[t '[mm']]]/1000),"")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0"/>
        <v/>
      </c>
      <c r="CL558" s="50" t="str">
        <f>IFERROR((TOWER_DATA[[#This Row],[D, bottom '[m']]]+TOWER_DATA[[#This Row],[D, top '[m']]])/(2*TOWER_DATA[[#This Row],[t '[mm']]]/1000),"")</f>
        <v/>
      </c>
      <c r="CN558" s="53"/>
      <c r="CV558" s="87"/>
      <c r="DQ558" s="161"/>
      <c r="DR558" s="161"/>
      <c r="DS558" s="145"/>
      <c r="DV558" s="93"/>
      <c r="DW558" s="93"/>
      <c r="DX558" s="53"/>
    </row>
    <row r="559" spans="5:128" ht="18" customHeight="1">
      <c r="E559" s="217"/>
      <c r="K559" s="51" t="str">
        <f>IFERROR(MP_DATA[[#This Row],[Top '[m']]]-MP_DATA[[#This Row],[Bottom '[m']]], "")</f>
        <v/>
      </c>
      <c r="L559" s="167" t="str">
        <f>IFERROR(-(MP_DATA[[#This Row],[D, bottom '[m']]]-MP_DATA[[#This Row],[D, top '[m']]])/(MP_DATA[[#This Row],[Bottom '[m']]]-MP_DATA[[#This Row],[Top '[m']]]),"")</f>
        <v/>
      </c>
      <c r="M559" s="121" t="str">
        <f t="shared" si="11"/>
        <v/>
      </c>
      <c r="N559" s="50" t="str">
        <f>IFERROR((MP_DATA[[#This Row],[D, bottom '[m']]]+MP_DATA[[#This Row],[D, top '[m']]])/(2*MP_DATA[[#This Row],[t '[mm']]]/1000),"")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0"/>
        <v/>
      </c>
      <c r="CL559" s="50" t="str">
        <f>IFERROR((TOWER_DATA[[#This Row],[D, bottom '[m']]]+TOWER_DATA[[#This Row],[D, top '[m']]])/(2*TOWER_DATA[[#This Row],[t '[mm']]]/1000),"")</f>
        <v/>
      </c>
      <c r="CN559" s="53"/>
      <c r="CV559" s="87"/>
      <c r="DQ559" s="161"/>
      <c r="DR559" s="161"/>
      <c r="DS559" s="145"/>
      <c r="DV559" s="93"/>
      <c r="DW559" s="93"/>
      <c r="DX559" s="53"/>
    </row>
    <row r="560" spans="5:128" ht="18" customHeight="1">
      <c r="E560" s="217"/>
      <c r="K560" s="51" t="str">
        <f>IFERROR(MP_DATA[[#This Row],[Top '[m']]]-MP_DATA[[#This Row],[Bottom '[m']]], "")</f>
        <v/>
      </c>
      <c r="L560" s="167" t="str">
        <f>IFERROR(-(MP_DATA[[#This Row],[D, bottom '[m']]]-MP_DATA[[#This Row],[D, top '[m']]])/(MP_DATA[[#This Row],[Bottom '[m']]]-MP_DATA[[#This Row],[Top '[m']]]),"")</f>
        <v/>
      </c>
      <c r="M560" s="121" t="str">
        <f t="shared" si="11"/>
        <v/>
      </c>
      <c r="N560" s="50" t="str">
        <f>IFERROR((MP_DATA[[#This Row],[D, bottom '[m']]]+MP_DATA[[#This Row],[D, top '[m']]])/(2*MP_DATA[[#This Row],[t '[mm']]]/1000),"")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0"/>
        <v/>
      </c>
      <c r="CL560" s="50" t="str">
        <f>IFERROR((TOWER_DATA[[#This Row],[D, bottom '[m']]]+TOWER_DATA[[#This Row],[D, top '[m']]])/(2*TOWER_DATA[[#This Row],[t '[mm']]]/1000),"")</f>
        <v/>
      </c>
      <c r="CN560" s="53"/>
      <c r="CV560" s="87"/>
      <c r="DQ560" s="161"/>
      <c r="DR560" s="161"/>
      <c r="DS560" s="145"/>
      <c r="DV560" s="93"/>
      <c r="DW560" s="93"/>
      <c r="DX560" s="53"/>
    </row>
    <row r="561" spans="5:128" ht="18" customHeight="1">
      <c r="E561" s="217"/>
      <c r="K561" s="51" t="str">
        <f>IFERROR(MP_DATA[[#This Row],[Top '[m']]]-MP_DATA[[#This Row],[Bottom '[m']]], "")</f>
        <v/>
      </c>
      <c r="L561" s="167" t="str">
        <f>IFERROR(-(MP_DATA[[#This Row],[D, bottom '[m']]]-MP_DATA[[#This Row],[D, top '[m']]])/(MP_DATA[[#This Row],[Bottom '[m']]]-MP_DATA[[#This Row],[Top '[m']]]),"")</f>
        <v/>
      </c>
      <c r="M561" s="121" t="str">
        <f t="shared" si="11"/>
        <v/>
      </c>
      <c r="N561" s="50" t="str">
        <f>IFERROR((MP_DATA[[#This Row],[D, bottom '[m']]]+MP_DATA[[#This Row],[D, top '[m']]])/(2*MP_DATA[[#This Row],[t '[mm']]]/1000),"")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0"/>
        <v/>
      </c>
      <c r="CL561" s="50" t="str">
        <f>IFERROR((TOWER_DATA[[#This Row],[D, bottom '[m']]]+TOWER_DATA[[#This Row],[D, top '[m']]])/(2*TOWER_DATA[[#This Row],[t '[mm']]]/1000),"")</f>
        <v/>
      </c>
      <c r="CN561" s="53"/>
      <c r="CV561" s="87"/>
      <c r="DQ561" s="161"/>
      <c r="DR561" s="161"/>
      <c r="DS561" s="145"/>
      <c r="DV561" s="93"/>
      <c r="DW561" s="93"/>
      <c r="DX561" s="53"/>
    </row>
    <row r="562" spans="5:128" ht="18" customHeight="1">
      <c r="E562" s="217"/>
      <c r="K562" s="51" t="str">
        <f>IFERROR(MP_DATA[[#This Row],[Top '[m']]]-MP_DATA[[#This Row],[Bottom '[m']]], "")</f>
        <v/>
      </c>
      <c r="L562" s="167" t="str">
        <f>IFERROR(-(MP_DATA[[#This Row],[D, bottom '[m']]]-MP_DATA[[#This Row],[D, top '[m']]])/(MP_DATA[[#This Row],[Bottom '[m']]]-MP_DATA[[#This Row],[Top '[m']]]),"")</f>
        <v/>
      </c>
      <c r="M562" s="121" t="str">
        <f t="shared" si="11"/>
        <v/>
      </c>
      <c r="N562" s="50" t="str">
        <f>IFERROR((MP_DATA[[#This Row],[D, bottom '[m']]]+MP_DATA[[#This Row],[D, top '[m']]])/(2*MP_DATA[[#This Row],[t '[mm']]]/1000),"")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0"/>
        <v/>
      </c>
      <c r="CL562" s="50" t="str">
        <f>IFERROR((TOWER_DATA[[#This Row],[D, bottom '[m']]]+TOWER_DATA[[#This Row],[D, top '[m']]])/(2*TOWER_DATA[[#This Row],[t '[mm']]]/1000),"")</f>
        <v/>
      </c>
      <c r="CN562" s="53"/>
      <c r="CV562" s="87"/>
      <c r="DQ562" s="161"/>
      <c r="DR562" s="161"/>
      <c r="DS562" s="145"/>
      <c r="DV562" s="93"/>
      <c r="DW562" s="93"/>
      <c r="DX562" s="53"/>
    </row>
    <row r="563" spans="5:128" ht="18" customHeight="1">
      <c r="E563" s="217"/>
      <c r="K563" s="51" t="str">
        <f>IFERROR(MP_DATA[[#This Row],[Top '[m']]]-MP_DATA[[#This Row],[Bottom '[m']]], "")</f>
        <v/>
      </c>
      <c r="L563" s="167" t="str">
        <f>IFERROR(-(MP_DATA[[#This Row],[D, bottom '[m']]]-MP_DATA[[#This Row],[D, top '[m']]])/(MP_DATA[[#This Row],[Bottom '[m']]]-MP_DATA[[#This Row],[Top '[m']]]),"")</f>
        <v/>
      </c>
      <c r="M563" s="121" t="str">
        <f t="shared" si="11"/>
        <v/>
      </c>
      <c r="N563" s="50" t="str">
        <f>IFERROR((MP_DATA[[#This Row],[D, bottom '[m']]]+MP_DATA[[#This Row],[D, top '[m']]])/(2*MP_DATA[[#This Row],[t '[mm']]]/1000),"")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0"/>
        <v/>
      </c>
      <c r="CL563" s="50" t="str">
        <f>IFERROR((TOWER_DATA[[#This Row],[D, bottom '[m']]]+TOWER_DATA[[#This Row],[D, top '[m']]])/(2*TOWER_DATA[[#This Row],[t '[mm']]]/1000),"")</f>
        <v/>
      </c>
      <c r="CN563" s="53"/>
      <c r="CV563" s="87"/>
      <c r="DQ563" s="161"/>
      <c r="DR563" s="161"/>
      <c r="DS563" s="145"/>
      <c r="DV563" s="93"/>
      <c r="DW563" s="93"/>
      <c r="DX563" s="53"/>
    </row>
    <row r="564" spans="5:128" ht="18" customHeight="1">
      <c r="E564" s="217"/>
      <c r="K564" s="51" t="str">
        <f>IFERROR(MP_DATA[[#This Row],[Top '[m']]]-MP_DATA[[#This Row],[Bottom '[m']]], "")</f>
        <v/>
      </c>
      <c r="L564" s="167" t="str">
        <f>IFERROR(-(MP_DATA[[#This Row],[D, bottom '[m']]]-MP_DATA[[#This Row],[D, top '[m']]])/(MP_DATA[[#This Row],[Bottom '[m']]]-MP_DATA[[#This Row],[Top '[m']]]),"")</f>
        <v/>
      </c>
      <c r="M564" s="121" t="str">
        <f t="shared" si="11"/>
        <v/>
      </c>
      <c r="N564" s="50" t="str">
        <f>IFERROR((MP_DATA[[#This Row],[D, bottom '[m']]]+MP_DATA[[#This Row],[D, top '[m']]])/(2*MP_DATA[[#This Row],[t '[mm']]]/1000),"")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0"/>
        <v/>
      </c>
      <c r="CL564" s="50" t="str">
        <f>IFERROR((TOWER_DATA[[#This Row],[D, bottom '[m']]]+TOWER_DATA[[#This Row],[D, top '[m']]])/(2*TOWER_DATA[[#This Row],[t '[mm']]]/1000),"")</f>
        <v/>
      </c>
      <c r="CN564" s="53"/>
      <c r="CV564" s="87"/>
      <c r="DQ564" s="161"/>
      <c r="DR564" s="161"/>
      <c r="DS564" s="145"/>
      <c r="DV564" s="93"/>
      <c r="DW564" s="93"/>
      <c r="DX564" s="53"/>
    </row>
    <row r="565" spans="5:128" ht="18" customHeight="1">
      <c r="E565" s="217"/>
      <c r="K565" s="51" t="str">
        <f>IFERROR(MP_DATA[[#This Row],[Top '[m']]]-MP_DATA[[#This Row],[Bottom '[m']]], "")</f>
        <v/>
      </c>
      <c r="L565" s="167" t="str">
        <f>IFERROR(-(MP_DATA[[#This Row],[D, bottom '[m']]]-MP_DATA[[#This Row],[D, top '[m']]])/(MP_DATA[[#This Row],[Bottom '[m']]]-MP_DATA[[#This Row],[Top '[m']]]),"")</f>
        <v/>
      </c>
      <c r="M565" s="121" t="str">
        <f t="shared" si="11"/>
        <v/>
      </c>
      <c r="N565" s="50" t="str">
        <f>IFERROR((MP_DATA[[#This Row],[D, bottom '[m']]]+MP_DATA[[#This Row],[D, top '[m']]])/(2*MP_DATA[[#This Row],[t '[mm']]]/1000),"")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0"/>
        <v/>
      </c>
      <c r="CL565" s="50" t="str">
        <f>IFERROR((TOWER_DATA[[#This Row],[D, bottom '[m']]]+TOWER_DATA[[#This Row],[D, top '[m']]])/(2*TOWER_DATA[[#This Row],[t '[mm']]]/1000),"")</f>
        <v/>
      </c>
      <c r="CN565" s="53"/>
      <c r="CV565" s="87"/>
      <c r="DQ565" s="161"/>
      <c r="DR565" s="161"/>
      <c r="DS565" s="145"/>
      <c r="DV565" s="93"/>
      <c r="DW565" s="93"/>
      <c r="DX565" s="53"/>
    </row>
    <row r="566" spans="5:128" ht="18" customHeight="1">
      <c r="E566" s="217"/>
      <c r="K566" s="51" t="str">
        <f>IFERROR(MP_DATA[[#This Row],[Top '[m']]]-MP_DATA[[#This Row],[Bottom '[m']]], "")</f>
        <v/>
      </c>
      <c r="L566" s="167" t="str">
        <f>IFERROR(-(MP_DATA[[#This Row],[D, bottom '[m']]]-MP_DATA[[#This Row],[D, top '[m']]])/(MP_DATA[[#This Row],[Bottom '[m']]]-MP_DATA[[#This Row],[Top '[m']]]),"")</f>
        <v/>
      </c>
      <c r="M566" s="121" t="str">
        <f t="shared" si="11"/>
        <v/>
      </c>
      <c r="N566" s="50" t="str">
        <f>IFERROR((MP_DATA[[#This Row],[D, bottom '[m']]]+MP_DATA[[#This Row],[D, top '[m']]])/(2*MP_DATA[[#This Row],[t '[mm']]]/1000),"")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0"/>
        <v/>
      </c>
      <c r="CL566" s="50" t="str">
        <f>IFERROR((TOWER_DATA[[#This Row],[D, bottom '[m']]]+TOWER_DATA[[#This Row],[D, top '[m']]])/(2*TOWER_DATA[[#This Row],[t '[mm']]]/1000),"")</f>
        <v/>
      </c>
      <c r="CN566" s="53"/>
      <c r="CV566" s="87"/>
      <c r="DQ566" s="161"/>
      <c r="DR566" s="161"/>
      <c r="DS566" s="145"/>
      <c r="DV566" s="93"/>
      <c r="DW566" s="93"/>
      <c r="DX566" s="53"/>
    </row>
    <row r="567" spans="5:128" ht="18" customHeight="1">
      <c r="E567" s="217"/>
      <c r="K567" s="51" t="str">
        <f>IFERROR(MP_DATA[[#This Row],[Top '[m']]]-MP_DATA[[#This Row],[Bottom '[m']]], "")</f>
        <v/>
      </c>
      <c r="L567" s="167" t="str">
        <f>IFERROR(-(MP_DATA[[#This Row],[D, bottom '[m']]]-MP_DATA[[#This Row],[D, top '[m']]])/(MP_DATA[[#This Row],[Bottom '[m']]]-MP_DATA[[#This Row],[Top '[m']]]),"")</f>
        <v/>
      </c>
      <c r="M567" s="121" t="str">
        <f t="shared" si="11"/>
        <v/>
      </c>
      <c r="N567" s="50" t="str">
        <f>IFERROR((MP_DATA[[#This Row],[D, bottom '[m']]]+MP_DATA[[#This Row],[D, top '[m']]])/(2*MP_DATA[[#This Row],[t '[mm']]]/1000),"")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0"/>
        <v/>
      </c>
      <c r="CL567" s="50" t="str">
        <f>IFERROR((TOWER_DATA[[#This Row],[D, bottom '[m']]]+TOWER_DATA[[#This Row],[D, top '[m']]])/(2*TOWER_DATA[[#This Row],[t '[mm']]]/1000),"")</f>
        <v/>
      </c>
      <c r="CN567" s="53"/>
      <c r="CV567" s="87"/>
      <c r="DQ567" s="161"/>
      <c r="DR567" s="161"/>
      <c r="DS567" s="145"/>
      <c r="DV567" s="93"/>
      <c r="DW567" s="93"/>
      <c r="DX567" s="53"/>
    </row>
    <row r="568" spans="5:128" ht="18" customHeight="1">
      <c r="E568" s="217"/>
      <c r="K568" s="51" t="str">
        <f>IFERROR(MP_DATA[[#This Row],[Top '[m']]]-MP_DATA[[#This Row],[Bottom '[m']]], "")</f>
        <v/>
      </c>
      <c r="L568" s="167" t="str">
        <f>IFERROR(-(MP_DATA[[#This Row],[D, bottom '[m']]]-MP_DATA[[#This Row],[D, top '[m']]])/(MP_DATA[[#This Row],[Bottom '[m']]]-MP_DATA[[#This Row],[Top '[m']]]),"")</f>
        <v/>
      </c>
      <c r="M568" s="121" t="str">
        <f t="shared" si="11"/>
        <v/>
      </c>
      <c r="N568" s="50" t="str">
        <f>IFERROR((MP_DATA[[#This Row],[D, bottom '[m']]]+MP_DATA[[#This Row],[D, top '[m']]])/(2*MP_DATA[[#This Row],[t '[mm']]]/1000),"")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0"/>
        <v/>
      </c>
      <c r="CL568" s="50" t="str">
        <f>IFERROR((TOWER_DATA[[#This Row],[D, bottom '[m']]]+TOWER_DATA[[#This Row],[D, top '[m']]])/(2*TOWER_DATA[[#This Row],[t '[mm']]]/1000),"")</f>
        <v/>
      </c>
      <c r="CN568" s="53"/>
      <c r="CV568" s="87"/>
      <c r="DQ568" s="161"/>
      <c r="DR568" s="161"/>
      <c r="DS568" s="145"/>
      <c r="DV568" s="93"/>
      <c r="DW568" s="93"/>
      <c r="DX568" s="53"/>
    </row>
    <row r="569" spans="5:128" ht="18" customHeight="1">
      <c r="E569" s="217"/>
      <c r="K569" s="51" t="str">
        <f>IFERROR(MP_DATA[[#This Row],[Top '[m']]]-MP_DATA[[#This Row],[Bottom '[m']]], "")</f>
        <v/>
      </c>
      <c r="L569" s="167" t="str">
        <f>IFERROR(-(MP_DATA[[#This Row],[D, bottom '[m']]]-MP_DATA[[#This Row],[D, top '[m']]])/(MP_DATA[[#This Row],[Bottom '[m']]]-MP_DATA[[#This Row],[Top '[m']]]),"")</f>
        <v/>
      </c>
      <c r="M569" s="121" t="str">
        <f t="shared" si="11"/>
        <v/>
      </c>
      <c r="N569" s="50" t="str">
        <f>IFERROR((MP_DATA[[#This Row],[D, bottom '[m']]]+MP_DATA[[#This Row],[D, top '[m']]])/(2*MP_DATA[[#This Row],[t '[mm']]]/1000),"")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0"/>
        <v/>
      </c>
      <c r="CL569" s="50" t="str">
        <f>IFERROR((TOWER_DATA[[#This Row],[D, bottom '[m']]]+TOWER_DATA[[#This Row],[D, top '[m']]])/(2*TOWER_DATA[[#This Row],[t '[mm']]]/1000),"")</f>
        <v/>
      </c>
      <c r="CN569" s="53"/>
      <c r="CV569" s="87"/>
      <c r="DQ569" s="161"/>
      <c r="DR569" s="161"/>
      <c r="DS569" s="145"/>
      <c r="DV569" s="93"/>
      <c r="DW569" s="93"/>
      <c r="DX569" s="53"/>
    </row>
    <row r="570" spans="5:128" ht="18" customHeight="1">
      <c r="E570" s="217"/>
      <c r="K570" s="51" t="str">
        <f>IFERROR(MP_DATA[[#This Row],[Top '[m']]]-MP_DATA[[#This Row],[Bottom '[m']]], "")</f>
        <v/>
      </c>
      <c r="L570" s="167" t="str">
        <f>IFERROR(-(MP_DATA[[#This Row],[D, bottom '[m']]]-MP_DATA[[#This Row],[D, top '[m']]])/(MP_DATA[[#This Row],[Bottom '[m']]]-MP_DATA[[#This Row],[Top '[m']]]),"")</f>
        <v/>
      </c>
      <c r="M570" s="121" t="str">
        <f t="shared" si="11"/>
        <v/>
      </c>
      <c r="N570" s="50" t="str">
        <f>IFERROR((MP_DATA[[#This Row],[D, bottom '[m']]]+MP_DATA[[#This Row],[D, top '[m']]])/(2*MP_DATA[[#This Row],[t '[mm']]]/1000),"")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0"/>
        <v/>
      </c>
      <c r="CL570" s="50" t="str">
        <f>IFERROR((TOWER_DATA[[#This Row],[D, bottom '[m']]]+TOWER_DATA[[#This Row],[D, top '[m']]])/(2*TOWER_DATA[[#This Row],[t '[mm']]]/1000),"")</f>
        <v/>
      </c>
      <c r="CN570" s="53"/>
      <c r="CV570" s="87"/>
      <c r="DQ570" s="161"/>
      <c r="DR570" s="161"/>
      <c r="DS570" s="145"/>
      <c r="DV570" s="93"/>
      <c r="DW570" s="93"/>
      <c r="DX570" s="53"/>
    </row>
    <row r="571" spans="5:128" ht="18" customHeight="1">
      <c r="E571" s="217"/>
      <c r="K571" s="51" t="str">
        <f>IFERROR(MP_DATA[[#This Row],[Top '[m']]]-MP_DATA[[#This Row],[Bottom '[m']]], "")</f>
        <v/>
      </c>
      <c r="L571" s="167" t="str">
        <f>IFERROR(-(MP_DATA[[#This Row],[D, bottom '[m']]]-MP_DATA[[#This Row],[D, top '[m']]])/(MP_DATA[[#This Row],[Bottom '[m']]]-MP_DATA[[#This Row],[Top '[m']]]),"")</f>
        <v/>
      </c>
      <c r="M571" s="121" t="str">
        <f t="shared" si="11"/>
        <v/>
      </c>
      <c r="N571" s="50" t="str">
        <f>IFERROR((MP_DATA[[#This Row],[D, bottom '[m']]]+MP_DATA[[#This Row],[D, top '[m']]])/(2*MP_DATA[[#This Row],[t '[mm']]]/1000),"")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0"/>
        <v/>
      </c>
      <c r="CL571" s="50" t="str">
        <f>IFERROR((TOWER_DATA[[#This Row],[D, bottom '[m']]]+TOWER_DATA[[#This Row],[D, top '[m']]])/(2*TOWER_DATA[[#This Row],[t '[mm']]]/1000),"")</f>
        <v/>
      </c>
      <c r="CN571" s="53"/>
      <c r="CV571" s="87"/>
      <c r="DQ571" s="161"/>
      <c r="DR571" s="161"/>
      <c r="DS571" s="145"/>
      <c r="DV571" s="93"/>
      <c r="DW571" s="93"/>
      <c r="DX571" s="53"/>
    </row>
    <row r="572" spans="5:128" ht="18" customHeight="1">
      <c r="E572" s="217"/>
      <c r="K572" s="51" t="str">
        <f>IFERROR(MP_DATA[[#This Row],[Top '[m']]]-MP_DATA[[#This Row],[Bottom '[m']]], "")</f>
        <v/>
      </c>
      <c r="L572" s="167" t="str">
        <f>IFERROR(-(MP_DATA[[#This Row],[D, bottom '[m']]]-MP_DATA[[#This Row],[D, top '[m']]])/(MP_DATA[[#This Row],[Bottom '[m']]]-MP_DATA[[#This Row],[Top '[m']]]),"")</f>
        <v/>
      </c>
      <c r="M572" s="121" t="str">
        <f t="shared" si="11"/>
        <v/>
      </c>
      <c r="N572" s="50" t="str">
        <f>IFERROR((MP_DATA[[#This Row],[D, bottom '[m']]]+MP_DATA[[#This Row],[D, top '[m']]])/(2*MP_DATA[[#This Row],[t '[mm']]]/1000),"")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0"/>
        <v/>
      </c>
      <c r="CL572" s="50" t="str">
        <f>IFERROR((TOWER_DATA[[#This Row],[D, bottom '[m']]]+TOWER_DATA[[#This Row],[D, top '[m']]])/(2*TOWER_DATA[[#This Row],[t '[mm']]]/1000),"")</f>
        <v/>
      </c>
      <c r="CN572" s="53"/>
      <c r="CV572" s="87"/>
      <c r="DQ572" s="161"/>
      <c r="DR572" s="161"/>
      <c r="DS572" s="145"/>
      <c r="DV572" s="93"/>
      <c r="DW572" s="93"/>
      <c r="DX572" s="53"/>
    </row>
    <row r="573" spans="5:128" ht="18" customHeight="1">
      <c r="E573" s="217"/>
      <c r="K573" s="51" t="str">
        <f>IFERROR(MP_DATA[[#This Row],[Top '[m']]]-MP_DATA[[#This Row],[Bottom '[m']]], "")</f>
        <v/>
      </c>
      <c r="L573" s="167" t="str">
        <f>IFERROR(-(MP_DATA[[#This Row],[D, bottom '[m']]]-MP_DATA[[#This Row],[D, top '[m']]])/(MP_DATA[[#This Row],[Bottom '[m']]]-MP_DATA[[#This Row],[Top '[m']]]),"")</f>
        <v/>
      </c>
      <c r="M573" s="121" t="str">
        <f t="shared" si="11"/>
        <v/>
      </c>
      <c r="N573" s="50" t="str">
        <f>IFERROR((MP_DATA[[#This Row],[D, bottom '[m']]]+MP_DATA[[#This Row],[D, top '[m']]])/(2*MP_DATA[[#This Row],[t '[mm']]]/1000),"")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0"/>
        <v/>
      </c>
      <c r="CL573" s="50" t="str">
        <f>IFERROR((TOWER_DATA[[#This Row],[D, bottom '[m']]]+TOWER_DATA[[#This Row],[D, top '[m']]])/(2*TOWER_DATA[[#This Row],[t '[mm']]]/1000),"")</f>
        <v/>
      </c>
      <c r="CN573" s="53"/>
      <c r="CV573" s="87"/>
      <c r="DQ573" s="161"/>
      <c r="DR573" s="161"/>
      <c r="DS573" s="145"/>
      <c r="DV573" s="93"/>
      <c r="DW573" s="93"/>
      <c r="DX573" s="53"/>
    </row>
    <row r="574" spans="5:128" ht="18" customHeight="1">
      <c r="E574" s="217"/>
      <c r="K574" s="51" t="str">
        <f>IFERROR(MP_DATA[[#This Row],[Top '[m']]]-MP_DATA[[#This Row],[Bottom '[m']]], "")</f>
        <v/>
      </c>
      <c r="L574" s="167" t="str">
        <f>IFERROR(-(MP_DATA[[#This Row],[D, bottom '[m']]]-MP_DATA[[#This Row],[D, top '[m']]])/(MP_DATA[[#This Row],[Bottom '[m']]]-MP_DATA[[#This Row],[Top '[m']]]),"")</f>
        <v/>
      </c>
      <c r="M574" s="121" t="str">
        <f t="shared" si="11"/>
        <v/>
      </c>
      <c r="N574" s="50" t="str">
        <f>IFERROR((MP_DATA[[#This Row],[D, bottom '[m']]]+MP_DATA[[#This Row],[D, top '[m']]])/(2*MP_DATA[[#This Row],[t '[mm']]]/1000),"")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0"/>
        <v/>
      </c>
      <c r="CL574" s="50" t="str">
        <f>IFERROR((TOWER_DATA[[#This Row],[D, bottom '[m']]]+TOWER_DATA[[#This Row],[D, top '[m']]])/(2*TOWER_DATA[[#This Row],[t '[mm']]]/1000),"")</f>
        <v/>
      </c>
      <c r="CN574" s="53"/>
      <c r="CV574" s="87"/>
      <c r="DQ574" s="161"/>
      <c r="DR574" s="161"/>
      <c r="DS574" s="145"/>
      <c r="DV574" s="93"/>
      <c r="DW574" s="93"/>
      <c r="DX574" s="53"/>
    </row>
    <row r="575" spans="5:128" ht="18" customHeight="1">
      <c r="E575" s="217"/>
      <c r="K575" s="51" t="str">
        <f>IFERROR(MP_DATA[[#This Row],[Top '[m']]]-MP_DATA[[#This Row],[Bottom '[m']]], "")</f>
        <v/>
      </c>
      <c r="L575" s="167" t="str">
        <f>IFERROR(-(MP_DATA[[#This Row],[D, bottom '[m']]]-MP_DATA[[#This Row],[D, top '[m']]])/(MP_DATA[[#This Row],[Bottom '[m']]]-MP_DATA[[#This Row],[Top '[m']]]),"")</f>
        <v/>
      </c>
      <c r="M575" s="121" t="str">
        <f t="shared" si="11"/>
        <v/>
      </c>
      <c r="N575" s="50" t="str">
        <f>IFERROR((MP_DATA[[#This Row],[D, bottom '[m']]]+MP_DATA[[#This Row],[D, top '[m']]])/(2*MP_DATA[[#This Row],[t '[mm']]]/1000),"")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0"/>
        <v/>
      </c>
      <c r="CL575" s="50" t="str">
        <f>IFERROR((TOWER_DATA[[#This Row],[D, bottom '[m']]]+TOWER_DATA[[#This Row],[D, top '[m']]])/(2*TOWER_DATA[[#This Row],[t '[mm']]]/1000),"")</f>
        <v/>
      </c>
      <c r="CN575" s="53"/>
      <c r="CV575" s="87"/>
      <c r="DQ575" s="161"/>
      <c r="DR575" s="161"/>
      <c r="DS575" s="145"/>
      <c r="DV575" s="93"/>
      <c r="DW575" s="93"/>
      <c r="DX575" s="53"/>
    </row>
    <row r="576" spans="5:128" ht="18" customHeight="1">
      <c r="E576" s="217"/>
      <c r="K576" s="51" t="str">
        <f>IFERROR(MP_DATA[[#This Row],[Top '[m']]]-MP_DATA[[#This Row],[Bottom '[m']]], "")</f>
        <v/>
      </c>
      <c r="L576" s="167" t="str">
        <f>IFERROR(-(MP_DATA[[#This Row],[D, bottom '[m']]]-MP_DATA[[#This Row],[D, top '[m']]])/(MP_DATA[[#This Row],[Bottom '[m']]]-MP_DATA[[#This Row],[Top '[m']]]),"")</f>
        <v/>
      </c>
      <c r="M576" s="121" t="str">
        <f t="shared" si="11"/>
        <v/>
      </c>
      <c r="N576" s="50" t="str">
        <f>IFERROR((MP_DATA[[#This Row],[D, bottom '[m']]]+MP_DATA[[#This Row],[D, top '[m']]])/(2*MP_DATA[[#This Row],[t '[mm']]]/1000),"")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0"/>
        <v/>
      </c>
      <c r="CL576" s="50" t="str">
        <f>IFERROR((TOWER_DATA[[#This Row],[D, bottom '[m']]]+TOWER_DATA[[#This Row],[D, top '[m']]])/(2*TOWER_DATA[[#This Row],[t '[mm']]]/1000),"")</f>
        <v/>
      </c>
      <c r="CN576" s="53"/>
      <c r="CV576" s="87"/>
      <c r="DQ576" s="161"/>
      <c r="DR576" s="161"/>
      <c r="DS576" s="145"/>
      <c r="DV576" s="93"/>
      <c r="DW576" s="93"/>
      <c r="DX576" s="53"/>
    </row>
    <row r="577" spans="5:128" ht="18" customHeight="1">
      <c r="E577" s="217"/>
      <c r="K577" s="51" t="str">
        <f>IFERROR(MP_DATA[[#This Row],[Top '[m']]]-MP_DATA[[#This Row],[Bottom '[m']]], "")</f>
        <v/>
      </c>
      <c r="L577" s="167" t="str">
        <f>IFERROR(-(MP_DATA[[#This Row],[D, bottom '[m']]]-MP_DATA[[#This Row],[D, top '[m']]])/(MP_DATA[[#This Row],[Bottom '[m']]]-MP_DATA[[#This Row],[Top '[m']]]),"")</f>
        <v/>
      </c>
      <c r="M577" s="121" t="str">
        <f t="shared" si="11"/>
        <v/>
      </c>
      <c r="N577" s="50" t="str">
        <f>IFERROR((MP_DATA[[#This Row],[D, bottom '[m']]]+MP_DATA[[#This Row],[D, top '[m']]])/(2*MP_DATA[[#This Row],[t '[mm']]]/1000),"")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0"/>
        <v/>
      </c>
      <c r="CL577" s="50" t="str">
        <f>IFERROR((TOWER_DATA[[#This Row],[D, bottom '[m']]]+TOWER_DATA[[#This Row],[D, top '[m']]])/(2*TOWER_DATA[[#This Row],[t '[mm']]]/1000),"")</f>
        <v/>
      </c>
      <c r="CN577" s="53"/>
      <c r="CV577" s="87"/>
      <c r="DQ577" s="161"/>
      <c r="DR577" s="161"/>
      <c r="DS577" s="145"/>
      <c r="DV577" s="93"/>
      <c r="DW577" s="93"/>
      <c r="DX577" s="53"/>
    </row>
    <row r="578" spans="5:128" ht="18" customHeight="1">
      <c r="E578" s="217"/>
      <c r="K578" s="51" t="str">
        <f>IFERROR(MP_DATA[[#This Row],[Top '[m']]]-MP_DATA[[#This Row],[Bottom '[m']]], "")</f>
        <v/>
      </c>
      <c r="L578" s="167" t="str">
        <f>IFERROR(-(MP_DATA[[#This Row],[D, bottom '[m']]]-MP_DATA[[#This Row],[D, top '[m']]])/(MP_DATA[[#This Row],[Bottom '[m']]]-MP_DATA[[#This Row],[Top '[m']]]),"")</f>
        <v/>
      </c>
      <c r="M578" s="121" t="str">
        <f t="shared" si="11"/>
        <v/>
      </c>
      <c r="N578" s="50" t="str">
        <f>IFERROR((MP_DATA[[#This Row],[D, bottom '[m']]]+MP_DATA[[#This Row],[D, top '[m']]])/(2*MP_DATA[[#This Row],[t '[mm']]]/1000),"")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0"/>
        <v/>
      </c>
      <c r="CL578" s="50" t="str">
        <f>IFERROR((TOWER_DATA[[#This Row],[D, bottom '[m']]]+TOWER_DATA[[#This Row],[D, top '[m']]])/(2*TOWER_DATA[[#This Row],[t '[mm']]]/1000),"")</f>
        <v/>
      </c>
      <c r="CN578" s="53"/>
      <c r="CV578" s="87"/>
      <c r="DQ578" s="161"/>
      <c r="DR578" s="161"/>
      <c r="DS578" s="145"/>
      <c r="DV578" s="93"/>
      <c r="DW578" s="93"/>
      <c r="DX578" s="53"/>
    </row>
    <row r="579" spans="5:128" ht="18" customHeight="1">
      <c r="E579" s="217"/>
      <c r="K579" s="51" t="str">
        <f>IFERROR(MP_DATA[[#This Row],[Top '[m']]]-MP_DATA[[#This Row],[Bottom '[m']]], "")</f>
        <v/>
      </c>
      <c r="L579" s="167" t="str">
        <f>IFERROR(-(MP_DATA[[#This Row],[D, bottom '[m']]]-MP_DATA[[#This Row],[D, top '[m']]])/(MP_DATA[[#This Row],[Bottom '[m']]]-MP_DATA[[#This Row],[Top '[m']]]),"")</f>
        <v/>
      </c>
      <c r="M579" s="121" t="str">
        <f t="shared" si="11"/>
        <v/>
      </c>
      <c r="N579" s="50" t="str">
        <f>IFERROR((MP_DATA[[#This Row],[D, bottom '[m']]]+MP_DATA[[#This Row],[D, top '[m']]])/(2*MP_DATA[[#This Row],[t '[mm']]]/1000),"")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0"/>
        <v/>
      </c>
      <c r="CL579" s="50" t="str">
        <f>IFERROR((TOWER_DATA[[#This Row],[D, bottom '[m']]]+TOWER_DATA[[#This Row],[D, top '[m']]])/(2*TOWER_DATA[[#This Row],[t '[mm']]]/1000),"")</f>
        <v/>
      </c>
      <c r="CN579" s="53"/>
      <c r="CV579" s="87"/>
      <c r="DQ579" s="161"/>
      <c r="DR579" s="161"/>
      <c r="DS579" s="145"/>
      <c r="DV579" s="93"/>
      <c r="DW579" s="93"/>
      <c r="DX579" s="53"/>
    </row>
    <row r="580" spans="5:128" ht="18" customHeight="1">
      <c r="E580" s="217"/>
      <c r="K580" s="51" t="str">
        <f>IFERROR(MP_DATA[[#This Row],[Top '[m']]]-MP_DATA[[#This Row],[Bottom '[m']]], "")</f>
        <v/>
      </c>
      <c r="L580" s="167" t="str">
        <f>IFERROR(-(MP_DATA[[#This Row],[D, bottom '[m']]]-MP_DATA[[#This Row],[D, top '[m']]])/(MP_DATA[[#This Row],[Bottom '[m']]]-MP_DATA[[#This Row],[Top '[m']]]),"")</f>
        <v/>
      </c>
      <c r="M580" s="121" t="str">
        <f t="shared" si="11"/>
        <v/>
      </c>
      <c r="N580" s="50" t="str">
        <f>IFERROR((MP_DATA[[#This Row],[D, bottom '[m']]]+MP_DATA[[#This Row],[D, top '[m']]])/(2*MP_DATA[[#This Row],[t '[mm']]]/1000),"")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0"/>
        <v/>
      </c>
      <c r="CL580" s="50" t="str">
        <f>IFERROR((TOWER_DATA[[#This Row],[D, bottom '[m']]]+TOWER_DATA[[#This Row],[D, top '[m']]])/(2*TOWER_DATA[[#This Row],[t '[mm']]]/1000),"")</f>
        <v/>
      </c>
      <c r="CN580" s="53"/>
      <c r="CV580" s="87"/>
      <c r="DQ580" s="161"/>
      <c r="DR580" s="161"/>
      <c r="DS580" s="145"/>
      <c r="DV580" s="93"/>
      <c r="DW580" s="93"/>
      <c r="DX580" s="53"/>
    </row>
    <row r="581" spans="5:128" ht="18" customHeight="1">
      <c r="E581" s="217"/>
      <c r="K581" s="51" t="str">
        <f>IFERROR(MP_DATA[[#This Row],[Top '[m']]]-MP_DATA[[#This Row],[Bottom '[m']]], "")</f>
        <v/>
      </c>
      <c r="L581" s="167" t="str">
        <f>IFERROR(-(MP_DATA[[#This Row],[D, bottom '[m']]]-MP_DATA[[#This Row],[D, top '[m']]])/(MP_DATA[[#This Row],[Bottom '[m']]]-MP_DATA[[#This Row],[Top '[m']]]),"")</f>
        <v/>
      </c>
      <c r="M581" s="121" t="str">
        <f t="shared" si="11"/>
        <v/>
      </c>
      <c r="N581" s="50" t="str">
        <f>IFERROR((MP_DATA[[#This Row],[D, bottom '[m']]]+MP_DATA[[#This Row],[D, top '[m']]])/(2*MP_DATA[[#This Row],[t '[mm']]]/1000),"")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0"/>
        <v/>
      </c>
      <c r="CL581" s="50" t="str">
        <f>IFERROR((TOWER_DATA[[#This Row],[D, bottom '[m']]]+TOWER_DATA[[#This Row],[D, top '[m']]])/(2*TOWER_DATA[[#This Row],[t '[mm']]]/1000),"")</f>
        <v/>
      </c>
      <c r="CN581" s="53"/>
      <c r="CV581" s="87"/>
      <c r="DQ581" s="161"/>
      <c r="DR581" s="161"/>
      <c r="DS581" s="145"/>
      <c r="DV581" s="93"/>
      <c r="DW581" s="93"/>
      <c r="DX581" s="53"/>
    </row>
    <row r="582" spans="5:128" ht="18" customHeight="1">
      <c r="E582" s="217"/>
      <c r="K582" s="51" t="str">
        <f>IFERROR(MP_DATA[[#This Row],[Top '[m']]]-MP_DATA[[#This Row],[Bottom '[m']]], "")</f>
        <v/>
      </c>
      <c r="L582" s="167" t="str">
        <f>IFERROR(-(MP_DATA[[#This Row],[D, bottom '[m']]]-MP_DATA[[#This Row],[D, top '[m']]])/(MP_DATA[[#This Row],[Bottom '[m']]]-MP_DATA[[#This Row],[Top '[m']]]),"")</f>
        <v/>
      </c>
      <c r="M582" s="121" t="str">
        <f t="shared" si="11"/>
        <v/>
      </c>
      <c r="N582" s="50" t="str">
        <f>IFERROR((MP_DATA[[#This Row],[D, bottom '[m']]]+MP_DATA[[#This Row],[D, top '[m']]])/(2*MP_DATA[[#This Row],[t '[mm']]]/1000),"")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0"/>
        <v/>
      </c>
      <c r="CL582" s="50" t="str">
        <f>IFERROR((TOWER_DATA[[#This Row],[D, bottom '[m']]]+TOWER_DATA[[#This Row],[D, top '[m']]])/(2*TOWER_DATA[[#This Row],[t '[mm']]]/1000),"")</f>
        <v/>
      </c>
      <c r="CN582" s="53"/>
      <c r="CV582" s="87"/>
      <c r="DQ582" s="161"/>
      <c r="DR582" s="161"/>
      <c r="DS582" s="145"/>
      <c r="DV582" s="93"/>
      <c r="DW582" s="93"/>
      <c r="DX582" s="53"/>
    </row>
    <row r="583" spans="5:128" ht="18" customHeight="1">
      <c r="E583" s="217"/>
      <c r="K583" s="51" t="str">
        <f>IFERROR(MP_DATA[[#This Row],[Top '[m']]]-MP_DATA[[#This Row],[Bottom '[m']]], "")</f>
        <v/>
      </c>
      <c r="L583" s="167" t="str">
        <f>IFERROR(-(MP_DATA[[#This Row],[D, bottom '[m']]]-MP_DATA[[#This Row],[D, top '[m']]])/(MP_DATA[[#This Row],[Bottom '[m']]]-MP_DATA[[#This Row],[Top '[m']]]),"")</f>
        <v/>
      </c>
      <c r="M583" s="121" t="str">
        <f t="shared" si="11"/>
        <v/>
      </c>
      <c r="N583" s="50" t="str">
        <f>IFERROR((MP_DATA[[#This Row],[D, bottom '[m']]]+MP_DATA[[#This Row],[D, top '[m']]])/(2*MP_DATA[[#This Row],[t '[mm']]]/1000),"")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0"/>
        <v/>
      </c>
      <c r="CL583" s="50" t="str">
        <f>IFERROR((TOWER_DATA[[#This Row],[D, bottom '[m']]]+TOWER_DATA[[#This Row],[D, top '[m']]])/(2*TOWER_DATA[[#This Row],[t '[mm']]]/1000),"")</f>
        <v/>
      </c>
      <c r="CN583" s="53"/>
      <c r="CV583" s="87"/>
      <c r="DQ583" s="161"/>
      <c r="DR583" s="161"/>
      <c r="DS583" s="145"/>
      <c r="DV583" s="93"/>
      <c r="DW583" s="93"/>
      <c r="DX583" s="53"/>
    </row>
    <row r="584" spans="5:128" ht="18" customHeight="1">
      <c r="E584" s="217"/>
      <c r="K584" s="51" t="str">
        <f>IFERROR(MP_DATA[[#This Row],[Top '[m']]]-MP_DATA[[#This Row],[Bottom '[m']]], "")</f>
        <v/>
      </c>
      <c r="L584" s="167" t="str">
        <f>IFERROR(-(MP_DATA[[#This Row],[D, bottom '[m']]]-MP_DATA[[#This Row],[D, top '[m']]])/(MP_DATA[[#This Row],[Bottom '[m']]]-MP_DATA[[#This Row],[Top '[m']]]),"")</f>
        <v/>
      </c>
      <c r="M584" s="121" t="str">
        <f t="shared" si="11"/>
        <v/>
      </c>
      <c r="N584" s="50" t="str">
        <f>IFERROR((MP_DATA[[#This Row],[D, bottom '[m']]]+MP_DATA[[#This Row],[D, top '[m']]])/(2*MP_DATA[[#This Row],[t '[mm']]]/1000),"")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0"/>
        <v/>
      </c>
      <c r="CL584" s="50" t="str">
        <f>IFERROR((TOWER_DATA[[#This Row],[D, bottom '[m']]]+TOWER_DATA[[#This Row],[D, top '[m']]])/(2*TOWER_DATA[[#This Row],[t '[mm']]]/1000),"")</f>
        <v/>
      </c>
      <c r="CN584" s="53"/>
      <c r="CV584" s="87"/>
      <c r="DQ584" s="161"/>
      <c r="DR584" s="161"/>
      <c r="DS584" s="145"/>
      <c r="DV584" s="93"/>
      <c r="DW584" s="93"/>
      <c r="DX584" s="53"/>
    </row>
    <row r="585" spans="5:128" ht="18" customHeight="1">
      <c r="E585" s="217"/>
      <c r="K585" s="51" t="str">
        <f>IFERROR(MP_DATA[[#This Row],[Top '[m']]]-MP_DATA[[#This Row],[Bottom '[m']]], "")</f>
        <v/>
      </c>
      <c r="L585" s="167" t="str">
        <f>IFERROR(-(MP_DATA[[#This Row],[D, bottom '[m']]]-MP_DATA[[#This Row],[D, top '[m']]])/(MP_DATA[[#This Row],[Bottom '[m']]]-MP_DATA[[#This Row],[Top '[m']]]),"")</f>
        <v/>
      </c>
      <c r="M585" s="121" t="str">
        <f t="shared" si="11"/>
        <v/>
      </c>
      <c r="N585" s="50" t="str">
        <f>IFERROR((MP_DATA[[#This Row],[D, bottom '[m']]]+MP_DATA[[#This Row],[D, top '[m']]])/(2*MP_DATA[[#This Row],[t '[mm']]]/1000),"")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0"/>
        <v/>
      </c>
      <c r="CL585" s="50" t="str">
        <f>IFERROR((TOWER_DATA[[#This Row],[D, bottom '[m']]]+TOWER_DATA[[#This Row],[D, top '[m']]])/(2*TOWER_DATA[[#This Row],[t '[mm']]]/1000),"")</f>
        <v/>
      </c>
      <c r="CN585" s="53"/>
      <c r="CV585" s="87"/>
      <c r="DQ585" s="161"/>
      <c r="DR585" s="161"/>
      <c r="DS585" s="145"/>
      <c r="DV585" s="93"/>
      <c r="DW585" s="93"/>
      <c r="DX585" s="53"/>
    </row>
    <row r="586" spans="5:128" ht="18" customHeight="1">
      <c r="E586" s="217"/>
      <c r="K586" s="51" t="str">
        <f>IFERROR(MP_DATA[[#This Row],[Top '[m']]]-MP_DATA[[#This Row],[Bottom '[m']]], "")</f>
        <v/>
      </c>
      <c r="L586" s="167" t="str">
        <f>IFERROR(-(MP_DATA[[#This Row],[D, bottom '[m']]]-MP_DATA[[#This Row],[D, top '[m']]])/(MP_DATA[[#This Row],[Bottom '[m']]]-MP_DATA[[#This Row],[Top '[m']]]),"")</f>
        <v/>
      </c>
      <c r="M586" s="121" t="str">
        <f t="shared" si="11"/>
        <v/>
      </c>
      <c r="N586" s="50" t="str">
        <f>IFERROR((MP_DATA[[#This Row],[D, bottom '[m']]]+MP_DATA[[#This Row],[D, top '[m']]])/(2*MP_DATA[[#This Row],[t '[mm']]]/1000),"")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0"/>
        <v/>
      </c>
      <c r="CL586" s="50" t="str">
        <f>IFERROR((TOWER_DATA[[#This Row],[D, bottom '[m']]]+TOWER_DATA[[#This Row],[D, top '[m']]])/(2*TOWER_DATA[[#This Row],[t '[mm']]]/1000),"")</f>
        <v/>
      </c>
      <c r="CN586" s="53"/>
      <c r="CV586" s="87"/>
      <c r="DQ586" s="161"/>
      <c r="DR586" s="161"/>
      <c r="DS586" s="145"/>
      <c r="DV586" s="93"/>
      <c r="DW586" s="93"/>
      <c r="DX586" s="53"/>
    </row>
    <row r="587" spans="5:128" ht="18" customHeight="1">
      <c r="E587" s="217"/>
      <c r="K587" s="51" t="str">
        <f>IFERROR(MP_DATA[[#This Row],[Top '[m']]]-MP_DATA[[#This Row],[Bottom '[m']]], "")</f>
        <v/>
      </c>
      <c r="L587" s="167" t="str">
        <f>IFERROR(-(MP_DATA[[#This Row],[D, bottom '[m']]]-MP_DATA[[#This Row],[D, top '[m']]])/(MP_DATA[[#This Row],[Bottom '[m']]]-MP_DATA[[#This Row],[Top '[m']]]),"")</f>
        <v/>
      </c>
      <c r="M587" s="121" t="str">
        <f t="shared" si="11"/>
        <v/>
      </c>
      <c r="N587" s="50" t="str">
        <f>IFERROR((MP_DATA[[#This Row],[D, bottom '[m']]]+MP_DATA[[#This Row],[D, top '[m']]])/(2*MP_DATA[[#This Row],[t '[mm']]]/1000),"")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0"/>
        <v/>
      </c>
      <c r="CL587" s="50" t="str">
        <f>IFERROR((TOWER_DATA[[#This Row],[D, bottom '[m']]]+TOWER_DATA[[#This Row],[D, top '[m']]])/(2*TOWER_DATA[[#This Row],[t '[mm']]]/1000),"")</f>
        <v/>
      </c>
      <c r="CN587" s="53"/>
      <c r="CV587" s="87"/>
      <c r="DQ587" s="161"/>
      <c r="DR587" s="161"/>
      <c r="DS587" s="145"/>
      <c r="DV587" s="93"/>
      <c r="DW587" s="93"/>
      <c r="DX587" s="53"/>
    </row>
    <row r="588" spans="5:128" ht="18" customHeight="1">
      <c r="E588" s="217"/>
      <c r="K588" s="51" t="str">
        <f>IFERROR(MP_DATA[[#This Row],[Top '[m']]]-MP_DATA[[#This Row],[Bottom '[m']]], "")</f>
        <v/>
      </c>
      <c r="L588" s="167" t="str">
        <f>IFERROR(-(MP_DATA[[#This Row],[D, bottom '[m']]]-MP_DATA[[#This Row],[D, top '[m']]])/(MP_DATA[[#This Row],[Bottom '[m']]]-MP_DATA[[#This Row],[Top '[m']]]),"")</f>
        <v/>
      </c>
      <c r="M588" s="121" t="str">
        <f t="shared" si="11"/>
        <v/>
      </c>
      <c r="N588" s="50" t="str">
        <f>IFERROR((MP_DATA[[#This Row],[D, bottom '[m']]]+MP_DATA[[#This Row],[D, top '[m']]])/(2*MP_DATA[[#This Row],[t '[mm']]]/1000),"")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0"/>
        <v/>
      </c>
      <c r="CL588" s="50" t="str">
        <f>IFERROR((TOWER_DATA[[#This Row],[D, bottom '[m']]]+TOWER_DATA[[#This Row],[D, top '[m']]])/(2*TOWER_DATA[[#This Row],[t '[mm']]]/1000),"")</f>
        <v/>
      </c>
      <c r="CN588" s="53"/>
      <c r="CV588" s="87"/>
      <c r="DQ588" s="161"/>
      <c r="DR588" s="161"/>
      <c r="DS588" s="145"/>
      <c r="DV588" s="93"/>
      <c r="DW588" s="93"/>
      <c r="DX588" s="53"/>
    </row>
    <row r="589" spans="5:128" ht="18" customHeight="1">
      <c r="E589" s="217"/>
      <c r="K589" s="51" t="str">
        <f>IFERROR(MP_DATA[[#This Row],[Top '[m']]]-MP_DATA[[#This Row],[Bottom '[m']]], "")</f>
        <v/>
      </c>
      <c r="L589" s="167" t="str">
        <f>IFERROR(-(MP_DATA[[#This Row],[D, bottom '[m']]]-MP_DATA[[#This Row],[D, top '[m']]])/(MP_DATA[[#This Row],[Bottom '[m']]]-MP_DATA[[#This Row],[Top '[m']]]),"")</f>
        <v/>
      </c>
      <c r="M589" s="121" t="str">
        <f t="shared" si="11"/>
        <v/>
      </c>
      <c r="N589" s="50" t="str">
        <f>IFERROR((MP_DATA[[#This Row],[D, bottom '[m']]]+MP_DATA[[#This Row],[D, top '[m']]])/(2*MP_DATA[[#This Row],[t '[mm']]]/1000),"")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0"/>
        <v/>
      </c>
      <c r="CL589" s="50" t="str">
        <f>IFERROR((TOWER_DATA[[#This Row],[D, bottom '[m']]]+TOWER_DATA[[#This Row],[D, top '[m']]])/(2*TOWER_DATA[[#This Row],[t '[mm']]]/1000),"")</f>
        <v/>
      </c>
      <c r="CN589" s="53"/>
      <c r="CV589" s="87"/>
      <c r="DQ589" s="161"/>
      <c r="DR589" s="161"/>
      <c r="DS589" s="145"/>
      <c r="DV589" s="93"/>
      <c r="DW589" s="93"/>
      <c r="DX589" s="53"/>
    </row>
    <row r="590" spans="5:128" ht="18" customHeight="1">
      <c r="E590" s="217"/>
      <c r="K590" s="51" t="str">
        <f>IFERROR(MP_DATA[[#This Row],[Top '[m']]]-MP_DATA[[#This Row],[Bottom '[m']]], "")</f>
        <v/>
      </c>
      <c r="L590" s="167" t="str">
        <f>IFERROR(-(MP_DATA[[#This Row],[D, bottom '[m']]]-MP_DATA[[#This Row],[D, top '[m']]])/(MP_DATA[[#This Row],[Bottom '[m']]]-MP_DATA[[#This Row],[Top '[m']]]),"")</f>
        <v/>
      </c>
      <c r="M590" s="121" t="str">
        <f t="shared" si="11"/>
        <v/>
      </c>
      <c r="N590" s="50" t="str">
        <f>IFERROR((MP_DATA[[#This Row],[D, bottom '[m']]]+MP_DATA[[#This Row],[D, top '[m']]])/(2*MP_DATA[[#This Row],[t '[mm']]]/1000),"")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0"/>
        <v/>
      </c>
      <c r="CL590" s="50" t="str">
        <f>IFERROR((TOWER_DATA[[#This Row],[D, bottom '[m']]]+TOWER_DATA[[#This Row],[D, top '[m']]])/(2*TOWER_DATA[[#This Row],[t '[mm']]]/1000),"")</f>
        <v/>
      </c>
      <c r="CN590" s="53"/>
      <c r="CV590" s="87"/>
      <c r="DQ590" s="161"/>
      <c r="DR590" s="161"/>
      <c r="DS590" s="145"/>
      <c r="DV590" s="93"/>
      <c r="DW590" s="93"/>
      <c r="DX590" s="53"/>
    </row>
    <row r="591" spans="5:128" ht="18" customHeight="1">
      <c r="E591" s="217"/>
      <c r="K591" s="51" t="str">
        <f>IFERROR(MP_DATA[[#This Row],[Top '[m']]]-MP_DATA[[#This Row],[Bottom '[m']]], "")</f>
        <v/>
      </c>
      <c r="L591" s="167" t="str">
        <f>IFERROR(-(MP_DATA[[#This Row],[D, bottom '[m']]]-MP_DATA[[#This Row],[D, top '[m']]])/(MP_DATA[[#This Row],[Bottom '[m']]]-MP_DATA[[#This Row],[Top '[m']]]),"")</f>
        <v/>
      </c>
      <c r="M591" s="121" t="str">
        <f t="shared" si="11"/>
        <v/>
      </c>
      <c r="N591" s="50" t="str">
        <f>IFERROR((MP_DATA[[#This Row],[D, bottom '[m']]]+MP_DATA[[#This Row],[D, top '[m']]])/(2*MP_DATA[[#This Row],[t '[mm']]]/1000),"")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0"/>
        <v/>
      </c>
      <c r="CL591" s="50" t="str">
        <f>IFERROR((TOWER_DATA[[#This Row],[D, bottom '[m']]]+TOWER_DATA[[#This Row],[D, top '[m']]])/(2*TOWER_DATA[[#This Row],[t '[mm']]]/1000),"")</f>
        <v/>
      </c>
      <c r="CN591" s="53"/>
      <c r="CV591" s="87"/>
      <c r="DQ591" s="161"/>
      <c r="DR591" s="161"/>
      <c r="DS591" s="145"/>
      <c r="DV591" s="93"/>
      <c r="DW591" s="93"/>
      <c r="DX591" s="53"/>
    </row>
    <row r="592" spans="5:128" ht="18" customHeight="1">
      <c r="E592" s="217"/>
      <c r="K592" s="51" t="str">
        <f>IFERROR(MP_DATA[[#This Row],[Top '[m']]]-MP_DATA[[#This Row],[Bottom '[m']]], "")</f>
        <v/>
      </c>
      <c r="L592" s="167" t="str">
        <f>IFERROR(-(MP_DATA[[#This Row],[D, bottom '[m']]]-MP_DATA[[#This Row],[D, top '[m']]])/(MP_DATA[[#This Row],[Bottom '[m']]]-MP_DATA[[#This Row],[Top '[m']]]),"")</f>
        <v/>
      </c>
      <c r="M592" s="121" t="str">
        <f t="shared" si="11"/>
        <v/>
      </c>
      <c r="N592" s="50" t="str">
        <f>IFERROR((MP_DATA[[#This Row],[D, bottom '[m']]]+MP_DATA[[#This Row],[D, top '[m']]])/(2*MP_DATA[[#This Row],[t '[mm']]]/1000),"")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0"/>
        <v/>
      </c>
      <c r="CL592" s="50" t="str">
        <f>IFERROR((TOWER_DATA[[#This Row],[D, bottom '[m']]]+TOWER_DATA[[#This Row],[D, top '[m']]])/(2*TOWER_DATA[[#This Row],[t '[mm']]]/1000),"")</f>
        <v/>
      </c>
      <c r="CN592" s="53"/>
      <c r="CV592" s="87"/>
      <c r="DQ592" s="161"/>
      <c r="DR592" s="161"/>
      <c r="DS592" s="145"/>
      <c r="DV592" s="93"/>
      <c r="DW592" s="93"/>
      <c r="DX592" s="53"/>
    </row>
    <row r="593" spans="5:128" ht="18" customHeight="1">
      <c r="E593" s="217"/>
      <c r="K593" s="51" t="str">
        <f>IFERROR(MP_DATA[[#This Row],[Top '[m']]]-MP_DATA[[#This Row],[Bottom '[m']]], "")</f>
        <v/>
      </c>
      <c r="L593" s="167" t="str">
        <f>IFERROR(-(MP_DATA[[#This Row],[D, bottom '[m']]]-MP_DATA[[#This Row],[D, top '[m']]])/(MP_DATA[[#This Row],[Bottom '[m']]]-MP_DATA[[#This Row],[Top '[m']]]),"")</f>
        <v/>
      </c>
      <c r="M593" s="121" t="str">
        <f t="shared" si="11"/>
        <v/>
      </c>
      <c r="N593" s="50" t="str">
        <f>IFERROR((MP_DATA[[#This Row],[D, bottom '[m']]]+MP_DATA[[#This Row],[D, top '[m']]])/(2*MP_DATA[[#This Row],[t '[mm']]]/1000),"")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0"/>
        <v/>
      </c>
      <c r="CL593" s="50" t="str">
        <f>IFERROR((TOWER_DATA[[#This Row],[D, bottom '[m']]]+TOWER_DATA[[#This Row],[D, top '[m']]])/(2*TOWER_DATA[[#This Row],[t '[mm']]]/1000),"")</f>
        <v/>
      </c>
      <c r="CN593" s="53"/>
      <c r="CV593" s="87"/>
      <c r="DQ593" s="161"/>
      <c r="DR593" s="161"/>
      <c r="DS593" s="145"/>
      <c r="DV593" s="93"/>
      <c r="DW593" s="93"/>
      <c r="DX593" s="53"/>
    </row>
    <row r="594" spans="5:128" ht="18" customHeight="1">
      <c r="K594" s="51" t="str">
        <f>IFERROR(MP_DATA[[#This Row],[Top '[m']]]-MP_DATA[[#This Row],[Bottom '[m']]], "")</f>
        <v/>
      </c>
      <c r="L594" s="167" t="str">
        <f>IFERROR(-(MP_DATA[[#This Row],[D, bottom '[m']]]-MP_DATA[[#This Row],[D, top '[m']]])/(MP_DATA[[#This Row],[Bottom '[m']]]-MP_DATA[[#This Row],[Top '[m']]]),"")</f>
        <v/>
      </c>
      <c r="M594" s="121" t="str">
        <f t="shared" si="11"/>
        <v/>
      </c>
      <c r="N594" s="50" t="str">
        <f>IFERROR((MP_DATA[[#This Row],[D, bottom '[m']]]+MP_DATA[[#This Row],[D, top '[m']]])/(2*MP_DATA[[#This Row],[t '[mm']]]/1000),"")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0"/>
        <v/>
      </c>
      <c r="CL594" s="50" t="str">
        <f>IFERROR((TOWER_DATA[[#This Row],[D, bottom '[m']]]+TOWER_DATA[[#This Row],[D, top '[m']]])/(2*TOWER_DATA[[#This Row],[t '[mm']]]/1000),"")</f>
        <v/>
      </c>
      <c r="CN594" s="53"/>
      <c r="CV594" s="87"/>
      <c r="DQ594" s="161"/>
      <c r="DR594" s="161"/>
      <c r="DS594" s="145"/>
      <c r="DV594" s="93"/>
      <c r="DW594" s="93"/>
      <c r="DX594" s="53"/>
    </row>
    <row r="595" spans="5:128" ht="18" customHeight="1">
      <c r="K595" s="51" t="str">
        <f>IFERROR(MP_DATA[[#This Row],[Top '[m']]]-MP_DATA[[#This Row],[Bottom '[m']]], "")</f>
        <v/>
      </c>
      <c r="L595" s="167" t="str">
        <f>IFERROR(-(MP_DATA[[#This Row],[D, bottom '[m']]]-MP_DATA[[#This Row],[D, top '[m']]])/(MP_DATA[[#This Row],[Bottom '[m']]]-MP_DATA[[#This Row],[Top '[m']]]),"")</f>
        <v/>
      </c>
      <c r="M595" s="121" t="str">
        <f t="shared" si="11"/>
        <v/>
      </c>
      <c r="N595" s="50" t="str">
        <f>IFERROR((MP_DATA[[#This Row],[D, bottom '[m']]]+MP_DATA[[#This Row],[D, top '[m']]])/(2*MP_DATA[[#This Row],[t '[mm']]]/1000),"")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2">IF(7850/1000*(1/3)*PI()*ABS(CD595-CE595)*((CF595/2)^2+(CF595/2)*(CG595/2)+(CG595/2)^2-(CF595/2-CH595/1000)^2-(CF595/2-CH595/1000)*(CG595/2-CH595/1000)-(CG595/2-CH595/1000)^2)=0,"",7850/1000*(1/3)*PI()*ABS(CD595-CE595)*((CF595/2)^2+(CF595/2)*(CG595/2)+(CG595/2)^2-(CF595/2-CH595/1000)^2-(CF595/2-CH595/1000)*(CG595/2-CH595/1000)-(CG595/2-CH595/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51" t="str">
        <f>IFERROR(MP_DATA[[#This Row],[Top '[m']]]-MP_DATA[[#This Row],[Bottom '[m']]], "")</f>
        <v/>
      </c>
      <c r="L596" s="167" t="str">
        <f>IFERROR(-(MP_DATA[[#This Row],[D, bottom '[m']]]-MP_DATA[[#This Row],[D, top '[m']]])/(MP_DATA[[#This Row],[Bottom '[m']]]-MP_DATA[[#This Row],[Top '[m']]]),"")</f>
        <v/>
      </c>
      <c r="M596" s="121" t="str">
        <f t="shared" ref="M596:M659" si="13">IF(7850/1000*(1/3)*PI()*ABS(F596-G596)*((H596/2)^2+(H596/2)*(I596/2)+(I596/2)^2-(H596/2-J596/1000)^2-(H596/2-J596/1000)*(I596/2-J596/1000)-(I596/2-J596/1000)^2)=0,"",7850/1000*(1/3)*PI()*ABS(F596-G596)*((H596/2)^2+(H596/2)*(I596/2)+(I596/2)^2-(H596/2-J596/1000)^2-(H596/2-J596/1000)*(I596/2-J596/1000)-(I596/2-J596/1000)^2))</f>
        <v/>
      </c>
      <c r="N596" s="50" t="str">
        <f>IFERROR((MP_DATA[[#This Row],[D, bottom '[m']]]+MP_DATA[[#This Row],[D, top '[m']]])/(2*MP_DATA[[#This Row],[t '[mm']]]/1000),"")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2"/>
        <v/>
      </c>
      <c r="CL596" s="50" t="str">
        <f>IFERROR((TOWER_DATA[[#This Row],[D, bottom '[m']]]+TOWER_DATA[[#This Row],[D, top '[m']]])/(2*TOWER_DATA[[#This Row],[t '[mm']]]/1000),"")</f>
        <v/>
      </c>
      <c r="CN596" s="53"/>
      <c r="CV596" s="87"/>
      <c r="DQ596" s="161"/>
      <c r="DR596" s="161"/>
      <c r="DS596" s="145"/>
      <c r="DV596" s="93"/>
      <c r="DW596" s="93"/>
      <c r="DX596" s="53"/>
    </row>
    <row r="597" spans="5:128" ht="18" customHeight="1">
      <c r="K597" s="51" t="str">
        <f>IFERROR(MP_DATA[[#This Row],[Top '[m']]]-MP_DATA[[#This Row],[Bottom '[m']]], "")</f>
        <v/>
      </c>
      <c r="L597" s="167" t="str">
        <f>IFERROR(-(MP_DATA[[#This Row],[D, bottom '[m']]]-MP_DATA[[#This Row],[D, top '[m']]])/(MP_DATA[[#This Row],[Bottom '[m']]]-MP_DATA[[#This Row],[Top '[m']]]),"")</f>
        <v/>
      </c>
      <c r="M597" s="121" t="str">
        <f t="shared" si="13"/>
        <v/>
      </c>
      <c r="N597" s="50" t="str">
        <f>IFERROR((MP_DATA[[#This Row],[D, bottom '[m']]]+MP_DATA[[#This Row],[D, top '[m']]])/(2*MP_DATA[[#This Row],[t '[mm']]]/1000),"")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2"/>
        <v/>
      </c>
      <c r="CL597" s="50" t="str">
        <f>IFERROR((TOWER_DATA[[#This Row],[D, bottom '[m']]]+TOWER_DATA[[#This Row],[D, top '[m']]])/(2*TOWER_DATA[[#This Row],[t '[mm']]]/1000),"")</f>
        <v/>
      </c>
      <c r="CN597" s="53"/>
      <c r="CV597" s="87"/>
      <c r="DQ597" s="161"/>
      <c r="DR597" s="161"/>
      <c r="DS597" s="145"/>
      <c r="DV597" s="93"/>
      <c r="DW597" s="93"/>
      <c r="DX597" s="53"/>
    </row>
    <row r="598" spans="5:128" ht="18" customHeight="1">
      <c r="K598" s="51" t="str">
        <f>IFERROR(MP_DATA[[#This Row],[Top '[m']]]-MP_DATA[[#This Row],[Bottom '[m']]], "")</f>
        <v/>
      </c>
      <c r="L598" s="167" t="str">
        <f>IFERROR(-(MP_DATA[[#This Row],[D, bottom '[m']]]-MP_DATA[[#This Row],[D, top '[m']]])/(MP_DATA[[#This Row],[Bottom '[m']]]-MP_DATA[[#This Row],[Top '[m']]]),"")</f>
        <v/>
      </c>
      <c r="M598" s="121" t="str">
        <f t="shared" si="13"/>
        <v/>
      </c>
      <c r="N598" s="50" t="str">
        <f>IFERROR((MP_DATA[[#This Row],[D, bottom '[m']]]+MP_DATA[[#This Row],[D, top '[m']]])/(2*MP_DATA[[#This Row],[t '[mm']]]/1000),"")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2"/>
        <v/>
      </c>
      <c r="CL598" s="50" t="str">
        <f>IFERROR((TOWER_DATA[[#This Row],[D, bottom '[m']]]+TOWER_DATA[[#This Row],[D, top '[m']]])/(2*TOWER_DATA[[#This Row],[t '[mm']]]/1000),"")</f>
        <v/>
      </c>
      <c r="CN598" s="53"/>
      <c r="CV598" s="87"/>
      <c r="DQ598" s="161"/>
      <c r="DR598" s="161"/>
      <c r="DS598" s="145"/>
      <c r="DV598" s="93"/>
      <c r="DW598" s="93"/>
      <c r="DX598" s="53"/>
    </row>
    <row r="599" spans="5:128" ht="18" customHeight="1">
      <c r="K599" s="51" t="str">
        <f>IFERROR(MP_DATA[[#This Row],[Top '[m']]]-MP_DATA[[#This Row],[Bottom '[m']]], "")</f>
        <v/>
      </c>
      <c r="L599" s="167" t="str">
        <f>IFERROR(-(MP_DATA[[#This Row],[D, bottom '[m']]]-MP_DATA[[#This Row],[D, top '[m']]])/(MP_DATA[[#This Row],[Bottom '[m']]]-MP_DATA[[#This Row],[Top '[m']]]),"")</f>
        <v/>
      </c>
      <c r="M599" s="121" t="str">
        <f t="shared" si="13"/>
        <v/>
      </c>
      <c r="N599" s="50" t="str">
        <f>IFERROR((MP_DATA[[#This Row],[D, bottom '[m']]]+MP_DATA[[#This Row],[D, top '[m']]])/(2*MP_DATA[[#This Row],[t '[mm']]]/1000),"")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2"/>
        <v/>
      </c>
      <c r="CL599" s="50" t="str">
        <f>IFERROR((TOWER_DATA[[#This Row],[D, bottom '[m']]]+TOWER_DATA[[#This Row],[D, top '[m']]])/(2*TOWER_DATA[[#This Row],[t '[mm']]]/1000),"")</f>
        <v/>
      </c>
      <c r="CN599" s="53"/>
      <c r="CV599" s="87"/>
      <c r="DQ599" s="161"/>
      <c r="DR599" s="161"/>
      <c r="DS599" s="145"/>
      <c r="DV599" s="93"/>
      <c r="DW599" s="93"/>
      <c r="DX599" s="53"/>
    </row>
    <row r="600" spans="5:128" ht="18" customHeight="1">
      <c r="K600" s="51" t="str">
        <f>IFERROR(MP_DATA[[#This Row],[Top '[m']]]-MP_DATA[[#This Row],[Bottom '[m']]], "")</f>
        <v/>
      </c>
      <c r="L600" s="167" t="str">
        <f>IFERROR(-(MP_DATA[[#This Row],[D, bottom '[m']]]-MP_DATA[[#This Row],[D, top '[m']]])/(MP_DATA[[#This Row],[Bottom '[m']]]-MP_DATA[[#This Row],[Top '[m']]]),"")</f>
        <v/>
      </c>
      <c r="M600" s="121" t="str">
        <f t="shared" si="13"/>
        <v/>
      </c>
      <c r="N600" s="50" t="str">
        <f>IFERROR((MP_DATA[[#This Row],[D, bottom '[m']]]+MP_DATA[[#This Row],[D, top '[m']]])/(2*MP_DATA[[#This Row],[t '[mm']]]/1000),"")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2"/>
        <v/>
      </c>
      <c r="CL600" s="50" t="str">
        <f>IFERROR((TOWER_DATA[[#This Row],[D, bottom '[m']]]+TOWER_DATA[[#This Row],[D, top '[m']]])/(2*TOWER_DATA[[#This Row],[t '[mm']]]/1000),"")</f>
        <v/>
      </c>
      <c r="CN600" s="53"/>
      <c r="CV600" s="87"/>
      <c r="DQ600" s="161"/>
      <c r="DR600" s="161"/>
      <c r="DS600" s="145"/>
      <c r="DV600" s="93"/>
      <c r="DW600" s="93"/>
      <c r="DX600" s="53"/>
    </row>
    <row r="601" spans="5:128" ht="18" customHeight="1">
      <c r="K601" s="51" t="str">
        <f>IFERROR(MP_DATA[[#This Row],[Top '[m']]]-MP_DATA[[#This Row],[Bottom '[m']]], "")</f>
        <v/>
      </c>
      <c r="L601" s="167" t="str">
        <f>IFERROR(-(MP_DATA[[#This Row],[D, bottom '[m']]]-MP_DATA[[#This Row],[D, top '[m']]])/(MP_DATA[[#This Row],[Bottom '[m']]]-MP_DATA[[#This Row],[Top '[m']]]),"")</f>
        <v/>
      </c>
      <c r="M601" s="121" t="str">
        <f t="shared" si="13"/>
        <v/>
      </c>
      <c r="N601" s="50" t="str">
        <f>IFERROR((MP_DATA[[#This Row],[D, bottom '[m']]]+MP_DATA[[#This Row],[D, top '[m']]])/(2*MP_DATA[[#This Row],[t '[mm']]]/1000),"")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2"/>
        <v/>
      </c>
      <c r="CL601" s="50" t="str">
        <f>IFERROR((TOWER_DATA[[#This Row],[D, bottom '[m']]]+TOWER_DATA[[#This Row],[D, top '[m']]])/(2*TOWER_DATA[[#This Row],[t '[mm']]]/1000),"")</f>
        <v/>
      </c>
      <c r="CN601" s="53"/>
      <c r="CV601" s="87"/>
      <c r="DQ601" s="161"/>
      <c r="DR601" s="161"/>
      <c r="DS601" s="145"/>
      <c r="DV601" s="93"/>
      <c r="DW601" s="93"/>
      <c r="DX601" s="53"/>
    </row>
    <row r="602" spans="5:128" ht="18" customHeight="1">
      <c r="K602" s="51" t="str">
        <f>IFERROR(MP_DATA[[#This Row],[Top '[m']]]-MP_DATA[[#This Row],[Bottom '[m']]], "")</f>
        <v/>
      </c>
      <c r="L602" s="167" t="str">
        <f>IFERROR(-(MP_DATA[[#This Row],[D, bottom '[m']]]-MP_DATA[[#This Row],[D, top '[m']]])/(MP_DATA[[#This Row],[Bottom '[m']]]-MP_DATA[[#This Row],[Top '[m']]]),"")</f>
        <v/>
      </c>
      <c r="M602" s="121" t="str">
        <f t="shared" si="13"/>
        <v/>
      </c>
      <c r="N602" s="50" t="str">
        <f>IFERROR((MP_DATA[[#This Row],[D, bottom '[m']]]+MP_DATA[[#This Row],[D, top '[m']]])/(2*MP_DATA[[#This Row],[t '[mm']]]/1000),"")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2"/>
        <v/>
      </c>
      <c r="CL602" s="50" t="str">
        <f>IFERROR((TOWER_DATA[[#This Row],[D, bottom '[m']]]+TOWER_DATA[[#This Row],[D, top '[m']]])/(2*TOWER_DATA[[#This Row],[t '[mm']]]/1000),"")</f>
        <v/>
      </c>
      <c r="CN602" s="53"/>
      <c r="CV602" s="87"/>
      <c r="DQ602" s="161"/>
      <c r="DR602" s="161"/>
      <c r="DS602" s="145"/>
      <c r="DV602" s="93"/>
      <c r="DW602" s="93"/>
      <c r="DX602" s="53"/>
    </row>
    <row r="603" spans="5:128" ht="18" customHeight="1">
      <c r="K603" s="51" t="str">
        <f>IFERROR(MP_DATA[[#This Row],[Top '[m']]]-MP_DATA[[#This Row],[Bottom '[m']]], "")</f>
        <v/>
      </c>
      <c r="L603" s="167" t="str">
        <f>IFERROR(-(MP_DATA[[#This Row],[D, bottom '[m']]]-MP_DATA[[#This Row],[D, top '[m']]])/(MP_DATA[[#This Row],[Bottom '[m']]]-MP_DATA[[#This Row],[Top '[m']]]),"")</f>
        <v/>
      </c>
      <c r="M603" s="121" t="str">
        <f t="shared" si="13"/>
        <v/>
      </c>
      <c r="N603" s="50" t="str">
        <f>IFERROR((MP_DATA[[#This Row],[D, bottom '[m']]]+MP_DATA[[#This Row],[D, top '[m']]])/(2*MP_DATA[[#This Row],[t '[mm']]]/1000),"")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2"/>
        <v/>
      </c>
      <c r="CL603" s="50" t="str">
        <f>IFERROR((TOWER_DATA[[#This Row],[D, bottom '[m']]]+TOWER_DATA[[#This Row],[D, top '[m']]])/(2*TOWER_DATA[[#This Row],[t '[mm']]]/1000),"")</f>
        <v/>
      </c>
      <c r="CN603" s="53"/>
      <c r="CV603" s="87"/>
      <c r="DQ603" s="161"/>
      <c r="DR603" s="161"/>
      <c r="DS603" s="145"/>
      <c r="DV603" s="93"/>
      <c r="DW603" s="93"/>
      <c r="DX603" s="53"/>
    </row>
    <row r="604" spans="5:128" ht="18" customHeight="1">
      <c r="K604" s="51" t="str">
        <f>IFERROR(MP_DATA[[#This Row],[Top '[m']]]-MP_DATA[[#This Row],[Bottom '[m']]], "")</f>
        <v/>
      </c>
      <c r="L604" s="167" t="str">
        <f>IFERROR(-(MP_DATA[[#This Row],[D, bottom '[m']]]-MP_DATA[[#This Row],[D, top '[m']]])/(MP_DATA[[#This Row],[Bottom '[m']]]-MP_DATA[[#This Row],[Top '[m']]]),"")</f>
        <v/>
      </c>
      <c r="M604" s="121" t="str">
        <f t="shared" si="13"/>
        <v/>
      </c>
      <c r="N604" s="50" t="str">
        <f>IFERROR((MP_DATA[[#This Row],[D, bottom '[m']]]+MP_DATA[[#This Row],[D, top '[m']]])/(2*MP_DATA[[#This Row],[t '[mm']]]/1000),"")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2"/>
        <v/>
      </c>
      <c r="CL604" s="50" t="str">
        <f>IFERROR((TOWER_DATA[[#This Row],[D, bottom '[m']]]+TOWER_DATA[[#This Row],[D, top '[m']]])/(2*TOWER_DATA[[#This Row],[t '[mm']]]/1000),"")</f>
        <v/>
      </c>
      <c r="CN604" s="53"/>
      <c r="CV604" s="87"/>
      <c r="DQ604" s="161"/>
      <c r="DR604" s="161"/>
      <c r="DS604" s="145"/>
      <c r="DV604" s="93"/>
      <c r="DW604" s="93"/>
      <c r="DX604" s="53"/>
    </row>
    <row r="605" spans="5:128" ht="18" customHeight="1">
      <c r="K605" s="51" t="str">
        <f>IFERROR(MP_DATA[[#This Row],[Top '[m']]]-MP_DATA[[#This Row],[Bottom '[m']]], "")</f>
        <v/>
      </c>
      <c r="L605" s="167" t="str">
        <f>IFERROR(-(MP_DATA[[#This Row],[D, bottom '[m']]]-MP_DATA[[#This Row],[D, top '[m']]])/(MP_DATA[[#This Row],[Bottom '[m']]]-MP_DATA[[#This Row],[Top '[m']]]),"")</f>
        <v/>
      </c>
      <c r="M605" s="121" t="str">
        <f t="shared" si="13"/>
        <v/>
      </c>
      <c r="N605" s="50" t="str">
        <f>IFERROR((MP_DATA[[#This Row],[D, bottom '[m']]]+MP_DATA[[#This Row],[D, top '[m']]])/(2*MP_DATA[[#This Row],[t '[mm']]]/1000),"")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2"/>
        <v/>
      </c>
      <c r="CL605" s="50" t="str">
        <f>IFERROR((TOWER_DATA[[#This Row],[D, bottom '[m']]]+TOWER_DATA[[#This Row],[D, top '[m']]])/(2*TOWER_DATA[[#This Row],[t '[mm']]]/1000),"")</f>
        <v/>
      </c>
      <c r="CN605" s="53"/>
      <c r="CV605" s="87"/>
      <c r="DQ605" s="161"/>
      <c r="DR605" s="161"/>
      <c r="DS605" s="145"/>
      <c r="DV605" s="93"/>
      <c r="DW605" s="93"/>
      <c r="DX605" s="53"/>
    </row>
    <row r="606" spans="5:128" ht="18" customHeight="1">
      <c r="K606" s="51" t="str">
        <f>IFERROR(MP_DATA[[#This Row],[Top '[m']]]-MP_DATA[[#This Row],[Bottom '[m']]], "")</f>
        <v/>
      </c>
      <c r="L606" s="167" t="str">
        <f>IFERROR(-(MP_DATA[[#This Row],[D, bottom '[m']]]-MP_DATA[[#This Row],[D, top '[m']]])/(MP_DATA[[#This Row],[Bottom '[m']]]-MP_DATA[[#This Row],[Top '[m']]]),"")</f>
        <v/>
      </c>
      <c r="M606" s="121" t="str">
        <f t="shared" si="13"/>
        <v/>
      </c>
      <c r="N606" s="50" t="str">
        <f>IFERROR((MP_DATA[[#This Row],[D, bottom '[m']]]+MP_DATA[[#This Row],[D, top '[m']]])/(2*MP_DATA[[#This Row],[t '[mm']]]/1000),"")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2"/>
        <v/>
      </c>
      <c r="CL606" s="50" t="str">
        <f>IFERROR((TOWER_DATA[[#This Row],[D, bottom '[m']]]+TOWER_DATA[[#This Row],[D, top '[m']]])/(2*TOWER_DATA[[#This Row],[t '[mm']]]/1000),"")</f>
        <v/>
      </c>
      <c r="CN606" s="53"/>
      <c r="CV606" s="87"/>
      <c r="DQ606" s="161"/>
      <c r="DR606" s="161"/>
      <c r="DS606" s="145"/>
      <c r="DV606" s="93"/>
      <c r="DW606" s="93"/>
      <c r="DX606" s="53"/>
    </row>
    <row r="607" spans="5:128" ht="18" customHeight="1">
      <c r="K607" s="51" t="str">
        <f>IFERROR(MP_DATA[[#This Row],[Top '[m']]]-MP_DATA[[#This Row],[Bottom '[m']]], "")</f>
        <v/>
      </c>
      <c r="L607" s="167" t="str">
        <f>IFERROR(-(MP_DATA[[#This Row],[D, bottom '[m']]]-MP_DATA[[#This Row],[D, top '[m']]])/(MP_DATA[[#This Row],[Bottom '[m']]]-MP_DATA[[#This Row],[Top '[m']]]),"")</f>
        <v/>
      </c>
      <c r="M607" s="121" t="str">
        <f t="shared" si="13"/>
        <v/>
      </c>
      <c r="N607" s="50" t="str">
        <f>IFERROR((MP_DATA[[#This Row],[D, bottom '[m']]]+MP_DATA[[#This Row],[D, top '[m']]])/(2*MP_DATA[[#This Row],[t '[mm']]]/1000),"")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2"/>
        <v/>
      </c>
      <c r="CL607" s="50" t="str">
        <f>IFERROR((TOWER_DATA[[#This Row],[D, bottom '[m']]]+TOWER_DATA[[#This Row],[D, top '[m']]])/(2*TOWER_DATA[[#This Row],[t '[mm']]]/1000),"")</f>
        <v/>
      </c>
      <c r="CN607" s="53"/>
      <c r="CV607" s="87"/>
      <c r="DQ607" s="161"/>
      <c r="DR607" s="161"/>
      <c r="DS607" s="145"/>
      <c r="DV607" s="93"/>
      <c r="DW607" s="93"/>
      <c r="DX607" s="53"/>
    </row>
    <row r="608" spans="5:128" ht="18" customHeight="1">
      <c r="K608" s="51" t="str">
        <f>IFERROR(MP_DATA[[#This Row],[Top '[m']]]-MP_DATA[[#This Row],[Bottom '[m']]], "")</f>
        <v/>
      </c>
      <c r="L608" s="167" t="str">
        <f>IFERROR(-(MP_DATA[[#This Row],[D, bottom '[m']]]-MP_DATA[[#This Row],[D, top '[m']]])/(MP_DATA[[#This Row],[Bottom '[m']]]-MP_DATA[[#This Row],[Top '[m']]]),"")</f>
        <v/>
      </c>
      <c r="M608" s="121" t="str">
        <f t="shared" si="13"/>
        <v/>
      </c>
      <c r="N608" s="50" t="str">
        <f>IFERROR((MP_DATA[[#This Row],[D, bottom '[m']]]+MP_DATA[[#This Row],[D, top '[m']]])/(2*MP_DATA[[#This Row],[t '[mm']]]/1000),"")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2"/>
        <v/>
      </c>
      <c r="CL608" s="50" t="str">
        <f>IFERROR((TOWER_DATA[[#This Row],[D, bottom '[m']]]+TOWER_DATA[[#This Row],[D, top '[m']]])/(2*TOWER_DATA[[#This Row],[t '[mm']]]/1000),"")</f>
        <v/>
      </c>
      <c r="CN608" s="53"/>
      <c r="CV608" s="87"/>
      <c r="DQ608" s="161"/>
      <c r="DR608" s="161"/>
      <c r="DS608" s="145"/>
      <c r="DV608" s="93"/>
      <c r="DW608" s="93"/>
      <c r="DX608" s="53"/>
    </row>
    <row r="609" spans="11:128" ht="18" customHeight="1">
      <c r="K609" s="51" t="str">
        <f>IFERROR(MP_DATA[[#This Row],[Top '[m']]]-MP_DATA[[#This Row],[Bottom '[m']]], "")</f>
        <v/>
      </c>
      <c r="L609" s="167" t="str">
        <f>IFERROR(-(MP_DATA[[#This Row],[D, bottom '[m']]]-MP_DATA[[#This Row],[D, top '[m']]])/(MP_DATA[[#This Row],[Bottom '[m']]]-MP_DATA[[#This Row],[Top '[m']]]),"")</f>
        <v/>
      </c>
      <c r="M609" s="121" t="str">
        <f t="shared" si="13"/>
        <v/>
      </c>
      <c r="N609" s="50" t="str">
        <f>IFERROR((MP_DATA[[#This Row],[D, bottom '[m']]]+MP_DATA[[#This Row],[D, top '[m']]])/(2*MP_DATA[[#This Row],[t '[mm']]]/1000),"")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2"/>
        <v/>
      </c>
      <c r="CL609" s="50" t="str">
        <f>IFERROR((TOWER_DATA[[#This Row],[D, bottom '[m']]]+TOWER_DATA[[#This Row],[D, top '[m']]])/(2*TOWER_DATA[[#This Row],[t '[mm']]]/1000),"")</f>
        <v/>
      </c>
      <c r="CN609" s="53"/>
      <c r="CV609" s="87"/>
      <c r="DQ609" s="161"/>
      <c r="DR609" s="161"/>
      <c r="DS609" s="145"/>
      <c r="DV609" s="93"/>
      <c r="DW609" s="93"/>
      <c r="DX609" s="53"/>
    </row>
    <row r="610" spans="11:128" ht="18" customHeight="1">
      <c r="K610" s="51" t="str">
        <f>IFERROR(MP_DATA[[#This Row],[Top '[m']]]-MP_DATA[[#This Row],[Bottom '[m']]], "")</f>
        <v/>
      </c>
      <c r="L610" s="167" t="str">
        <f>IFERROR(-(MP_DATA[[#This Row],[D, bottom '[m']]]-MP_DATA[[#This Row],[D, top '[m']]])/(MP_DATA[[#This Row],[Bottom '[m']]]-MP_DATA[[#This Row],[Top '[m']]]),"")</f>
        <v/>
      </c>
      <c r="M610" s="121" t="str">
        <f t="shared" si="13"/>
        <v/>
      </c>
      <c r="N610" s="50" t="str">
        <f>IFERROR((MP_DATA[[#This Row],[D, bottom '[m']]]+MP_DATA[[#This Row],[D, top '[m']]])/(2*MP_DATA[[#This Row],[t '[mm']]]/1000),"")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2"/>
        <v/>
      </c>
      <c r="CL610" s="50" t="str">
        <f>IFERROR((TOWER_DATA[[#This Row],[D, bottom '[m']]]+TOWER_DATA[[#This Row],[D, top '[m']]])/(2*TOWER_DATA[[#This Row],[t '[mm']]]/1000),"")</f>
        <v/>
      </c>
      <c r="CN610" s="53"/>
      <c r="CV610" s="87"/>
      <c r="DQ610" s="161"/>
      <c r="DR610" s="161"/>
      <c r="DS610" s="145"/>
      <c r="DV610" s="93"/>
      <c r="DW610" s="93"/>
      <c r="DX610" s="53"/>
    </row>
    <row r="611" spans="11:128" ht="18" customHeight="1">
      <c r="K611" s="51" t="str">
        <f>IFERROR(MP_DATA[[#This Row],[Top '[m']]]-MP_DATA[[#This Row],[Bottom '[m']]], "")</f>
        <v/>
      </c>
      <c r="L611" s="167" t="str">
        <f>IFERROR(-(MP_DATA[[#This Row],[D, bottom '[m']]]-MP_DATA[[#This Row],[D, top '[m']]])/(MP_DATA[[#This Row],[Bottom '[m']]]-MP_DATA[[#This Row],[Top '[m']]]),"")</f>
        <v/>
      </c>
      <c r="M611" s="121" t="str">
        <f t="shared" si="13"/>
        <v/>
      </c>
      <c r="N611" s="50" t="str">
        <f>IFERROR((MP_DATA[[#This Row],[D, bottom '[m']]]+MP_DATA[[#This Row],[D, top '[m']]])/(2*MP_DATA[[#This Row],[t '[mm']]]/1000),"")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2"/>
        <v/>
      </c>
      <c r="CL611" s="50" t="str">
        <f>IFERROR((TOWER_DATA[[#This Row],[D, bottom '[m']]]+TOWER_DATA[[#This Row],[D, top '[m']]])/(2*TOWER_DATA[[#This Row],[t '[mm']]]/1000),"")</f>
        <v/>
      </c>
      <c r="CN611" s="53"/>
      <c r="CV611" s="87"/>
      <c r="DQ611" s="161"/>
      <c r="DR611" s="161"/>
      <c r="DS611" s="145"/>
      <c r="DV611" s="93"/>
      <c r="DW611" s="93"/>
      <c r="DX611" s="53"/>
    </row>
    <row r="612" spans="11:128" ht="18" customHeight="1">
      <c r="K612" s="51" t="str">
        <f>IFERROR(MP_DATA[[#This Row],[Top '[m']]]-MP_DATA[[#This Row],[Bottom '[m']]], "")</f>
        <v/>
      </c>
      <c r="L612" s="167" t="str">
        <f>IFERROR(-(MP_DATA[[#This Row],[D, bottom '[m']]]-MP_DATA[[#This Row],[D, top '[m']]])/(MP_DATA[[#This Row],[Bottom '[m']]]-MP_DATA[[#This Row],[Top '[m']]]),"")</f>
        <v/>
      </c>
      <c r="M612" s="121" t="str">
        <f t="shared" si="13"/>
        <v/>
      </c>
      <c r="N612" s="50" t="str">
        <f>IFERROR((MP_DATA[[#This Row],[D, bottom '[m']]]+MP_DATA[[#This Row],[D, top '[m']]])/(2*MP_DATA[[#This Row],[t '[mm']]]/1000),"")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2"/>
        <v/>
      </c>
      <c r="CL612" s="50" t="str">
        <f>IFERROR((TOWER_DATA[[#This Row],[D, bottom '[m']]]+TOWER_DATA[[#This Row],[D, top '[m']]])/(2*TOWER_DATA[[#This Row],[t '[mm']]]/1000),"")</f>
        <v/>
      </c>
      <c r="CN612" s="53"/>
      <c r="CV612" s="87"/>
      <c r="DQ612" s="161"/>
      <c r="DR612" s="161"/>
      <c r="DS612" s="145"/>
      <c r="DV612" s="93"/>
      <c r="DW612" s="93"/>
      <c r="DX612" s="53"/>
    </row>
    <row r="613" spans="11:128" ht="18" customHeight="1">
      <c r="K613" s="51" t="str">
        <f>IFERROR(MP_DATA[[#This Row],[Top '[m']]]-MP_DATA[[#This Row],[Bottom '[m']]], "")</f>
        <v/>
      </c>
      <c r="L613" s="167" t="str">
        <f>IFERROR(-(MP_DATA[[#This Row],[D, bottom '[m']]]-MP_DATA[[#This Row],[D, top '[m']]])/(MP_DATA[[#This Row],[Bottom '[m']]]-MP_DATA[[#This Row],[Top '[m']]]),"")</f>
        <v/>
      </c>
      <c r="M613" s="121" t="str">
        <f t="shared" si="13"/>
        <v/>
      </c>
      <c r="N613" s="50" t="str">
        <f>IFERROR((MP_DATA[[#This Row],[D, bottom '[m']]]+MP_DATA[[#This Row],[D, top '[m']]])/(2*MP_DATA[[#This Row],[t '[mm']]]/1000),"")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2"/>
        <v/>
      </c>
      <c r="CL613" s="50" t="str">
        <f>IFERROR((TOWER_DATA[[#This Row],[D, bottom '[m']]]+TOWER_DATA[[#This Row],[D, top '[m']]])/(2*TOWER_DATA[[#This Row],[t '[mm']]]/1000),"")</f>
        <v/>
      </c>
      <c r="CN613" s="53"/>
      <c r="CV613" s="87"/>
      <c r="DQ613" s="161"/>
      <c r="DR613" s="161"/>
      <c r="DS613" s="145"/>
      <c r="DV613" s="93"/>
      <c r="DW613" s="93"/>
      <c r="DX613" s="53"/>
    </row>
    <row r="614" spans="11:128" ht="18" customHeight="1">
      <c r="K614" s="51" t="str">
        <f>IFERROR(MP_DATA[[#This Row],[Top '[m']]]-MP_DATA[[#This Row],[Bottom '[m']]], "")</f>
        <v/>
      </c>
      <c r="L614" s="167" t="str">
        <f>IFERROR(-(MP_DATA[[#This Row],[D, bottom '[m']]]-MP_DATA[[#This Row],[D, top '[m']]])/(MP_DATA[[#This Row],[Bottom '[m']]]-MP_DATA[[#This Row],[Top '[m']]]),"")</f>
        <v/>
      </c>
      <c r="M614" s="121" t="str">
        <f t="shared" si="13"/>
        <v/>
      </c>
      <c r="N614" s="50" t="str">
        <f>IFERROR((MP_DATA[[#This Row],[D, bottom '[m']]]+MP_DATA[[#This Row],[D, top '[m']]])/(2*MP_DATA[[#This Row],[t '[mm']]]/1000),"")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2"/>
        <v/>
      </c>
      <c r="CL614" s="50" t="str">
        <f>IFERROR((TOWER_DATA[[#This Row],[D, bottom '[m']]]+TOWER_DATA[[#This Row],[D, top '[m']]])/(2*TOWER_DATA[[#This Row],[t '[mm']]]/1000),"")</f>
        <v/>
      </c>
      <c r="CN614" s="53"/>
      <c r="CV614" s="87"/>
      <c r="DQ614" s="161"/>
      <c r="DR614" s="161"/>
      <c r="DS614" s="145"/>
      <c r="DV614" s="93"/>
      <c r="DW614" s="93"/>
      <c r="DX614" s="53"/>
    </row>
    <row r="615" spans="11:128" ht="18" customHeight="1">
      <c r="K615" s="51" t="str">
        <f>IFERROR(MP_DATA[[#This Row],[Top '[m']]]-MP_DATA[[#This Row],[Bottom '[m']]], "")</f>
        <v/>
      </c>
      <c r="L615" s="167" t="str">
        <f>IFERROR(-(MP_DATA[[#This Row],[D, bottom '[m']]]-MP_DATA[[#This Row],[D, top '[m']]])/(MP_DATA[[#This Row],[Bottom '[m']]]-MP_DATA[[#This Row],[Top '[m']]]),"")</f>
        <v/>
      </c>
      <c r="M615" s="121" t="str">
        <f t="shared" si="13"/>
        <v/>
      </c>
      <c r="N615" s="50" t="str">
        <f>IFERROR((MP_DATA[[#This Row],[D, bottom '[m']]]+MP_DATA[[#This Row],[D, top '[m']]])/(2*MP_DATA[[#This Row],[t '[mm']]]/1000),"")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2"/>
        <v/>
      </c>
      <c r="CL615" s="50" t="str">
        <f>IFERROR((TOWER_DATA[[#This Row],[D, bottom '[m']]]+TOWER_DATA[[#This Row],[D, top '[m']]])/(2*TOWER_DATA[[#This Row],[t '[mm']]]/1000),"")</f>
        <v/>
      </c>
      <c r="CN615" s="53"/>
      <c r="CV615" s="87"/>
      <c r="DQ615" s="161"/>
      <c r="DR615" s="161"/>
      <c r="DS615" s="145"/>
      <c r="DV615" s="93"/>
      <c r="DW615" s="93"/>
      <c r="DX615" s="53"/>
    </row>
    <row r="616" spans="11:128" ht="18" customHeight="1">
      <c r="K616" s="51" t="str">
        <f>IFERROR(MP_DATA[[#This Row],[Top '[m']]]-MP_DATA[[#This Row],[Bottom '[m']]], "")</f>
        <v/>
      </c>
      <c r="L616" s="167" t="str">
        <f>IFERROR(-(MP_DATA[[#This Row],[D, bottom '[m']]]-MP_DATA[[#This Row],[D, top '[m']]])/(MP_DATA[[#This Row],[Bottom '[m']]]-MP_DATA[[#This Row],[Top '[m']]]),"")</f>
        <v/>
      </c>
      <c r="M616" s="121" t="str">
        <f t="shared" si="13"/>
        <v/>
      </c>
      <c r="N616" s="50" t="str">
        <f>IFERROR((MP_DATA[[#This Row],[D, bottom '[m']]]+MP_DATA[[#This Row],[D, top '[m']]])/(2*MP_DATA[[#This Row],[t '[mm']]]/1000),"")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2"/>
        <v/>
      </c>
      <c r="CL616" s="50" t="str">
        <f>IFERROR((TOWER_DATA[[#This Row],[D, bottom '[m']]]+TOWER_DATA[[#This Row],[D, top '[m']]])/(2*TOWER_DATA[[#This Row],[t '[mm']]]/1000),"")</f>
        <v/>
      </c>
      <c r="CN616" s="53"/>
      <c r="CV616" s="87"/>
      <c r="DQ616" s="161"/>
      <c r="DR616" s="161"/>
      <c r="DS616" s="145"/>
      <c r="DV616" s="93"/>
      <c r="DW616" s="93"/>
      <c r="DX616" s="53"/>
    </row>
    <row r="617" spans="11:128" ht="18" customHeight="1">
      <c r="K617" s="51" t="str">
        <f>IFERROR(MP_DATA[[#This Row],[Top '[m']]]-MP_DATA[[#This Row],[Bottom '[m']]], "")</f>
        <v/>
      </c>
      <c r="L617" s="167" t="str">
        <f>IFERROR(-(MP_DATA[[#This Row],[D, bottom '[m']]]-MP_DATA[[#This Row],[D, top '[m']]])/(MP_DATA[[#This Row],[Bottom '[m']]]-MP_DATA[[#This Row],[Top '[m']]]),"")</f>
        <v/>
      </c>
      <c r="M617" s="121" t="str">
        <f t="shared" si="13"/>
        <v/>
      </c>
      <c r="N617" s="50" t="str">
        <f>IFERROR((MP_DATA[[#This Row],[D, bottom '[m']]]+MP_DATA[[#This Row],[D, top '[m']]])/(2*MP_DATA[[#This Row],[t '[mm']]]/1000),"")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2"/>
        <v/>
      </c>
      <c r="CL617" s="50" t="str">
        <f>IFERROR((TOWER_DATA[[#This Row],[D, bottom '[m']]]+TOWER_DATA[[#This Row],[D, top '[m']]])/(2*TOWER_DATA[[#This Row],[t '[mm']]]/1000),"")</f>
        <v/>
      </c>
      <c r="CN617" s="53"/>
      <c r="CV617" s="87"/>
      <c r="DQ617" s="161"/>
      <c r="DR617" s="161"/>
      <c r="DS617" s="145"/>
      <c r="DV617" s="93"/>
      <c r="DW617" s="93"/>
      <c r="DX617" s="53"/>
    </row>
    <row r="618" spans="11:128" ht="18" customHeight="1">
      <c r="K618" s="51" t="str">
        <f>IFERROR(MP_DATA[[#This Row],[Top '[m']]]-MP_DATA[[#This Row],[Bottom '[m']]], "")</f>
        <v/>
      </c>
      <c r="L618" s="167" t="str">
        <f>IFERROR(-(MP_DATA[[#This Row],[D, bottom '[m']]]-MP_DATA[[#This Row],[D, top '[m']]])/(MP_DATA[[#This Row],[Bottom '[m']]]-MP_DATA[[#This Row],[Top '[m']]]),"")</f>
        <v/>
      </c>
      <c r="M618" s="121" t="str">
        <f t="shared" si="13"/>
        <v/>
      </c>
      <c r="N618" s="50" t="str">
        <f>IFERROR((MP_DATA[[#This Row],[D, bottom '[m']]]+MP_DATA[[#This Row],[D, top '[m']]])/(2*MP_DATA[[#This Row],[t '[mm']]]/1000),"")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2"/>
        <v/>
      </c>
      <c r="CL618" s="50" t="str">
        <f>IFERROR((TOWER_DATA[[#This Row],[D, bottom '[m']]]+TOWER_DATA[[#This Row],[D, top '[m']]])/(2*TOWER_DATA[[#This Row],[t '[mm']]]/1000),"")</f>
        <v/>
      </c>
      <c r="CN618" s="53"/>
      <c r="CV618" s="87"/>
      <c r="DQ618" s="161"/>
      <c r="DR618" s="161"/>
      <c r="DS618" s="145"/>
      <c r="DV618" s="93"/>
      <c r="DW618" s="93"/>
      <c r="DX618" s="53"/>
    </row>
    <row r="619" spans="11:128" ht="18" customHeight="1">
      <c r="K619" s="51" t="str">
        <f>IFERROR(MP_DATA[[#This Row],[Top '[m']]]-MP_DATA[[#This Row],[Bottom '[m']]], "")</f>
        <v/>
      </c>
      <c r="L619" s="167" t="str">
        <f>IFERROR(-(MP_DATA[[#This Row],[D, bottom '[m']]]-MP_DATA[[#This Row],[D, top '[m']]])/(MP_DATA[[#This Row],[Bottom '[m']]]-MP_DATA[[#This Row],[Top '[m']]]),"")</f>
        <v/>
      </c>
      <c r="M619" s="121" t="str">
        <f t="shared" si="13"/>
        <v/>
      </c>
      <c r="N619" s="50" t="str">
        <f>IFERROR((MP_DATA[[#This Row],[D, bottom '[m']]]+MP_DATA[[#This Row],[D, top '[m']]])/(2*MP_DATA[[#This Row],[t '[mm']]]/1000),"")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2"/>
        <v/>
      </c>
      <c r="CL619" s="50" t="str">
        <f>IFERROR((TOWER_DATA[[#This Row],[D, bottom '[m']]]+TOWER_DATA[[#This Row],[D, top '[m']]])/(2*TOWER_DATA[[#This Row],[t '[mm']]]/1000),"")</f>
        <v/>
      </c>
      <c r="CN619" s="53"/>
      <c r="CV619" s="87"/>
      <c r="DQ619" s="161"/>
      <c r="DR619" s="161"/>
      <c r="DS619" s="145"/>
      <c r="DV619" s="93"/>
      <c r="DW619" s="93"/>
      <c r="DX619" s="53"/>
    </row>
    <row r="620" spans="11:128" ht="18" customHeight="1">
      <c r="K620" s="51" t="str">
        <f>IFERROR(MP_DATA[[#This Row],[Top '[m']]]-MP_DATA[[#This Row],[Bottom '[m']]], "")</f>
        <v/>
      </c>
      <c r="L620" s="167" t="str">
        <f>IFERROR(-(MP_DATA[[#This Row],[D, bottom '[m']]]-MP_DATA[[#This Row],[D, top '[m']]])/(MP_DATA[[#This Row],[Bottom '[m']]]-MP_DATA[[#This Row],[Top '[m']]]),"")</f>
        <v/>
      </c>
      <c r="M620" s="121" t="str">
        <f t="shared" si="13"/>
        <v/>
      </c>
      <c r="N620" s="50" t="str">
        <f>IFERROR((MP_DATA[[#This Row],[D, bottom '[m']]]+MP_DATA[[#This Row],[D, top '[m']]])/(2*MP_DATA[[#This Row],[t '[mm']]]/1000),"")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2"/>
        <v/>
      </c>
      <c r="CL620" s="50" t="str">
        <f>IFERROR((TOWER_DATA[[#This Row],[D, bottom '[m']]]+TOWER_DATA[[#This Row],[D, top '[m']]])/(2*TOWER_DATA[[#This Row],[t '[mm']]]/1000),"")</f>
        <v/>
      </c>
      <c r="CN620" s="53"/>
      <c r="CV620" s="87"/>
      <c r="DQ620" s="161"/>
      <c r="DR620" s="161"/>
      <c r="DS620" s="145"/>
      <c r="DV620" s="93"/>
      <c r="DW620" s="93"/>
      <c r="DX620" s="53"/>
    </row>
    <row r="621" spans="11:128" ht="18" customHeight="1">
      <c r="K621" s="51" t="str">
        <f>IFERROR(MP_DATA[[#This Row],[Top '[m']]]-MP_DATA[[#This Row],[Bottom '[m']]], "")</f>
        <v/>
      </c>
      <c r="L621" s="167" t="str">
        <f>IFERROR(-(MP_DATA[[#This Row],[D, bottom '[m']]]-MP_DATA[[#This Row],[D, top '[m']]])/(MP_DATA[[#This Row],[Bottom '[m']]]-MP_DATA[[#This Row],[Top '[m']]]),"")</f>
        <v/>
      </c>
      <c r="M621" s="121" t="str">
        <f t="shared" si="13"/>
        <v/>
      </c>
      <c r="N621" s="50" t="str">
        <f>IFERROR((MP_DATA[[#This Row],[D, bottom '[m']]]+MP_DATA[[#This Row],[D, top '[m']]])/(2*MP_DATA[[#This Row],[t '[mm']]]/1000),"")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2"/>
        <v/>
      </c>
      <c r="CL621" s="50" t="str">
        <f>IFERROR((TOWER_DATA[[#This Row],[D, bottom '[m']]]+TOWER_DATA[[#This Row],[D, top '[m']]])/(2*TOWER_DATA[[#This Row],[t '[mm']]]/1000),"")</f>
        <v/>
      </c>
      <c r="CN621" s="53"/>
      <c r="CV621" s="87"/>
      <c r="DQ621" s="161"/>
      <c r="DR621" s="161"/>
      <c r="DS621" s="145"/>
      <c r="DV621" s="93"/>
      <c r="DW621" s="93"/>
      <c r="DX621" s="53"/>
    </row>
    <row r="622" spans="11:128" ht="18" customHeight="1">
      <c r="K622" s="51" t="str">
        <f>IFERROR(MP_DATA[[#This Row],[Top '[m']]]-MP_DATA[[#This Row],[Bottom '[m']]], "")</f>
        <v/>
      </c>
      <c r="L622" s="167" t="str">
        <f>IFERROR(-(MP_DATA[[#This Row],[D, bottom '[m']]]-MP_DATA[[#This Row],[D, top '[m']]])/(MP_DATA[[#This Row],[Bottom '[m']]]-MP_DATA[[#This Row],[Top '[m']]]),"")</f>
        <v/>
      </c>
      <c r="M622" s="121" t="str">
        <f t="shared" si="13"/>
        <v/>
      </c>
      <c r="N622" s="50" t="str">
        <f>IFERROR((MP_DATA[[#This Row],[D, bottom '[m']]]+MP_DATA[[#This Row],[D, top '[m']]])/(2*MP_DATA[[#This Row],[t '[mm']]]/1000),"")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2"/>
        <v/>
      </c>
      <c r="CL622" s="50" t="str">
        <f>IFERROR((TOWER_DATA[[#This Row],[D, bottom '[m']]]+TOWER_DATA[[#This Row],[D, top '[m']]])/(2*TOWER_DATA[[#This Row],[t '[mm']]]/1000),"")</f>
        <v/>
      </c>
      <c r="CN622" s="53"/>
      <c r="CV622" s="87"/>
      <c r="DQ622" s="161"/>
      <c r="DR622" s="161"/>
      <c r="DS622" s="145"/>
      <c r="DV622" s="93"/>
      <c r="DW622" s="93"/>
      <c r="DX622" s="53"/>
    </row>
    <row r="623" spans="11:128" ht="18" customHeight="1">
      <c r="K623" s="51" t="str">
        <f>IFERROR(MP_DATA[[#This Row],[Top '[m']]]-MP_DATA[[#This Row],[Bottom '[m']]], "")</f>
        <v/>
      </c>
      <c r="L623" s="167" t="str">
        <f>IFERROR(-(MP_DATA[[#This Row],[D, bottom '[m']]]-MP_DATA[[#This Row],[D, top '[m']]])/(MP_DATA[[#This Row],[Bottom '[m']]]-MP_DATA[[#This Row],[Top '[m']]]),"")</f>
        <v/>
      </c>
      <c r="M623" s="121" t="str">
        <f t="shared" si="13"/>
        <v/>
      </c>
      <c r="N623" s="50" t="str">
        <f>IFERROR((MP_DATA[[#This Row],[D, bottom '[m']]]+MP_DATA[[#This Row],[D, top '[m']]])/(2*MP_DATA[[#This Row],[t '[mm']]]/1000),"")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2"/>
        <v/>
      </c>
      <c r="CL623" s="50" t="str">
        <f>IFERROR((TOWER_DATA[[#This Row],[D, bottom '[m']]]+TOWER_DATA[[#This Row],[D, top '[m']]])/(2*TOWER_DATA[[#This Row],[t '[mm']]]/1000),"")</f>
        <v/>
      </c>
      <c r="CN623" s="53"/>
      <c r="CV623" s="87"/>
      <c r="DQ623" s="161"/>
      <c r="DR623" s="161"/>
      <c r="DS623" s="145"/>
      <c r="DV623" s="93"/>
      <c r="DW623" s="93"/>
      <c r="DX623" s="53"/>
    </row>
    <row r="624" spans="11:128" ht="18" customHeight="1">
      <c r="K624" s="51" t="str">
        <f>IFERROR(MP_DATA[[#This Row],[Top '[m']]]-MP_DATA[[#This Row],[Bottom '[m']]], "")</f>
        <v/>
      </c>
      <c r="L624" s="167" t="str">
        <f>IFERROR(-(MP_DATA[[#This Row],[D, bottom '[m']]]-MP_DATA[[#This Row],[D, top '[m']]])/(MP_DATA[[#This Row],[Bottom '[m']]]-MP_DATA[[#This Row],[Top '[m']]]),"")</f>
        <v/>
      </c>
      <c r="M624" s="121" t="str">
        <f t="shared" si="13"/>
        <v/>
      </c>
      <c r="N624" s="50" t="str">
        <f>IFERROR((MP_DATA[[#This Row],[D, bottom '[m']]]+MP_DATA[[#This Row],[D, top '[m']]])/(2*MP_DATA[[#This Row],[t '[mm']]]/1000),"")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2"/>
        <v/>
      </c>
      <c r="CL624" s="50" t="str">
        <f>IFERROR((TOWER_DATA[[#This Row],[D, bottom '[m']]]+TOWER_DATA[[#This Row],[D, top '[m']]])/(2*TOWER_DATA[[#This Row],[t '[mm']]]/1000),"")</f>
        <v/>
      </c>
      <c r="CN624" s="53"/>
      <c r="CV624" s="87"/>
      <c r="DQ624" s="161"/>
      <c r="DR624" s="161"/>
      <c r="DS624" s="145"/>
      <c r="DV624" s="93"/>
      <c r="DW624" s="93"/>
      <c r="DX624" s="53"/>
    </row>
    <row r="625" spans="11:128" ht="18" customHeight="1">
      <c r="K625" s="51" t="str">
        <f>IFERROR(MP_DATA[[#This Row],[Top '[m']]]-MP_DATA[[#This Row],[Bottom '[m']]], "")</f>
        <v/>
      </c>
      <c r="L625" s="167" t="str">
        <f>IFERROR(-(MP_DATA[[#This Row],[D, bottom '[m']]]-MP_DATA[[#This Row],[D, top '[m']]])/(MP_DATA[[#This Row],[Bottom '[m']]]-MP_DATA[[#This Row],[Top '[m']]]),"")</f>
        <v/>
      </c>
      <c r="M625" s="121" t="str">
        <f t="shared" si="13"/>
        <v/>
      </c>
      <c r="N625" s="50" t="str">
        <f>IFERROR((MP_DATA[[#This Row],[D, bottom '[m']]]+MP_DATA[[#This Row],[D, top '[m']]])/(2*MP_DATA[[#This Row],[t '[mm']]]/1000),"")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2"/>
        <v/>
      </c>
      <c r="CL625" s="50" t="str">
        <f>IFERROR((TOWER_DATA[[#This Row],[D, bottom '[m']]]+TOWER_DATA[[#This Row],[D, top '[m']]])/(2*TOWER_DATA[[#This Row],[t '[mm']]]/1000),"")</f>
        <v/>
      </c>
      <c r="CN625" s="53"/>
      <c r="CV625" s="87"/>
      <c r="DQ625" s="161"/>
      <c r="DR625" s="161"/>
      <c r="DS625" s="145"/>
      <c r="DV625" s="93"/>
      <c r="DW625" s="93"/>
      <c r="DX625" s="53"/>
    </row>
    <row r="626" spans="11:128" ht="18" customHeight="1">
      <c r="K626" s="51" t="str">
        <f>IFERROR(MP_DATA[[#This Row],[Top '[m']]]-MP_DATA[[#This Row],[Bottom '[m']]], "")</f>
        <v/>
      </c>
      <c r="L626" s="167" t="str">
        <f>IFERROR(-(MP_DATA[[#This Row],[D, bottom '[m']]]-MP_DATA[[#This Row],[D, top '[m']]])/(MP_DATA[[#This Row],[Bottom '[m']]]-MP_DATA[[#This Row],[Top '[m']]]),"")</f>
        <v/>
      </c>
      <c r="M626" s="121" t="str">
        <f t="shared" si="13"/>
        <v/>
      </c>
      <c r="N626" s="50" t="str">
        <f>IFERROR((MP_DATA[[#This Row],[D, bottom '[m']]]+MP_DATA[[#This Row],[D, top '[m']]])/(2*MP_DATA[[#This Row],[t '[mm']]]/1000),"")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2"/>
        <v/>
      </c>
      <c r="CL626" s="50" t="str">
        <f>IFERROR((TOWER_DATA[[#This Row],[D, bottom '[m']]]+TOWER_DATA[[#This Row],[D, top '[m']]])/(2*TOWER_DATA[[#This Row],[t '[mm']]]/1000),"")</f>
        <v/>
      </c>
      <c r="CN626" s="53"/>
      <c r="CV626" s="87"/>
      <c r="DQ626" s="161"/>
      <c r="DR626" s="161"/>
      <c r="DS626" s="145"/>
      <c r="DV626" s="93"/>
      <c r="DW626" s="93"/>
      <c r="DX626" s="53"/>
    </row>
    <row r="627" spans="11:128" ht="18" customHeight="1">
      <c r="K627" s="51" t="str">
        <f>IFERROR(MP_DATA[[#This Row],[Top '[m']]]-MP_DATA[[#This Row],[Bottom '[m']]], "")</f>
        <v/>
      </c>
      <c r="L627" s="167" t="str">
        <f>IFERROR(-(MP_DATA[[#This Row],[D, bottom '[m']]]-MP_DATA[[#This Row],[D, top '[m']]])/(MP_DATA[[#This Row],[Bottom '[m']]]-MP_DATA[[#This Row],[Top '[m']]]),"")</f>
        <v/>
      </c>
      <c r="M627" s="121" t="str">
        <f t="shared" si="13"/>
        <v/>
      </c>
      <c r="N627" s="50" t="str">
        <f>IFERROR((MP_DATA[[#This Row],[D, bottom '[m']]]+MP_DATA[[#This Row],[D, top '[m']]])/(2*MP_DATA[[#This Row],[t '[mm']]]/1000),"")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2"/>
        <v/>
      </c>
      <c r="CL627" s="50" t="str">
        <f>IFERROR((TOWER_DATA[[#This Row],[D, bottom '[m']]]+TOWER_DATA[[#This Row],[D, top '[m']]])/(2*TOWER_DATA[[#This Row],[t '[mm']]]/1000),"")</f>
        <v/>
      </c>
      <c r="CN627" s="53"/>
      <c r="CV627" s="87"/>
      <c r="DQ627" s="161"/>
      <c r="DR627" s="161"/>
      <c r="DS627" s="145"/>
      <c r="DV627" s="93"/>
      <c r="DW627" s="93"/>
      <c r="DX627" s="53"/>
    </row>
    <row r="628" spans="11:128" ht="18" customHeight="1">
      <c r="K628" s="51" t="str">
        <f>IFERROR(MP_DATA[[#This Row],[Top '[m']]]-MP_DATA[[#This Row],[Bottom '[m']]], "")</f>
        <v/>
      </c>
      <c r="L628" s="167" t="str">
        <f>IFERROR(-(MP_DATA[[#This Row],[D, bottom '[m']]]-MP_DATA[[#This Row],[D, top '[m']]])/(MP_DATA[[#This Row],[Bottom '[m']]]-MP_DATA[[#This Row],[Top '[m']]]),"")</f>
        <v/>
      </c>
      <c r="M628" s="121" t="str">
        <f t="shared" si="13"/>
        <v/>
      </c>
      <c r="N628" s="50" t="str">
        <f>IFERROR((MP_DATA[[#This Row],[D, bottom '[m']]]+MP_DATA[[#This Row],[D, top '[m']]])/(2*MP_DATA[[#This Row],[t '[mm']]]/1000),"")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2"/>
        <v/>
      </c>
      <c r="CL628" s="50" t="str">
        <f>IFERROR((TOWER_DATA[[#This Row],[D, bottom '[m']]]+TOWER_DATA[[#This Row],[D, top '[m']]])/(2*TOWER_DATA[[#This Row],[t '[mm']]]/1000),"")</f>
        <v/>
      </c>
      <c r="CN628" s="53"/>
      <c r="CV628" s="87"/>
      <c r="DQ628" s="161"/>
      <c r="DR628" s="161"/>
      <c r="DS628" s="145"/>
      <c r="DV628" s="93"/>
      <c r="DW628" s="93"/>
      <c r="DX628" s="53"/>
    </row>
    <row r="629" spans="11:128" ht="18" customHeight="1">
      <c r="K629" s="51" t="str">
        <f>IFERROR(MP_DATA[[#This Row],[Top '[m']]]-MP_DATA[[#This Row],[Bottom '[m']]], "")</f>
        <v/>
      </c>
      <c r="L629" s="167" t="str">
        <f>IFERROR(-(MP_DATA[[#This Row],[D, bottom '[m']]]-MP_DATA[[#This Row],[D, top '[m']]])/(MP_DATA[[#This Row],[Bottom '[m']]]-MP_DATA[[#This Row],[Top '[m']]]),"")</f>
        <v/>
      </c>
      <c r="M629" s="121" t="str">
        <f t="shared" si="13"/>
        <v/>
      </c>
      <c r="N629" s="50" t="str">
        <f>IFERROR((MP_DATA[[#This Row],[D, bottom '[m']]]+MP_DATA[[#This Row],[D, top '[m']]])/(2*MP_DATA[[#This Row],[t '[mm']]]/1000),"")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2"/>
        <v/>
      </c>
      <c r="CL629" s="50" t="str">
        <f>IFERROR((TOWER_DATA[[#This Row],[D, bottom '[m']]]+TOWER_DATA[[#This Row],[D, top '[m']]])/(2*TOWER_DATA[[#This Row],[t '[mm']]]/1000),"")</f>
        <v/>
      </c>
      <c r="CN629" s="53"/>
      <c r="CV629" s="87"/>
      <c r="DQ629" s="161"/>
      <c r="DR629" s="161"/>
      <c r="DS629" s="145"/>
      <c r="DV629" s="93"/>
      <c r="DW629" s="93"/>
      <c r="DX629" s="53"/>
    </row>
    <row r="630" spans="11:128" ht="18" customHeight="1">
      <c r="K630" s="51" t="str">
        <f>IFERROR(MP_DATA[[#This Row],[Top '[m']]]-MP_DATA[[#This Row],[Bottom '[m']]], "")</f>
        <v/>
      </c>
      <c r="L630" s="167" t="str">
        <f>IFERROR(-(MP_DATA[[#This Row],[D, bottom '[m']]]-MP_DATA[[#This Row],[D, top '[m']]])/(MP_DATA[[#This Row],[Bottom '[m']]]-MP_DATA[[#This Row],[Top '[m']]]),"")</f>
        <v/>
      </c>
      <c r="M630" s="121" t="str">
        <f t="shared" si="13"/>
        <v/>
      </c>
      <c r="N630" s="50" t="str">
        <f>IFERROR((MP_DATA[[#This Row],[D, bottom '[m']]]+MP_DATA[[#This Row],[D, top '[m']]])/(2*MP_DATA[[#This Row],[t '[mm']]]/1000),"")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2"/>
        <v/>
      </c>
      <c r="CL630" s="50" t="str">
        <f>IFERROR((TOWER_DATA[[#This Row],[D, bottom '[m']]]+TOWER_DATA[[#This Row],[D, top '[m']]])/(2*TOWER_DATA[[#This Row],[t '[mm']]]/1000),"")</f>
        <v/>
      </c>
      <c r="CN630" s="53"/>
      <c r="CV630" s="87"/>
      <c r="DQ630" s="161"/>
      <c r="DR630" s="161"/>
      <c r="DS630" s="145"/>
      <c r="DV630" s="93"/>
      <c r="DW630" s="93"/>
      <c r="DX630" s="53"/>
    </row>
    <row r="631" spans="11:128" ht="18" customHeight="1">
      <c r="K631" s="51" t="str">
        <f>IFERROR(MP_DATA[[#This Row],[Top '[m']]]-MP_DATA[[#This Row],[Bottom '[m']]], "")</f>
        <v/>
      </c>
      <c r="L631" s="167" t="str">
        <f>IFERROR(-(MP_DATA[[#This Row],[D, bottom '[m']]]-MP_DATA[[#This Row],[D, top '[m']]])/(MP_DATA[[#This Row],[Bottom '[m']]]-MP_DATA[[#This Row],[Top '[m']]]),"")</f>
        <v/>
      </c>
      <c r="M631" s="121" t="str">
        <f t="shared" si="13"/>
        <v/>
      </c>
      <c r="N631" s="50" t="str">
        <f>IFERROR((MP_DATA[[#This Row],[D, bottom '[m']]]+MP_DATA[[#This Row],[D, top '[m']]])/(2*MP_DATA[[#This Row],[t '[mm']]]/1000),"")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2"/>
        <v/>
      </c>
      <c r="CL631" s="50" t="str">
        <f>IFERROR((TOWER_DATA[[#This Row],[D, bottom '[m']]]+TOWER_DATA[[#This Row],[D, top '[m']]])/(2*TOWER_DATA[[#This Row],[t '[mm']]]/1000),"")</f>
        <v/>
      </c>
      <c r="CN631" s="53"/>
      <c r="CV631" s="87"/>
      <c r="DQ631" s="161"/>
      <c r="DR631" s="161"/>
      <c r="DS631" s="145"/>
      <c r="DV631" s="93"/>
      <c r="DW631" s="93"/>
      <c r="DX631" s="53"/>
    </row>
    <row r="632" spans="11:128" ht="18" customHeight="1">
      <c r="K632" s="51" t="str">
        <f>IFERROR(MP_DATA[[#This Row],[Top '[m']]]-MP_DATA[[#This Row],[Bottom '[m']]], "")</f>
        <v/>
      </c>
      <c r="L632" s="167" t="str">
        <f>IFERROR(-(MP_DATA[[#This Row],[D, bottom '[m']]]-MP_DATA[[#This Row],[D, top '[m']]])/(MP_DATA[[#This Row],[Bottom '[m']]]-MP_DATA[[#This Row],[Top '[m']]]),"")</f>
        <v/>
      </c>
      <c r="M632" s="121" t="str">
        <f t="shared" si="13"/>
        <v/>
      </c>
      <c r="N632" s="50" t="str">
        <f>IFERROR((MP_DATA[[#This Row],[D, bottom '[m']]]+MP_DATA[[#This Row],[D, top '[m']]])/(2*MP_DATA[[#This Row],[t '[mm']]]/1000),"")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2"/>
        <v/>
      </c>
      <c r="CL632" s="50" t="str">
        <f>IFERROR((TOWER_DATA[[#This Row],[D, bottom '[m']]]+TOWER_DATA[[#This Row],[D, top '[m']]])/(2*TOWER_DATA[[#This Row],[t '[mm']]]/1000),"")</f>
        <v/>
      </c>
      <c r="CN632" s="53"/>
      <c r="CV632" s="87"/>
      <c r="DQ632" s="161"/>
      <c r="DR632" s="161"/>
      <c r="DS632" s="145"/>
      <c r="DV632" s="93"/>
      <c r="DW632" s="93"/>
    </row>
    <row r="633" spans="11:128" ht="18" customHeight="1">
      <c r="K633" s="51" t="str">
        <f>IFERROR(MP_DATA[[#This Row],[Top '[m']]]-MP_DATA[[#This Row],[Bottom '[m']]], "")</f>
        <v/>
      </c>
      <c r="L633" s="167" t="str">
        <f>IFERROR(-(MP_DATA[[#This Row],[D, bottom '[m']]]-MP_DATA[[#This Row],[D, top '[m']]])/(MP_DATA[[#This Row],[Bottom '[m']]]-MP_DATA[[#This Row],[Top '[m']]]),"")</f>
        <v/>
      </c>
      <c r="M633" s="121" t="str">
        <f t="shared" si="13"/>
        <v/>
      </c>
      <c r="N633" s="50" t="str">
        <f>IFERROR((MP_DATA[[#This Row],[D, bottom '[m']]]+MP_DATA[[#This Row],[D, top '[m']]])/(2*MP_DATA[[#This Row],[t '[mm']]]/1000),"")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2"/>
        <v/>
      </c>
      <c r="CL633" s="50" t="str">
        <f>IFERROR((TOWER_DATA[[#This Row],[D, bottom '[m']]]+TOWER_DATA[[#This Row],[D, top '[m']]])/(2*TOWER_DATA[[#This Row],[t '[mm']]]/1000),"")</f>
        <v/>
      </c>
      <c r="CN633" s="53"/>
      <c r="CV633" s="87"/>
      <c r="DQ633" s="161"/>
      <c r="DR633" s="161"/>
      <c r="DS633" s="145"/>
      <c r="DV633" s="93"/>
      <c r="DW633" s="93"/>
    </row>
    <row r="634" spans="11:128" ht="18" customHeight="1">
      <c r="K634" s="51" t="str">
        <f>IFERROR(MP_DATA[[#This Row],[Top '[m']]]-MP_DATA[[#This Row],[Bottom '[m']]], "")</f>
        <v/>
      </c>
      <c r="L634" s="167" t="str">
        <f>IFERROR(-(MP_DATA[[#This Row],[D, bottom '[m']]]-MP_DATA[[#This Row],[D, top '[m']]])/(MP_DATA[[#This Row],[Bottom '[m']]]-MP_DATA[[#This Row],[Top '[m']]]),"")</f>
        <v/>
      </c>
      <c r="M634" s="121" t="str">
        <f t="shared" si="13"/>
        <v/>
      </c>
      <c r="N634" s="50" t="str">
        <f>IFERROR((MP_DATA[[#This Row],[D, bottom '[m']]]+MP_DATA[[#This Row],[D, top '[m']]])/(2*MP_DATA[[#This Row],[t '[mm']]]/1000),"")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2"/>
        <v/>
      </c>
      <c r="CL634" s="50" t="str">
        <f>IFERROR((TOWER_DATA[[#This Row],[D, bottom '[m']]]+TOWER_DATA[[#This Row],[D, top '[m']]])/(2*TOWER_DATA[[#This Row],[t '[mm']]]/1000),"")</f>
        <v/>
      </c>
      <c r="CN634" s="53"/>
      <c r="CV634" s="87"/>
      <c r="DQ634" s="161"/>
      <c r="DR634" s="161"/>
      <c r="DS634" s="145"/>
      <c r="DV634" s="93"/>
      <c r="DW634" s="93"/>
    </row>
    <row r="635" spans="11:128" ht="18" customHeight="1">
      <c r="K635" s="51" t="str">
        <f>IFERROR(MP_DATA[[#This Row],[Top '[m']]]-MP_DATA[[#This Row],[Bottom '[m']]], "")</f>
        <v/>
      </c>
      <c r="L635" s="167" t="str">
        <f>IFERROR(-(MP_DATA[[#This Row],[D, bottom '[m']]]-MP_DATA[[#This Row],[D, top '[m']]])/(MP_DATA[[#This Row],[Bottom '[m']]]-MP_DATA[[#This Row],[Top '[m']]]),"")</f>
        <v/>
      </c>
      <c r="M635" s="121" t="str">
        <f t="shared" si="13"/>
        <v/>
      </c>
      <c r="N635" s="50" t="str">
        <f>IFERROR((MP_DATA[[#This Row],[D, bottom '[m']]]+MP_DATA[[#This Row],[D, top '[m']]])/(2*MP_DATA[[#This Row],[t '[mm']]]/1000),"")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2"/>
        <v/>
      </c>
      <c r="CL635" s="50" t="str">
        <f>IFERROR((TOWER_DATA[[#This Row],[D, bottom '[m']]]+TOWER_DATA[[#This Row],[D, top '[m']]])/(2*TOWER_DATA[[#This Row],[t '[mm']]]/1000),"")</f>
        <v/>
      </c>
      <c r="CN635" s="53"/>
      <c r="CV635" s="87"/>
      <c r="DQ635" s="161"/>
      <c r="DR635" s="161"/>
      <c r="DS635" s="145"/>
      <c r="DV635" s="93"/>
      <c r="DW635" s="93"/>
    </row>
    <row r="636" spans="11:128" ht="18" customHeight="1">
      <c r="K636" s="51" t="str">
        <f>IFERROR(MP_DATA[[#This Row],[Top '[m']]]-MP_DATA[[#This Row],[Bottom '[m']]], "")</f>
        <v/>
      </c>
      <c r="L636" s="167" t="str">
        <f>IFERROR(-(MP_DATA[[#This Row],[D, bottom '[m']]]-MP_DATA[[#This Row],[D, top '[m']]])/(MP_DATA[[#This Row],[Bottom '[m']]]-MP_DATA[[#This Row],[Top '[m']]]),"")</f>
        <v/>
      </c>
      <c r="M636" s="121" t="str">
        <f t="shared" si="13"/>
        <v/>
      </c>
      <c r="N636" s="50" t="str">
        <f>IFERROR((MP_DATA[[#This Row],[D, bottom '[m']]]+MP_DATA[[#This Row],[D, top '[m']]])/(2*MP_DATA[[#This Row],[t '[mm']]]/1000),"")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2"/>
        <v/>
      </c>
      <c r="CL636" s="50" t="str">
        <f>IFERROR((TOWER_DATA[[#This Row],[D, bottom '[m']]]+TOWER_DATA[[#This Row],[D, top '[m']]])/(2*TOWER_DATA[[#This Row],[t '[mm']]]/1000),"")</f>
        <v/>
      </c>
      <c r="CN636" s="53"/>
      <c r="CV636" s="87"/>
      <c r="DQ636" s="161"/>
      <c r="DR636" s="161"/>
      <c r="DS636" s="145"/>
      <c r="DV636" s="93"/>
      <c r="DW636" s="93"/>
    </row>
    <row r="637" spans="11:128" ht="18" customHeight="1">
      <c r="K637" s="51" t="str">
        <f>IFERROR(MP_DATA[[#This Row],[Top '[m']]]-MP_DATA[[#This Row],[Bottom '[m']]], "")</f>
        <v/>
      </c>
      <c r="L637" s="167" t="str">
        <f>IFERROR(-(MP_DATA[[#This Row],[D, bottom '[m']]]-MP_DATA[[#This Row],[D, top '[m']]])/(MP_DATA[[#This Row],[Bottom '[m']]]-MP_DATA[[#This Row],[Top '[m']]]),"")</f>
        <v/>
      </c>
      <c r="M637" s="121" t="str">
        <f t="shared" si="13"/>
        <v/>
      </c>
      <c r="N637" s="50" t="str">
        <f>IFERROR((MP_DATA[[#This Row],[D, bottom '[m']]]+MP_DATA[[#This Row],[D, top '[m']]])/(2*MP_DATA[[#This Row],[t '[mm']]]/1000),"")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2"/>
        <v/>
      </c>
      <c r="CL637" s="50" t="str">
        <f>IFERROR((TOWER_DATA[[#This Row],[D, bottom '[m']]]+TOWER_DATA[[#This Row],[D, top '[m']]])/(2*TOWER_DATA[[#This Row],[t '[mm']]]/1000),"")</f>
        <v/>
      </c>
      <c r="CN637" s="53"/>
      <c r="CV637" s="87"/>
      <c r="DQ637" s="161"/>
      <c r="DR637" s="161"/>
      <c r="DS637" s="145"/>
      <c r="DV637" s="93"/>
      <c r="DW637" s="93"/>
    </row>
    <row r="638" spans="11:128" ht="18" customHeight="1">
      <c r="K638" s="51" t="str">
        <f>IFERROR(MP_DATA[[#This Row],[Top '[m']]]-MP_DATA[[#This Row],[Bottom '[m']]], "")</f>
        <v/>
      </c>
      <c r="L638" s="167" t="str">
        <f>IFERROR(-(MP_DATA[[#This Row],[D, bottom '[m']]]-MP_DATA[[#This Row],[D, top '[m']]])/(MP_DATA[[#This Row],[Bottom '[m']]]-MP_DATA[[#This Row],[Top '[m']]]),"")</f>
        <v/>
      </c>
      <c r="M638" s="121" t="str">
        <f t="shared" si="13"/>
        <v/>
      </c>
      <c r="N638" s="50" t="str">
        <f>IFERROR((MP_DATA[[#This Row],[D, bottom '[m']]]+MP_DATA[[#This Row],[D, top '[m']]])/(2*MP_DATA[[#This Row],[t '[mm']]]/1000),"")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2"/>
        <v/>
      </c>
      <c r="CL638" s="50" t="str">
        <f>IFERROR((TOWER_DATA[[#This Row],[D, bottom '[m']]]+TOWER_DATA[[#This Row],[D, top '[m']]])/(2*TOWER_DATA[[#This Row],[t '[mm']]]/1000),"")</f>
        <v/>
      </c>
      <c r="CN638" s="53"/>
      <c r="CV638" s="87"/>
      <c r="DQ638" s="161"/>
      <c r="DR638" s="161"/>
      <c r="DS638" s="145"/>
      <c r="DV638" s="93"/>
      <c r="DW638" s="93"/>
    </row>
    <row r="639" spans="11:128" ht="18" customHeight="1">
      <c r="K639" s="51" t="str">
        <f>IFERROR(MP_DATA[[#This Row],[Top '[m']]]-MP_DATA[[#This Row],[Bottom '[m']]], "")</f>
        <v/>
      </c>
      <c r="L639" s="167" t="str">
        <f>IFERROR(-(MP_DATA[[#This Row],[D, bottom '[m']]]-MP_DATA[[#This Row],[D, top '[m']]])/(MP_DATA[[#This Row],[Bottom '[m']]]-MP_DATA[[#This Row],[Top '[m']]]),"")</f>
        <v/>
      </c>
      <c r="M639" s="121" t="str">
        <f t="shared" si="13"/>
        <v/>
      </c>
      <c r="N639" s="50" t="str">
        <f>IFERROR((MP_DATA[[#This Row],[D, bottom '[m']]]+MP_DATA[[#This Row],[D, top '[m']]])/(2*MP_DATA[[#This Row],[t '[mm']]]/1000),"")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2"/>
        <v/>
      </c>
      <c r="CL639" s="50" t="str">
        <f>IFERROR((TOWER_DATA[[#This Row],[D, bottom '[m']]]+TOWER_DATA[[#This Row],[D, top '[m']]])/(2*TOWER_DATA[[#This Row],[t '[mm']]]/1000),"")</f>
        <v/>
      </c>
      <c r="CN639" s="53"/>
      <c r="CV639" s="87"/>
      <c r="DQ639" s="161"/>
      <c r="DR639" s="161"/>
      <c r="DS639" s="145"/>
      <c r="DV639" s="93"/>
      <c r="DW639" s="93"/>
    </row>
    <row r="640" spans="11:128" ht="18" customHeight="1">
      <c r="K640" s="51" t="str">
        <f>IFERROR(MP_DATA[[#This Row],[Top '[m']]]-MP_DATA[[#This Row],[Bottom '[m']]], "")</f>
        <v/>
      </c>
      <c r="L640" s="167" t="str">
        <f>IFERROR(-(MP_DATA[[#This Row],[D, bottom '[m']]]-MP_DATA[[#This Row],[D, top '[m']]])/(MP_DATA[[#This Row],[Bottom '[m']]]-MP_DATA[[#This Row],[Top '[m']]]),"")</f>
        <v/>
      </c>
      <c r="M640" s="121" t="str">
        <f t="shared" si="13"/>
        <v/>
      </c>
      <c r="N640" s="50" t="str">
        <f>IFERROR((MP_DATA[[#This Row],[D, bottom '[m']]]+MP_DATA[[#This Row],[D, top '[m']]])/(2*MP_DATA[[#This Row],[t '[mm']]]/1000),"")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2"/>
        <v/>
      </c>
      <c r="CL640" s="50" t="str">
        <f>IFERROR((TOWER_DATA[[#This Row],[D, bottom '[m']]]+TOWER_DATA[[#This Row],[D, top '[m']]])/(2*TOWER_DATA[[#This Row],[t '[mm']]]/1000),"")</f>
        <v/>
      </c>
      <c r="CN640" s="53"/>
      <c r="CV640" s="87"/>
      <c r="DQ640" s="161"/>
      <c r="DR640" s="161"/>
      <c r="DS640" s="145"/>
      <c r="DV640" s="93"/>
      <c r="DW640" s="93"/>
    </row>
    <row r="641" spans="11:127" ht="18" customHeight="1">
      <c r="K641" s="51" t="str">
        <f>IFERROR(MP_DATA[[#This Row],[Top '[m']]]-MP_DATA[[#This Row],[Bottom '[m']]], "")</f>
        <v/>
      </c>
      <c r="L641" s="167" t="str">
        <f>IFERROR(-(MP_DATA[[#This Row],[D, bottom '[m']]]-MP_DATA[[#This Row],[D, top '[m']]])/(MP_DATA[[#This Row],[Bottom '[m']]]-MP_DATA[[#This Row],[Top '[m']]]),"")</f>
        <v/>
      </c>
      <c r="M641" s="121" t="str">
        <f t="shared" si="13"/>
        <v/>
      </c>
      <c r="N641" s="50" t="str">
        <f>IFERROR((MP_DATA[[#This Row],[D, bottom '[m']]]+MP_DATA[[#This Row],[D, top '[m']]])/(2*MP_DATA[[#This Row],[t '[mm']]]/1000),"")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2"/>
        <v/>
      </c>
      <c r="CL641" s="50" t="str">
        <f>IFERROR((TOWER_DATA[[#This Row],[D, bottom '[m']]]+TOWER_DATA[[#This Row],[D, top '[m']]])/(2*TOWER_DATA[[#This Row],[t '[mm']]]/1000),"")</f>
        <v/>
      </c>
      <c r="CN641" s="53"/>
      <c r="CV641" s="87"/>
      <c r="DQ641" s="161"/>
      <c r="DR641" s="161"/>
      <c r="DS641" s="145"/>
      <c r="DV641" s="93"/>
      <c r="DW641" s="93"/>
    </row>
    <row r="642" spans="11:127" ht="18" customHeight="1">
      <c r="K642" s="51" t="str">
        <f>IFERROR(MP_DATA[[#This Row],[Top '[m']]]-MP_DATA[[#This Row],[Bottom '[m']]], "")</f>
        <v/>
      </c>
      <c r="L642" s="167" t="str">
        <f>IFERROR(-(MP_DATA[[#This Row],[D, bottom '[m']]]-MP_DATA[[#This Row],[D, top '[m']]])/(MP_DATA[[#This Row],[Bottom '[m']]]-MP_DATA[[#This Row],[Top '[m']]]),"")</f>
        <v/>
      </c>
      <c r="M642" s="121" t="str">
        <f t="shared" si="13"/>
        <v/>
      </c>
      <c r="N642" s="50" t="str">
        <f>IFERROR((MP_DATA[[#This Row],[D, bottom '[m']]]+MP_DATA[[#This Row],[D, top '[m']]])/(2*MP_DATA[[#This Row],[t '[mm']]]/1000),"")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2"/>
        <v/>
      </c>
      <c r="CL642" s="50" t="str">
        <f>IFERROR((TOWER_DATA[[#This Row],[D, bottom '[m']]]+TOWER_DATA[[#This Row],[D, top '[m']]])/(2*TOWER_DATA[[#This Row],[t '[mm']]]/1000),"")</f>
        <v/>
      </c>
      <c r="CN642" s="53"/>
      <c r="CV642" s="87"/>
      <c r="DQ642" s="161"/>
      <c r="DR642" s="161"/>
      <c r="DS642" s="145"/>
      <c r="DV642" s="93"/>
      <c r="DW642" s="93"/>
    </row>
    <row r="643" spans="11:127" ht="18" customHeight="1">
      <c r="K643" s="51" t="str">
        <f>IFERROR(MP_DATA[[#This Row],[Top '[m']]]-MP_DATA[[#This Row],[Bottom '[m']]], "")</f>
        <v/>
      </c>
      <c r="L643" s="167" t="str">
        <f>IFERROR(-(MP_DATA[[#This Row],[D, bottom '[m']]]-MP_DATA[[#This Row],[D, top '[m']]])/(MP_DATA[[#This Row],[Bottom '[m']]]-MP_DATA[[#This Row],[Top '[m']]]),"")</f>
        <v/>
      </c>
      <c r="M643" s="121" t="str">
        <f t="shared" si="13"/>
        <v/>
      </c>
      <c r="N643" s="50" t="str">
        <f>IFERROR((MP_DATA[[#This Row],[D, bottom '[m']]]+MP_DATA[[#This Row],[D, top '[m']]])/(2*MP_DATA[[#This Row],[t '[mm']]]/1000),"")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2"/>
        <v/>
      </c>
      <c r="CL643" s="50" t="str">
        <f>IFERROR((TOWER_DATA[[#This Row],[D, bottom '[m']]]+TOWER_DATA[[#This Row],[D, top '[m']]])/(2*TOWER_DATA[[#This Row],[t '[mm']]]/1000),"")</f>
        <v/>
      </c>
      <c r="CN643" s="53"/>
      <c r="CV643" s="87"/>
      <c r="DQ643" s="161"/>
      <c r="DR643" s="161"/>
      <c r="DS643" s="145"/>
      <c r="DV643" s="93"/>
      <c r="DW643" s="93"/>
    </row>
    <row r="644" spans="11:127" ht="18" customHeight="1">
      <c r="K644" s="51" t="str">
        <f>IFERROR(MP_DATA[[#This Row],[Top '[m']]]-MP_DATA[[#This Row],[Bottom '[m']]], "")</f>
        <v/>
      </c>
      <c r="L644" s="167" t="str">
        <f>IFERROR(-(MP_DATA[[#This Row],[D, bottom '[m']]]-MP_DATA[[#This Row],[D, top '[m']]])/(MP_DATA[[#This Row],[Bottom '[m']]]-MP_DATA[[#This Row],[Top '[m']]]),"")</f>
        <v/>
      </c>
      <c r="M644" s="121" t="str">
        <f t="shared" si="13"/>
        <v/>
      </c>
      <c r="N644" s="50" t="str">
        <f>IFERROR((MP_DATA[[#This Row],[D, bottom '[m']]]+MP_DATA[[#This Row],[D, top '[m']]])/(2*MP_DATA[[#This Row],[t '[mm']]]/1000),"")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2"/>
        <v/>
      </c>
      <c r="CL644" s="50" t="str">
        <f>IFERROR((TOWER_DATA[[#This Row],[D, bottom '[m']]]+TOWER_DATA[[#This Row],[D, top '[m']]])/(2*TOWER_DATA[[#This Row],[t '[mm']]]/1000),"")</f>
        <v/>
      </c>
      <c r="CN644" s="53"/>
      <c r="CV644" s="87"/>
      <c r="DQ644" s="161"/>
      <c r="DR644" s="161"/>
      <c r="DS644" s="145"/>
      <c r="DV644" s="93"/>
      <c r="DW644" s="93"/>
    </row>
    <row r="645" spans="11:127" ht="18" customHeight="1">
      <c r="K645" s="51" t="str">
        <f>IFERROR(MP_DATA[[#This Row],[Top '[m']]]-MP_DATA[[#This Row],[Bottom '[m']]], "")</f>
        <v/>
      </c>
      <c r="L645" s="167" t="str">
        <f>IFERROR(-(MP_DATA[[#This Row],[D, bottom '[m']]]-MP_DATA[[#This Row],[D, top '[m']]])/(MP_DATA[[#This Row],[Bottom '[m']]]-MP_DATA[[#This Row],[Top '[m']]]),"")</f>
        <v/>
      </c>
      <c r="M645" s="121" t="str">
        <f t="shared" si="13"/>
        <v/>
      </c>
      <c r="N645" s="50" t="str">
        <f>IFERROR((MP_DATA[[#This Row],[D, bottom '[m']]]+MP_DATA[[#This Row],[D, top '[m']]])/(2*MP_DATA[[#This Row],[t '[mm']]]/1000),"")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2"/>
        <v/>
      </c>
      <c r="CL645" s="50" t="str">
        <f>IFERROR((TOWER_DATA[[#This Row],[D, bottom '[m']]]+TOWER_DATA[[#This Row],[D, top '[m']]])/(2*TOWER_DATA[[#This Row],[t '[mm']]]/1000),"")</f>
        <v/>
      </c>
      <c r="CN645" s="53"/>
      <c r="CV645" s="87"/>
      <c r="DQ645" s="161"/>
      <c r="DR645" s="161"/>
      <c r="DS645" s="145"/>
      <c r="DV645" s="93"/>
      <c r="DW645" s="93"/>
    </row>
    <row r="646" spans="11:127" ht="18" customHeight="1">
      <c r="K646" s="51" t="str">
        <f>IFERROR(MP_DATA[[#This Row],[Top '[m']]]-MP_DATA[[#This Row],[Bottom '[m']]], "")</f>
        <v/>
      </c>
      <c r="L646" s="167" t="str">
        <f>IFERROR(-(MP_DATA[[#This Row],[D, bottom '[m']]]-MP_DATA[[#This Row],[D, top '[m']]])/(MP_DATA[[#This Row],[Bottom '[m']]]-MP_DATA[[#This Row],[Top '[m']]]),"")</f>
        <v/>
      </c>
      <c r="M646" s="121" t="str">
        <f t="shared" si="13"/>
        <v/>
      </c>
      <c r="N646" s="50" t="str">
        <f>IFERROR((MP_DATA[[#This Row],[D, bottom '[m']]]+MP_DATA[[#This Row],[D, top '[m']]])/(2*MP_DATA[[#This Row],[t '[mm']]]/1000),"")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2"/>
        <v/>
      </c>
      <c r="CL646" s="50" t="str">
        <f>IFERROR((TOWER_DATA[[#This Row],[D, bottom '[m']]]+TOWER_DATA[[#This Row],[D, top '[m']]])/(2*TOWER_DATA[[#This Row],[t '[mm']]]/1000),"")</f>
        <v/>
      </c>
      <c r="CN646" s="53"/>
      <c r="CV646" s="87"/>
      <c r="DQ646" s="161"/>
      <c r="DR646" s="161"/>
      <c r="DS646" s="145"/>
      <c r="DV646" s="93"/>
      <c r="DW646" s="93"/>
    </row>
    <row r="647" spans="11:127" ht="18" customHeight="1">
      <c r="K647" s="51" t="str">
        <f>IFERROR(MP_DATA[[#This Row],[Top '[m']]]-MP_DATA[[#This Row],[Bottom '[m']]], "")</f>
        <v/>
      </c>
      <c r="L647" s="167" t="str">
        <f>IFERROR(-(MP_DATA[[#This Row],[D, bottom '[m']]]-MP_DATA[[#This Row],[D, top '[m']]])/(MP_DATA[[#This Row],[Bottom '[m']]]-MP_DATA[[#This Row],[Top '[m']]]),"")</f>
        <v/>
      </c>
      <c r="M647" s="121" t="str">
        <f t="shared" si="13"/>
        <v/>
      </c>
      <c r="N647" s="50" t="str">
        <f>IFERROR((MP_DATA[[#This Row],[D, bottom '[m']]]+MP_DATA[[#This Row],[D, top '[m']]])/(2*MP_DATA[[#This Row],[t '[mm']]]/1000),"")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2"/>
        <v/>
      </c>
      <c r="CL647" s="50" t="str">
        <f>IFERROR((TOWER_DATA[[#This Row],[D, bottom '[m']]]+TOWER_DATA[[#This Row],[D, top '[m']]])/(2*TOWER_DATA[[#This Row],[t '[mm']]]/1000),"")</f>
        <v/>
      </c>
      <c r="CN647" s="53"/>
      <c r="CV647" s="87"/>
      <c r="DQ647" s="161"/>
      <c r="DR647" s="161"/>
      <c r="DS647" s="145"/>
      <c r="DV647" s="93"/>
      <c r="DW647" s="93"/>
    </row>
    <row r="648" spans="11:127" ht="18" customHeight="1">
      <c r="K648" s="51" t="str">
        <f>IFERROR(MP_DATA[[#This Row],[Top '[m']]]-MP_DATA[[#This Row],[Bottom '[m']]], "")</f>
        <v/>
      </c>
      <c r="L648" s="167" t="str">
        <f>IFERROR(-(MP_DATA[[#This Row],[D, bottom '[m']]]-MP_DATA[[#This Row],[D, top '[m']]])/(MP_DATA[[#This Row],[Bottom '[m']]]-MP_DATA[[#This Row],[Top '[m']]]),"")</f>
        <v/>
      </c>
      <c r="M648" s="121" t="str">
        <f t="shared" si="13"/>
        <v/>
      </c>
      <c r="N648" s="50" t="str">
        <f>IFERROR((MP_DATA[[#This Row],[D, bottom '[m']]]+MP_DATA[[#This Row],[D, top '[m']]])/(2*MP_DATA[[#This Row],[t '[mm']]]/1000),"")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2"/>
        <v/>
      </c>
      <c r="CL648" s="50" t="str">
        <f>IFERROR((TOWER_DATA[[#This Row],[D, bottom '[m']]]+TOWER_DATA[[#This Row],[D, top '[m']]])/(2*TOWER_DATA[[#This Row],[t '[mm']]]/1000),"")</f>
        <v/>
      </c>
      <c r="CN648" s="53"/>
      <c r="CV648" s="87"/>
      <c r="DQ648" s="161"/>
      <c r="DR648" s="161"/>
      <c r="DS648" s="145"/>
      <c r="DV648" s="93"/>
      <c r="DW648" s="93"/>
    </row>
    <row r="649" spans="11:127" ht="18" customHeight="1">
      <c r="K649" s="51" t="str">
        <f>IFERROR(MP_DATA[[#This Row],[Top '[m']]]-MP_DATA[[#This Row],[Bottom '[m']]], "")</f>
        <v/>
      </c>
      <c r="L649" s="167" t="str">
        <f>IFERROR(-(MP_DATA[[#This Row],[D, bottom '[m']]]-MP_DATA[[#This Row],[D, top '[m']]])/(MP_DATA[[#This Row],[Bottom '[m']]]-MP_DATA[[#This Row],[Top '[m']]]),"")</f>
        <v/>
      </c>
      <c r="M649" s="121" t="str">
        <f t="shared" si="13"/>
        <v/>
      </c>
      <c r="N649" s="50" t="str">
        <f>IFERROR((MP_DATA[[#This Row],[D, bottom '[m']]]+MP_DATA[[#This Row],[D, top '[m']]])/(2*MP_DATA[[#This Row],[t '[mm']]]/1000),"")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2"/>
        <v/>
      </c>
      <c r="CL649" s="50" t="str">
        <f>IFERROR((TOWER_DATA[[#This Row],[D, bottom '[m']]]+TOWER_DATA[[#This Row],[D, top '[m']]])/(2*TOWER_DATA[[#This Row],[t '[mm']]]/1000),"")</f>
        <v/>
      </c>
      <c r="CN649" s="53"/>
      <c r="CV649" s="87"/>
      <c r="DQ649" s="161"/>
      <c r="DR649" s="161"/>
      <c r="DS649" s="145"/>
      <c r="DV649" s="93"/>
      <c r="DW649" s="93"/>
    </row>
    <row r="650" spans="11:127" ht="18" customHeight="1">
      <c r="K650" s="51" t="str">
        <f>IFERROR(MP_DATA[[#This Row],[Top '[m']]]-MP_DATA[[#This Row],[Bottom '[m']]], "")</f>
        <v/>
      </c>
      <c r="L650" s="167" t="str">
        <f>IFERROR(-(MP_DATA[[#This Row],[D, bottom '[m']]]-MP_DATA[[#This Row],[D, top '[m']]])/(MP_DATA[[#This Row],[Bottom '[m']]]-MP_DATA[[#This Row],[Top '[m']]]),"")</f>
        <v/>
      </c>
      <c r="M650" s="121" t="str">
        <f t="shared" si="13"/>
        <v/>
      </c>
      <c r="N650" s="50" t="str">
        <f>IFERROR((MP_DATA[[#This Row],[D, bottom '[m']]]+MP_DATA[[#This Row],[D, top '[m']]])/(2*MP_DATA[[#This Row],[t '[mm']]]/1000),"")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2"/>
        <v/>
      </c>
      <c r="CL650" s="50" t="str">
        <f>IFERROR((TOWER_DATA[[#This Row],[D, bottom '[m']]]+TOWER_DATA[[#This Row],[D, top '[m']]])/(2*TOWER_DATA[[#This Row],[t '[mm']]]/1000),"")</f>
        <v/>
      </c>
      <c r="CN650" s="53"/>
      <c r="CV650" s="87"/>
      <c r="DQ650" s="161"/>
      <c r="DR650" s="161"/>
      <c r="DS650" s="145"/>
      <c r="DV650" s="93"/>
      <c r="DW650" s="93"/>
    </row>
    <row r="651" spans="11:127" ht="18" customHeight="1">
      <c r="K651" s="51" t="str">
        <f>IFERROR(MP_DATA[[#This Row],[Top '[m']]]-MP_DATA[[#This Row],[Bottom '[m']]], "")</f>
        <v/>
      </c>
      <c r="L651" s="167" t="str">
        <f>IFERROR(-(MP_DATA[[#This Row],[D, bottom '[m']]]-MP_DATA[[#This Row],[D, top '[m']]])/(MP_DATA[[#This Row],[Bottom '[m']]]-MP_DATA[[#This Row],[Top '[m']]]),"")</f>
        <v/>
      </c>
      <c r="M651" s="121" t="str">
        <f t="shared" si="13"/>
        <v/>
      </c>
      <c r="N651" s="50" t="str">
        <f>IFERROR((MP_DATA[[#This Row],[D, bottom '[m']]]+MP_DATA[[#This Row],[D, top '[m']]])/(2*MP_DATA[[#This Row],[t '[mm']]]/1000),"")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2"/>
        <v/>
      </c>
      <c r="CL651" s="50" t="str">
        <f>IFERROR((TOWER_DATA[[#This Row],[D, bottom '[m']]]+TOWER_DATA[[#This Row],[D, top '[m']]])/(2*TOWER_DATA[[#This Row],[t '[mm']]]/1000),"")</f>
        <v/>
      </c>
      <c r="CN651" s="53"/>
      <c r="CV651" s="87"/>
      <c r="DQ651" s="161"/>
      <c r="DR651" s="161"/>
      <c r="DS651" s="145"/>
      <c r="DV651" s="93"/>
      <c r="DW651" s="93"/>
    </row>
    <row r="652" spans="11:127" ht="18" customHeight="1">
      <c r="K652" s="51" t="str">
        <f>IFERROR(MP_DATA[[#This Row],[Top '[m']]]-MP_DATA[[#This Row],[Bottom '[m']]], "")</f>
        <v/>
      </c>
      <c r="L652" s="167" t="str">
        <f>IFERROR(-(MP_DATA[[#This Row],[D, bottom '[m']]]-MP_DATA[[#This Row],[D, top '[m']]])/(MP_DATA[[#This Row],[Bottom '[m']]]-MP_DATA[[#This Row],[Top '[m']]]),"")</f>
        <v/>
      </c>
      <c r="M652" s="121" t="str">
        <f t="shared" si="13"/>
        <v/>
      </c>
      <c r="N652" s="50" t="str">
        <f>IFERROR((MP_DATA[[#This Row],[D, bottom '[m']]]+MP_DATA[[#This Row],[D, top '[m']]])/(2*MP_DATA[[#This Row],[t '[mm']]]/1000),"")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2"/>
        <v/>
      </c>
      <c r="CL652" s="50" t="str">
        <f>IFERROR((TOWER_DATA[[#This Row],[D, bottom '[m']]]+TOWER_DATA[[#This Row],[D, top '[m']]])/(2*TOWER_DATA[[#This Row],[t '[mm']]]/1000),"")</f>
        <v/>
      </c>
      <c r="CN652" s="53"/>
      <c r="CV652" s="87"/>
      <c r="DQ652" s="161"/>
      <c r="DR652" s="161"/>
      <c r="DS652" s="145"/>
      <c r="DV652" s="93"/>
      <c r="DW652" s="93"/>
    </row>
    <row r="653" spans="11:127" ht="18" customHeight="1">
      <c r="K653" s="51" t="str">
        <f>IFERROR(MP_DATA[[#This Row],[Top '[m']]]-MP_DATA[[#This Row],[Bottom '[m']]], "")</f>
        <v/>
      </c>
      <c r="L653" s="167" t="str">
        <f>IFERROR(-(MP_DATA[[#This Row],[D, bottom '[m']]]-MP_DATA[[#This Row],[D, top '[m']]])/(MP_DATA[[#This Row],[Bottom '[m']]]-MP_DATA[[#This Row],[Top '[m']]]),"")</f>
        <v/>
      </c>
      <c r="M653" s="121" t="str">
        <f t="shared" si="13"/>
        <v/>
      </c>
      <c r="N653" s="50" t="str">
        <f>IFERROR((MP_DATA[[#This Row],[D, bottom '[m']]]+MP_DATA[[#This Row],[D, top '[m']]])/(2*MP_DATA[[#This Row],[t '[mm']]]/1000),"")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2"/>
        <v/>
      </c>
      <c r="CL653" s="50" t="str">
        <f>IFERROR((TOWER_DATA[[#This Row],[D, bottom '[m']]]+TOWER_DATA[[#This Row],[D, top '[m']]])/(2*TOWER_DATA[[#This Row],[t '[mm']]]/1000),"")</f>
        <v/>
      </c>
      <c r="CN653" s="53"/>
      <c r="CV653" s="87"/>
      <c r="DQ653" s="161"/>
      <c r="DR653" s="161"/>
      <c r="DS653" s="145"/>
      <c r="DV653" s="93"/>
      <c r="DW653" s="93"/>
    </row>
    <row r="654" spans="11:127" ht="18" customHeight="1">
      <c r="K654" s="51" t="str">
        <f>IFERROR(MP_DATA[[#This Row],[Top '[m']]]-MP_DATA[[#This Row],[Bottom '[m']]], "")</f>
        <v/>
      </c>
      <c r="L654" s="167" t="str">
        <f>IFERROR(-(MP_DATA[[#This Row],[D, bottom '[m']]]-MP_DATA[[#This Row],[D, top '[m']]])/(MP_DATA[[#This Row],[Bottom '[m']]]-MP_DATA[[#This Row],[Top '[m']]]),"")</f>
        <v/>
      </c>
      <c r="M654" s="121" t="str">
        <f t="shared" si="13"/>
        <v/>
      </c>
      <c r="N654" s="50" t="str">
        <f>IFERROR((MP_DATA[[#This Row],[D, bottom '[m']]]+MP_DATA[[#This Row],[D, top '[m']]])/(2*MP_DATA[[#This Row],[t '[mm']]]/1000),"")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2"/>
        <v/>
      </c>
      <c r="CL654" s="50" t="str">
        <f>IFERROR((TOWER_DATA[[#This Row],[D, bottom '[m']]]+TOWER_DATA[[#This Row],[D, top '[m']]])/(2*TOWER_DATA[[#This Row],[t '[mm']]]/1000),"")</f>
        <v/>
      </c>
      <c r="CN654" s="53"/>
      <c r="CV654" s="87"/>
      <c r="DQ654" s="161"/>
      <c r="DR654" s="161"/>
      <c r="DS654" s="145"/>
      <c r="DV654" s="93"/>
      <c r="DW654" s="93"/>
    </row>
    <row r="655" spans="11:127" ht="18" customHeight="1">
      <c r="K655" s="51" t="str">
        <f>IFERROR(MP_DATA[[#This Row],[Top '[m']]]-MP_DATA[[#This Row],[Bottom '[m']]], "")</f>
        <v/>
      </c>
      <c r="L655" s="167" t="str">
        <f>IFERROR(-(MP_DATA[[#This Row],[D, bottom '[m']]]-MP_DATA[[#This Row],[D, top '[m']]])/(MP_DATA[[#This Row],[Bottom '[m']]]-MP_DATA[[#This Row],[Top '[m']]]),"")</f>
        <v/>
      </c>
      <c r="M655" s="121" t="str">
        <f t="shared" si="13"/>
        <v/>
      </c>
      <c r="N655" s="50" t="str">
        <f>IFERROR((MP_DATA[[#This Row],[D, bottom '[m']]]+MP_DATA[[#This Row],[D, top '[m']]])/(2*MP_DATA[[#This Row],[t '[mm']]]/1000),"")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2"/>
        <v/>
      </c>
      <c r="CL655" s="50" t="str">
        <f>IFERROR((TOWER_DATA[[#This Row],[D, bottom '[m']]]+TOWER_DATA[[#This Row],[D, top '[m']]])/(2*TOWER_DATA[[#This Row],[t '[mm']]]/1000),"")</f>
        <v/>
      </c>
      <c r="CN655" s="53"/>
      <c r="CV655" s="87"/>
      <c r="DQ655" s="161"/>
      <c r="DR655" s="161"/>
      <c r="DS655" s="145"/>
      <c r="DV655" s="93"/>
      <c r="DW655" s="93"/>
    </row>
    <row r="656" spans="11:127" ht="18" customHeight="1">
      <c r="K656" s="51" t="str">
        <f>IFERROR(MP_DATA[[#This Row],[Top '[m']]]-MP_DATA[[#This Row],[Bottom '[m']]], "")</f>
        <v/>
      </c>
      <c r="L656" s="167" t="str">
        <f>IFERROR(-(MP_DATA[[#This Row],[D, bottom '[m']]]-MP_DATA[[#This Row],[D, top '[m']]])/(MP_DATA[[#This Row],[Bottom '[m']]]-MP_DATA[[#This Row],[Top '[m']]]),"")</f>
        <v/>
      </c>
      <c r="M656" s="121" t="str">
        <f t="shared" si="13"/>
        <v/>
      </c>
      <c r="N656" s="50" t="str">
        <f>IFERROR((MP_DATA[[#This Row],[D, bottom '[m']]]+MP_DATA[[#This Row],[D, top '[m']]])/(2*MP_DATA[[#This Row],[t '[mm']]]/1000),"")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2"/>
        <v/>
      </c>
      <c r="CL656" s="50" t="str">
        <f>IFERROR((TOWER_DATA[[#This Row],[D, bottom '[m']]]+TOWER_DATA[[#This Row],[D, top '[m']]])/(2*TOWER_DATA[[#This Row],[t '[mm']]]/1000),"")</f>
        <v/>
      </c>
      <c r="CN656" s="53"/>
      <c r="CV656" s="87"/>
      <c r="DQ656" s="161"/>
      <c r="DR656" s="161"/>
      <c r="DS656" s="145"/>
      <c r="DV656" s="93"/>
      <c r="DW656" s="93"/>
    </row>
    <row r="657" spans="11:127" ht="18" customHeight="1">
      <c r="K657" s="51" t="str">
        <f>IFERROR(MP_DATA[[#This Row],[Top '[m']]]-MP_DATA[[#This Row],[Bottom '[m']]], "")</f>
        <v/>
      </c>
      <c r="L657" s="167" t="str">
        <f>IFERROR(-(MP_DATA[[#This Row],[D, bottom '[m']]]-MP_DATA[[#This Row],[D, top '[m']]])/(MP_DATA[[#This Row],[Bottom '[m']]]-MP_DATA[[#This Row],[Top '[m']]]),"")</f>
        <v/>
      </c>
      <c r="M657" s="121" t="str">
        <f t="shared" si="13"/>
        <v/>
      </c>
      <c r="N657" s="50" t="str">
        <f>IFERROR((MP_DATA[[#This Row],[D, bottom '[m']]]+MP_DATA[[#This Row],[D, top '[m']]])/(2*MP_DATA[[#This Row],[t '[mm']]]/1000),"")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2"/>
        <v/>
      </c>
      <c r="CL657" s="50" t="str">
        <f>IFERROR((TOWER_DATA[[#This Row],[D, bottom '[m']]]+TOWER_DATA[[#This Row],[D, top '[m']]])/(2*TOWER_DATA[[#This Row],[t '[mm']]]/1000),"")</f>
        <v/>
      </c>
      <c r="CN657" s="53"/>
      <c r="CV657" s="87"/>
      <c r="DQ657" s="161"/>
      <c r="DR657" s="161"/>
      <c r="DS657" s="145"/>
      <c r="DV657" s="93"/>
      <c r="DW657" s="93"/>
    </row>
    <row r="658" spans="11:127" ht="18" customHeight="1">
      <c r="K658" s="51" t="str">
        <f>IFERROR(MP_DATA[[#This Row],[Top '[m']]]-MP_DATA[[#This Row],[Bottom '[m']]], "")</f>
        <v/>
      </c>
      <c r="L658" s="167" t="str">
        <f>IFERROR(-(MP_DATA[[#This Row],[D, bottom '[m']]]-MP_DATA[[#This Row],[D, top '[m']]])/(MP_DATA[[#This Row],[Bottom '[m']]]-MP_DATA[[#This Row],[Top '[m']]]),"")</f>
        <v/>
      </c>
      <c r="M658" s="121" t="str">
        <f t="shared" si="13"/>
        <v/>
      </c>
      <c r="N658" s="50" t="str">
        <f>IFERROR((MP_DATA[[#This Row],[D, bottom '[m']]]+MP_DATA[[#This Row],[D, top '[m']]])/(2*MP_DATA[[#This Row],[t '[mm']]]/1000),"")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2"/>
        <v/>
      </c>
      <c r="CL658" s="50" t="str">
        <f>IFERROR((TOWER_DATA[[#This Row],[D, bottom '[m']]]+TOWER_DATA[[#This Row],[D, top '[m']]])/(2*TOWER_DATA[[#This Row],[t '[mm']]]/1000),"")</f>
        <v/>
      </c>
      <c r="CN658" s="53"/>
      <c r="CV658" s="87"/>
      <c r="DQ658" s="161"/>
      <c r="DR658" s="161"/>
      <c r="DS658" s="145"/>
      <c r="DV658" s="93"/>
      <c r="DW658" s="93"/>
    </row>
    <row r="659" spans="11:127" ht="18" customHeight="1">
      <c r="K659" s="51" t="str">
        <f>IFERROR(MP_DATA[[#This Row],[Top '[m']]]-MP_DATA[[#This Row],[Bottom '[m']]], "")</f>
        <v/>
      </c>
      <c r="L659" s="167" t="str">
        <f>IFERROR(-(MP_DATA[[#This Row],[D, bottom '[m']]]-MP_DATA[[#This Row],[D, top '[m']]])/(MP_DATA[[#This Row],[Bottom '[m']]]-MP_DATA[[#This Row],[Top '[m']]]),"")</f>
        <v/>
      </c>
      <c r="M659" s="121" t="str">
        <f t="shared" si="13"/>
        <v/>
      </c>
      <c r="N659" s="50" t="str">
        <f>IFERROR((MP_DATA[[#This Row],[D, bottom '[m']]]+MP_DATA[[#This Row],[D, top '[m']]])/(2*MP_DATA[[#This Row],[t '[mm']]]/1000),"")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677" si="14">IF(7850/1000*(1/3)*PI()*ABS(CD659-CE659)*((CF659/2)^2+(CF659/2)*(CG659/2)+(CG659/2)^2-(CF659/2-CH659/1000)^2-(CF659/2-CH659/1000)*(CG659/2-CH659/1000)-(CG659/2-CH659/1000)^2)=0,"",7850/1000*(1/3)*PI()*ABS(CD659-CE659)*((CF659/2)^2+(CF659/2)*(CG659/2)+(CG659/2)^2-(CF659/2-CH659/1000)^2-(CF659/2-CH659/1000)*(CG659/2-CH659/1000)-(CG659/2-CH659/1000)^2))</f>
        <v/>
      </c>
      <c r="CL659" s="50" t="str">
        <f>IFERROR((TOWER_DATA[[#This Row],[D, bottom '[m']]]+TOWER_DATA[[#This Row],[D, top '[m']]])/(2*TOWER_DATA[[#This Row],[t '[mm']]]/1000),"")</f>
        <v/>
      </c>
      <c r="CN659" s="53"/>
      <c r="CV659" s="87"/>
      <c r="DQ659" s="161"/>
      <c r="DR659" s="161"/>
      <c r="DS659" s="145"/>
      <c r="DV659" s="93"/>
      <c r="DW659" s="93"/>
    </row>
    <row r="660" spans="11:127" ht="18" customHeight="1">
      <c r="K660" s="51" t="str">
        <f>IFERROR(MP_DATA[[#This Row],[Top '[m']]]-MP_DATA[[#This Row],[Bottom '[m']]], "")</f>
        <v/>
      </c>
      <c r="L660" s="167" t="str">
        <f>IFERROR(-(MP_DATA[[#This Row],[D, bottom '[m']]]-MP_DATA[[#This Row],[D, top '[m']]])/(MP_DATA[[#This Row],[Bottom '[m']]]-MP_DATA[[#This Row],[Top '[m']]]),"")</f>
        <v/>
      </c>
      <c r="M660" s="121" t="str">
        <f t="shared" ref="M660:M723" si="15">IF(7850/1000*(1/3)*PI()*ABS(F660-G660)*((H660/2)^2+(H660/2)*(I660/2)+(I660/2)^2-(H660/2-J660/1000)^2-(H660/2-J660/1000)*(I660/2-J660/1000)-(I660/2-J660/1000)^2)=0,"",7850/1000*(1/3)*PI()*ABS(F660-G660)*((H660/2)^2+(H660/2)*(I660/2)+(I660/2)^2-(H660/2-J660/1000)^2-(H660/2-J660/1000)*(I660/2-J660/1000)-(I660/2-J660/1000)^2))</f>
        <v/>
      </c>
      <c r="N660" s="50" t="str">
        <f>IFERROR((MP_DATA[[#This Row],[D, bottom '[m']]]+MP_DATA[[#This Row],[D, top '[m']]])/(2*MP_DATA[[#This Row],[t '[mm']]]/1000),"")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4"/>
        <v/>
      </c>
      <c r="CL660" s="50" t="str">
        <f>IFERROR((TOWER_DATA[[#This Row],[D, bottom '[m']]]+TOWER_DATA[[#This Row],[D, top '[m']]])/(2*TOWER_DATA[[#This Row],[t '[mm']]]/1000),"")</f>
        <v/>
      </c>
      <c r="CN660" s="53"/>
      <c r="CV660" s="87"/>
      <c r="DQ660" s="161"/>
      <c r="DR660" s="161"/>
      <c r="DS660" s="145"/>
      <c r="DV660" s="93"/>
      <c r="DW660" s="93"/>
    </row>
    <row r="661" spans="11:127" ht="18" customHeight="1">
      <c r="K661" s="51" t="str">
        <f>IFERROR(MP_DATA[[#This Row],[Top '[m']]]-MP_DATA[[#This Row],[Bottom '[m']]], "")</f>
        <v/>
      </c>
      <c r="L661" s="167" t="str">
        <f>IFERROR(-(MP_DATA[[#This Row],[D, bottom '[m']]]-MP_DATA[[#This Row],[D, top '[m']]])/(MP_DATA[[#This Row],[Bottom '[m']]]-MP_DATA[[#This Row],[Top '[m']]]),"")</f>
        <v/>
      </c>
      <c r="M661" s="121" t="str">
        <f t="shared" si="15"/>
        <v/>
      </c>
      <c r="N661" s="50" t="str">
        <f>IFERROR((MP_DATA[[#This Row],[D, bottom '[m']]]+MP_DATA[[#This Row],[D, top '[m']]])/(2*MP_DATA[[#This Row],[t '[mm']]]/1000),"")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4"/>
        <v/>
      </c>
      <c r="CL661" s="50" t="str">
        <f>IFERROR((TOWER_DATA[[#This Row],[D, bottom '[m']]]+TOWER_DATA[[#This Row],[D, top '[m']]])/(2*TOWER_DATA[[#This Row],[t '[mm']]]/1000),"")</f>
        <v/>
      </c>
      <c r="CN661" s="53"/>
      <c r="CV661" s="87"/>
      <c r="DQ661" s="161"/>
      <c r="DR661" s="161"/>
      <c r="DS661" s="145"/>
      <c r="DV661" s="93"/>
      <c r="DW661" s="93"/>
    </row>
    <row r="662" spans="11:127" ht="18" customHeight="1">
      <c r="K662" s="51" t="str">
        <f>IFERROR(MP_DATA[[#This Row],[Top '[m']]]-MP_DATA[[#This Row],[Bottom '[m']]], "")</f>
        <v/>
      </c>
      <c r="L662" s="167" t="str">
        <f>IFERROR(-(MP_DATA[[#This Row],[D, bottom '[m']]]-MP_DATA[[#This Row],[D, top '[m']]])/(MP_DATA[[#This Row],[Bottom '[m']]]-MP_DATA[[#This Row],[Top '[m']]]),"")</f>
        <v/>
      </c>
      <c r="M662" s="121" t="str">
        <f t="shared" si="15"/>
        <v/>
      </c>
      <c r="N662" s="50" t="str">
        <f>IFERROR((MP_DATA[[#This Row],[D, bottom '[m']]]+MP_DATA[[#This Row],[D, top '[m']]])/(2*MP_DATA[[#This Row],[t '[mm']]]/1000),"")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4"/>
        <v/>
      </c>
      <c r="CL662" s="50" t="str">
        <f>IFERROR((TOWER_DATA[[#This Row],[D, bottom '[m']]]+TOWER_DATA[[#This Row],[D, top '[m']]])/(2*TOWER_DATA[[#This Row],[t '[mm']]]/1000),"")</f>
        <v/>
      </c>
      <c r="CN662" s="53"/>
      <c r="CV662" s="87"/>
      <c r="DQ662" s="161"/>
      <c r="DR662" s="161"/>
      <c r="DS662" s="145"/>
      <c r="DV662" s="93"/>
      <c r="DW662" s="93"/>
    </row>
    <row r="663" spans="11:127" ht="18" customHeight="1">
      <c r="K663" s="51" t="str">
        <f>IFERROR(MP_DATA[[#This Row],[Top '[m']]]-MP_DATA[[#This Row],[Bottom '[m']]], "")</f>
        <v/>
      </c>
      <c r="L663" s="167" t="str">
        <f>IFERROR(-(MP_DATA[[#This Row],[D, bottom '[m']]]-MP_DATA[[#This Row],[D, top '[m']]])/(MP_DATA[[#This Row],[Bottom '[m']]]-MP_DATA[[#This Row],[Top '[m']]]),"")</f>
        <v/>
      </c>
      <c r="M663" s="121" t="str">
        <f t="shared" si="15"/>
        <v/>
      </c>
      <c r="N663" s="50" t="str">
        <f>IFERROR((MP_DATA[[#This Row],[D, bottom '[m']]]+MP_DATA[[#This Row],[D, top '[m']]])/(2*MP_DATA[[#This Row],[t '[mm']]]/1000),"")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4"/>
        <v/>
      </c>
      <c r="CL663" s="50" t="str">
        <f>IFERROR((TOWER_DATA[[#This Row],[D, bottom '[m']]]+TOWER_DATA[[#This Row],[D, top '[m']]])/(2*TOWER_DATA[[#This Row],[t '[mm']]]/1000),"")</f>
        <v/>
      </c>
      <c r="CN663" s="53"/>
      <c r="CV663" s="87"/>
      <c r="DQ663" s="161"/>
      <c r="DR663" s="161"/>
      <c r="DS663" s="145"/>
      <c r="DV663" s="93"/>
      <c r="DW663" s="93"/>
    </row>
    <row r="664" spans="11:127" ht="18" customHeight="1">
      <c r="K664" s="51" t="str">
        <f>IFERROR(MP_DATA[[#This Row],[Top '[m']]]-MP_DATA[[#This Row],[Bottom '[m']]], "")</f>
        <v/>
      </c>
      <c r="L664" s="167" t="str">
        <f>IFERROR(-(MP_DATA[[#This Row],[D, bottom '[m']]]-MP_DATA[[#This Row],[D, top '[m']]])/(MP_DATA[[#This Row],[Bottom '[m']]]-MP_DATA[[#This Row],[Top '[m']]]),"")</f>
        <v/>
      </c>
      <c r="M664" s="121" t="str">
        <f t="shared" si="15"/>
        <v/>
      </c>
      <c r="N664" s="50" t="str">
        <f>IFERROR((MP_DATA[[#This Row],[D, bottom '[m']]]+MP_DATA[[#This Row],[D, top '[m']]])/(2*MP_DATA[[#This Row],[t '[mm']]]/1000),"")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4"/>
        <v/>
      </c>
      <c r="CL664" s="50" t="str">
        <f>IFERROR((TOWER_DATA[[#This Row],[D, bottom '[m']]]+TOWER_DATA[[#This Row],[D, top '[m']]])/(2*TOWER_DATA[[#This Row],[t '[mm']]]/1000),"")</f>
        <v/>
      </c>
      <c r="CN664" s="53"/>
      <c r="CV664" s="87"/>
      <c r="DQ664" s="161"/>
      <c r="DR664" s="161"/>
      <c r="DS664" s="145"/>
      <c r="DV664" s="93"/>
      <c r="DW664" s="93"/>
    </row>
    <row r="665" spans="11:127" ht="18" customHeight="1">
      <c r="K665" s="51" t="str">
        <f>IFERROR(MP_DATA[[#This Row],[Top '[m']]]-MP_DATA[[#This Row],[Bottom '[m']]], "")</f>
        <v/>
      </c>
      <c r="L665" s="167" t="str">
        <f>IFERROR(-(MP_DATA[[#This Row],[D, bottom '[m']]]-MP_DATA[[#This Row],[D, top '[m']]])/(MP_DATA[[#This Row],[Bottom '[m']]]-MP_DATA[[#This Row],[Top '[m']]]),"")</f>
        <v/>
      </c>
      <c r="M665" s="121" t="str">
        <f t="shared" si="15"/>
        <v/>
      </c>
      <c r="N665" s="50" t="str">
        <f>IFERROR((MP_DATA[[#This Row],[D, bottom '[m']]]+MP_DATA[[#This Row],[D, top '[m']]])/(2*MP_DATA[[#This Row],[t '[mm']]]/1000),"")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4"/>
        <v/>
      </c>
      <c r="CL665" s="50" t="str">
        <f>IFERROR((TOWER_DATA[[#This Row],[D, bottom '[m']]]+TOWER_DATA[[#This Row],[D, top '[m']]])/(2*TOWER_DATA[[#This Row],[t '[mm']]]/1000),"")</f>
        <v/>
      </c>
      <c r="CN665" s="53"/>
      <c r="CV665" s="87"/>
      <c r="DQ665" s="161"/>
      <c r="DR665" s="161"/>
      <c r="DS665" s="145"/>
      <c r="DV665" s="93"/>
      <c r="DW665" s="93"/>
    </row>
    <row r="666" spans="11:127" ht="18" customHeight="1">
      <c r="K666" s="51" t="str">
        <f>IFERROR(MP_DATA[[#This Row],[Top '[m']]]-MP_DATA[[#This Row],[Bottom '[m']]], "")</f>
        <v/>
      </c>
      <c r="L666" s="167" t="str">
        <f>IFERROR(-(MP_DATA[[#This Row],[D, bottom '[m']]]-MP_DATA[[#This Row],[D, top '[m']]])/(MP_DATA[[#This Row],[Bottom '[m']]]-MP_DATA[[#This Row],[Top '[m']]]),"")</f>
        <v/>
      </c>
      <c r="M666" s="121" t="str">
        <f t="shared" si="15"/>
        <v/>
      </c>
      <c r="N666" s="50" t="str">
        <f>IFERROR((MP_DATA[[#This Row],[D, bottom '[m']]]+MP_DATA[[#This Row],[D, top '[m']]])/(2*MP_DATA[[#This Row],[t '[mm']]]/1000),"")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4"/>
        <v/>
      </c>
      <c r="CL666" s="50" t="str">
        <f>IFERROR((TOWER_DATA[[#This Row],[D, bottom '[m']]]+TOWER_DATA[[#This Row],[D, top '[m']]])/(2*TOWER_DATA[[#This Row],[t '[mm']]]/1000),"")</f>
        <v/>
      </c>
      <c r="CN666" s="53"/>
      <c r="CV666" s="87"/>
      <c r="DQ666" s="161"/>
      <c r="DR666" s="161"/>
      <c r="DS666" s="145"/>
      <c r="DV666" s="93"/>
      <c r="DW666" s="93"/>
    </row>
    <row r="667" spans="11:127" ht="18" customHeight="1">
      <c r="K667" s="51" t="str">
        <f>IFERROR(MP_DATA[[#This Row],[Top '[m']]]-MP_DATA[[#This Row],[Bottom '[m']]], "")</f>
        <v/>
      </c>
      <c r="L667" s="167" t="str">
        <f>IFERROR(-(MP_DATA[[#This Row],[D, bottom '[m']]]-MP_DATA[[#This Row],[D, top '[m']]])/(MP_DATA[[#This Row],[Bottom '[m']]]-MP_DATA[[#This Row],[Top '[m']]]),"")</f>
        <v/>
      </c>
      <c r="M667" s="121" t="str">
        <f t="shared" si="15"/>
        <v/>
      </c>
      <c r="N667" s="50" t="str">
        <f>IFERROR((MP_DATA[[#This Row],[D, bottom '[m']]]+MP_DATA[[#This Row],[D, top '[m']]])/(2*MP_DATA[[#This Row],[t '[mm']]]/1000),"")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4"/>
        <v/>
      </c>
      <c r="CL667" s="50" t="str">
        <f>IFERROR((TOWER_DATA[[#This Row],[D, bottom '[m']]]+TOWER_DATA[[#This Row],[D, top '[m']]])/(2*TOWER_DATA[[#This Row],[t '[mm']]]/1000),"")</f>
        <v/>
      </c>
      <c r="CN667" s="53"/>
      <c r="CV667" s="87"/>
      <c r="DQ667" s="161"/>
      <c r="DR667" s="161"/>
      <c r="DS667" s="145"/>
      <c r="DV667" s="93"/>
      <c r="DW667" s="93"/>
    </row>
    <row r="668" spans="11:127" ht="18" customHeight="1">
      <c r="K668" s="51" t="str">
        <f>IFERROR(MP_DATA[[#This Row],[Top '[m']]]-MP_DATA[[#This Row],[Bottom '[m']]], "")</f>
        <v/>
      </c>
      <c r="L668" s="167" t="str">
        <f>IFERROR(-(MP_DATA[[#This Row],[D, bottom '[m']]]-MP_DATA[[#This Row],[D, top '[m']]])/(MP_DATA[[#This Row],[Bottom '[m']]]-MP_DATA[[#This Row],[Top '[m']]]),"")</f>
        <v/>
      </c>
      <c r="M668" s="121" t="str">
        <f t="shared" si="15"/>
        <v/>
      </c>
      <c r="N668" s="50" t="str">
        <f>IFERROR((MP_DATA[[#This Row],[D, bottom '[m']]]+MP_DATA[[#This Row],[D, top '[m']]])/(2*MP_DATA[[#This Row],[t '[mm']]]/1000),"")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4"/>
        <v/>
      </c>
      <c r="CL668" s="50" t="str">
        <f>IFERROR((TOWER_DATA[[#This Row],[D, bottom '[m']]]+TOWER_DATA[[#This Row],[D, top '[m']]])/(2*TOWER_DATA[[#This Row],[t '[mm']]]/1000),"")</f>
        <v/>
      </c>
      <c r="CN668" s="53"/>
      <c r="CV668" s="87"/>
      <c r="DQ668" s="161"/>
      <c r="DR668" s="161"/>
      <c r="DS668" s="145"/>
      <c r="DV668" s="93"/>
      <c r="DW668" s="93"/>
    </row>
    <row r="669" spans="11:127" ht="18" customHeight="1">
      <c r="K669" s="51" t="str">
        <f>IFERROR(MP_DATA[[#This Row],[Top '[m']]]-MP_DATA[[#This Row],[Bottom '[m']]], "")</f>
        <v/>
      </c>
      <c r="L669" s="167" t="str">
        <f>IFERROR(-(MP_DATA[[#This Row],[D, bottom '[m']]]-MP_DATA[[#This Row],[D, top '[m']]])/(MP_DATA[[#This Row],[Bottom '[m']]]-MP_DATA[[#This Row],[Top '[m']]]),"")</f>
        <v/>
      </c>
      <c r="M669" s="121" t="str">
        <f t="shared" si="15"/>
        <v/>
      </c>
      <c r="N669" s="50" t="str">
        <f>IFERROR((MP_DATA[[#This Row],[D, bottom '[m']]]+MP_DATA[[#This Row],[D, top '[m']]])/(2*MP_DATA[[#This Row],[t '[mm']]]/1000),"")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4"/>
        <v/>
      </c>
      <c r="CL669" s="50" t="str">
        <f>IFERROR((TOWER_DATA[[#This Row],[D, bottom '[m']]]+TOWER_DATA[[#This Row],[D, top '[m']]])/(2*TOWER_DATA[[#This Row],[t '[mm']]]/1000),"")</f>
        <v/>
      </c>
      <c r="CN669" s="53"/>
      <c r="CV669" s="87"/>
      <c r="DQ669" s="161"/>
      <c r="DR669" s="161"/>
      <c r="DS669" s="145"/>
      <c r="DV669" s="93"/>
      <c r="DW669" s="93"/>
    </row>
    <row r="670" spans="11:127" ht="18" customHeight="1">
      <c r="K670" s="51" t="str">
        <f>IFERROR(MP_DATA[[#This Row],[Top '[m']]]-MP_DATA[[#This Row],[Bottom '[m']]], "")</f>
        <v/>
      </c>
      <c r="L670" s="167" t="str">
        <f>IFERROR(-(MP_DATA[[#This Row],[D, bottom '[m']]]-MP_DATA[[#This Row],[D, top '[m']]])/(MP_DATA[[#This Row],[Bottom '[m']]]-MP_DATA[[#This Row],[Top '[m']]]),"")</f>
        <v/>
      </c>
      <c r="M670" s="121" t="str">
        <f t="shared" si="15"/>
        <v/>
      </c>
      <c r="N670" s="50" t="str">
        <f>IFERROR((MP_DATA[[#This Row],[D, bottom '[m']]]+MP_DATA[[#This Row],[D, top '[m']]])/(2*MP_DATA[[#This Row],[t '[mm']]]/1000),"")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4"/>
        <v/>
      </c>
      <c r="CL670" s="50" t="str">
        <f>IFERROR((TOWER_DATA[[#This Row],[D, bottom '[m']]]+TOWER_DATA[[#This Row],[D, top '[m']]])/(2*TOWER_DATA[[#This Row],[t '[mm']]]/1000),"")</f>
        <v/>
      </c>
      <c r="CN670" s="53"/>
      <c r="CV670" s="87"/>
      <c r="DQ670" s="161"/>
      <c r="DR670" s="161"/>
      <c r="DS670" s="145"/>
      <c r="DV670" s="93"/>
      <c r="DW670" s="93"/>
    </row>
    <row r="671" spans="11:127" ht="18" customHeight="1">
      <c r="K671" s="51" t="str">
        <f>IFERROR(MP_DATA[[#This Row],[Top '[m']]]-MP_DATA[[#This Row],[Bottom '[m']]], "")</f>
        <v/>
      </c>
      <c r="L671" s="167" t="str">
        <f>IFERROR(-(MP_DATA[[#This Row],[D, bottom '[m']]]-MP_DATA[[#This Row],[D, top '[m']]])/(MP_DATA[[#This Row],[Bottom '[m']]]-MP_DATA[[#This Row],[Top '[m']]]),"")</f>
        <v/>
      </c>
      <c r="M671" s="121" t="str">
        <f t="shared" si="15"/>
        <v/>
      </c>
      <c r="N671" s="50" t="str">
        <f>IFERROR((MP_DATA[[#This Row],[D, bottom '[m']]]+MP_DATA[[#This Row],[D, top '[m']]])/(2*MP_DATA[[#This Row],[t '[mm']]]/1000),"")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4"/>
        <v/>
      </c>
      <c r="CL671" s="50" t="str">
        <f>IFERROR((TOWER_DATA[[#This Row],[D, bottom '[m']]]+TOWER_DATA[[#This Row],[D, top '[m']]])/(2*TOWER_DATA[[#This Row],[t '[mm']]]/1000),"")</f>
        <v/>
      </c>
      <c r="CN671" s="53"/>
      <c r="CV671" s="87"/>
      <c r="DQ671" s="161"/>
      <c r="DR671" s="161"/>
      <c r="DS671" s="145"/>
      <c r="DV671" s="93"/>
      <c r="DW671" s="93"/>
    </row>
    <row r="672" spans="11:127" ht="18" customHeight="1">
      <c r="K672" s="51" t="str">
        <f>IFERROR(MP_DATA[[#This Row],[Top '[m']]]-MP_DATA[[#This Row],[Bottom '[m']]], "")</f>
        <v/>
      </c>
      <c r="L672" s="167" t="str">
        <f>IFERROR(-(MP_DATA[[#This Row],[D, bottom '[m']]]-MP_DATA[[#This Row],[D, top '[m']]])/(MP_DATA[[#This Row],[Bottom '[m']]]-MP_DATA[[#This Row],[Top '[m']]]),"")</f>
        <v/>
      </c>
      <c r="M672" s="121" t="str">
        <f t="shared" si="15"/>
        <v/>
      </c>
      <c r="N672" s="50" t="str">
        <f>IFERROR((MP_DATA[[#This Row],[D, bottom '[m']]]+MP_DATA[[#This Row],[D, top '[m']]])/(2*MP_DATA[[#This Row],[t '[mm']]]/1000),"")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4"/>
        <v/>
      </c>
      <c r="CL672" s="50" t="str">
        <f>IFERROR((TOWER_DATA[[#This Row],[D, bottom '[m']]]+TOWER_DATA[[#This Row],[D, top '[m']]])/(2*TOWER_DATA[[#This Row],[t '[mm']]]/1000),"")</f>
        <v/>
      </c>
      <c r="CN672" s="53"/>
      <c r="CV672" s="87"/>
      <c r="DQ672" s="161"/>
      <c r="DR672" s="161"/>
      <c r="DS672" s="145"/>
      <c r="DV672" s="93"/>
      <c r="DW672" s="93"/>
    </row>
    <row r="673" spans="11:127" ht="18" customHeight="1">
      <c r="K673" s="51" t="str">
        <f>IFERROR(MP_DATA[[#This Row],[Top '[m']]]-MP_DATA[[#This Row],[Bottom '[m']]], "")</f>
        <v/>
      </c>
      <c r="L673" s="167" t="str">
        <f>IFERROR(-(MP_DATA[[#This Row],[D, bottom '[m']]]-MP_DATA[[#This Row],[D, top '[m']]])/(MP_DATA[[#This Row],[Bottom '[m']]]-MP_DATA[[#This Row],[Top '[m']]]),"")</f>
        <v/>
      </c>
      <c r="M673" s="121" t="str">
        <f t="shared" si="15"/>
        <v/>
      </c>
      <c r="N673" s="50" t="str">
        <f>IFERROR((MP_DATA[[#This Row],[D, bottom '[m']]]+MP_DATA[[#This Row],[D, top '[m']]])/(2*MP_DATA[[#This Row],[t '[mm']]]/1000),"")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4"/>
        <v/>
      </c>
      <c r="CL673" s="50" t="str">
        <f>IFERROR((TOWER_DATA[[#This Row],[D, bottom '[m']]]+TOWER_DATA[[#This Row],[D, top '[m']]])/(2*TOWER_DATA[[#This Row],[t '[mm']]]/1000),"")</f>
        <v/>
      </c>
      <c r="CN673" s="53"/>
      <c r="CV673" s="87"/>
      <c r="DQ673" s="161"/>
      <c r="DR673" s="161"/>
      <c r="DS673" s="145"/>
      <c r="DV673" s="93"/>
      <c r="DW673" s="93"/>
    </row>
    <row r="674" spans="11:127" ht="18" customHeight="1">
      <c r="K674" s="51" t="str">
        <f>IFERROR(MP_DATA[[#This Row],[Top '[m']]]-MP_DATA[[#This Row],[Bottom '[m']]], "")</f>
        <v/>
      </c>
      <c r="L674" s="167" t="str">
        <f>IFERROR(-(MP_DATA[[#This Row],[D, bottom '[m']]]-MP_DATA[[#This Row],[D, top '[m']]])/(MP_DATA[[#This Row],[Bottom '[m']]]-MP_DATA[[#This Row],[Top '[m']]]),"")</f>
        <v/>
      </c>
      <c r="M674" s="121" t="str">
        <f t="shared" si="15"/>
        <v/>
      </c>
      <c r="N674" s="50" t="str">
        <f>IFERROR((MP_DATA[[#This Row],[D, bottom '[m']]]+MP_DATA[[#This Row],[D, top '[m']]])/(2*MP_DATA[[#This Row],[t '[mm']]]/1000),"")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4"/>
        <v/>
      </c>
      <c r="CL674" s="50" t="str">
        <f>IFERROR((TOWER_DATA[[#This Row],[D, bottom '[m']]]+TOWER_DATA[[#This Row],[D, top '[m']]])/(2*TOWER_DATA[[#This Row],[t '[mm']]]/1000),"")</f>
        <v/>
      </c>
      <c r="CN674" s="53"/>
      <c r="CV674" s="87"/>
      <c r="DQ674" s="161"/>
      <c r="DR674" s="161"/>
      <c r="DS674" s="145"/>
      <c r="DV674" s="93"/>
      <c r="DW674" s="93"/>
    </row>
    <row r="675" spans="11:127" ht="18" customHeight="1">
      <c r="K675" s="51" t="str">
        <f>IFERROR(MP_DATA[[#This Row],[Top '[m']]]-MP_DATA[[#This Row],[Bottom '[m']]], "")</f>
        <v/>
      </c>
      <c r="L675" s="167" t="str">
        <f>IFERROR(-(MP_DATA[[#This Row],[D, bottom '[m']]]-MP_DATA[[#This Row],[D, top '[m']]])/(MP_DATA[[#This Row],[Bottom '[m']]]-MP_DATA[[#This Row],[Top '[m']]]),"")</f>
        <v/>
      </c>
      <c r="M675" s="121" t="str">
        <f t="shared" si="15"/>
        <v/>
      </c>
      <c r="N675" s="50" t="str">
        <f>IFERROR((MP_DATA[[#This Row],[D, bottom '[m']]]+MP_DATA[[#This Row],[D, top '[m']]])/(2*MP_DATA[[#This Row],[t '[mm']]]/1000),"")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4"/>
        <v/>
      </c>
      <c r="CL675" s="50" t="str">
        <f>IFERROR((TOWER_DATA[[#This Row],[D, bottom '[m']]]+TOWER_DATA[[#This Row],[D, top '[m']]])/(2*TOWER_DATA[[#This Row],[t '[mm']]]/1000),"")</f>
        <v/>
      </c>
      <c r="CN675" s="53"/>
      <c r="CV675" s="87"/>
      <c r="DQ675" s="161"/>
      <c r="DR675" s="161"/>
      <c r="DS675" s="145"/>
      <c r="DV675" s="93"/>
      <c r="DW675" s="93"/>
    </row>
    <row r="676" spans="11:127" ht="18" customHeight="1">
      <c r="K676" s="51" t="str">
        <f>IFERROR(MP_DATA[[#This Row],[Top '[m']]]-MP_DATA[[#This Row],[Bottom '[m']]], "")</f>
        <v/>
      </c>
      <c r="L676" s="167" t="str">
        <f>IFERROR(-(MP_DATA[[#This Row],[D, bottom '[m']]]-MP_DATA[[#This Row],[D, top '[m']]])/(MP_DATA[[#This Row],[Bottom '[m']]]-MP_DATA[[#This Row],[Top '[m']]]),"")</f>
        <v/>
      </c>
      <c r="M676" s="121" t="str">
        <f t="shared" si="15"/>
        <v/>
      </c>
      <c r="N676" s="50" t="str">
        <f>IFERROR((MP_DATA[[#This Row],[D, bottom '[m']]]+MP_DATA[[#This Row],[D, top '[m']]])/(2*MP_DATA[[#This Row],[t '[mm']]]/1000),"")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4"/>
        <v/>
      </c>
      <c r="CL676" s="50" t="str">
        <f>IFERROR((TOWER_DATA[[#This Row],[D, bottom '[m']]]+TOWER_DATA[[#This Row],[D, top '[m']]])/(2*TOWER_DATA[[#This Row],[t '[mm']]]/1000),"")</f>
        <v/>
      </c>
      <c r="CN676" s="53"/>
      <c r="CV676" s="87"/>
      <c r="DQ676" s="161"/>
      <c r="DR676" s="161"/>
      <c r="DS676" s="145"/>
      <c r="DV676" s="93"/>
      <c r="DW676" s="93"/>
    </row>
    <row r="677" spans="11:127" ht="18" customHeight="1">
      <c r="K677" s="51" t="str">
        <f>IFERROR(MP_DATA[[#This Row],[Top '[m']]]-MP_DATA[[#This Row],[Bottom '[m']]], "")</f>
        <v/>
      </c>
      <c r="L677" s="167" t="str">
        <f>IFERROR(-(MP_DATA[[#This Row],[D, bottom '[m']]]-MP_DATA[[#This Row],[D, top '[m']]])/(MP_DATA[[#This Row],[Bottom '[m']]]-MP_DATA[[#This Row],[Top '[m']]]),"")</f>
        <v/>
      </c>
      <c r="M677" s="121" t="str">
        <f t="shared" si="15"/>
        <v/>
      </c>
      <c r="N677" s="50" t="str">
        <f>IFERROR((MP_DATA[[#This Row],[D, bottom '[m']]]+MP_DATA[[#This Row],[D, top '[m']]])/(2*MP_DATA[[#This Row],[t '[mm']]]/1000),"")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4"/>
        <v/>
      </c>
      <c r="CL677" s="50" t="str">
        <f>IFERROR((TOWER_DATA[[#This Row],[D, bottom '[m']]]+TOWER_DATA[[#This Row],[D, top '[m']]])/(2*TOWER_DATA[[#This Row],[t '[mm']]]/1000),"")</f>
        <v/>
      </c>
      <c r="CN677" s="53"/>
      <c r="CV677" s="87"/>
      <c r="DQ677" s="161"/>
      <c r="DR677" s="161"/>
      <c r="DS677" s="145"/>
      <c r="DV677" s="93"/>
      <c r="DW677" s="93"/>
    </row>
    <row r="678" spans="11:127" ht="18" customHeight="1">
      <c r="K678" s="51" t="str">
        <f>IFERROR(MP_DATA[[#This Row],[Top '[m']]]-MP_DATA[[#This Row],[Bottom '[m']]], "")</f>
        <v/>
      </c>
      <c r="L678" s="167" t="str">
        <f>IFERROR(-(MP_DATA[[#This Row],[D, bottom '[m']]]-MP_DATA[[#This Row],[D, top '[m']]])/(MP_DATA[[#This Row],[Bottom '[m']]]-MP_DATA[[#This Row],[Top '[m']]]),"")</f>
        <v/>
      </c>
      <c r="M678" s="121" t="str">
        <f t="shared" si="15"/>
        <v/>
      </c>
      <c r="N678" s="50" t="str">
        <f>IFERROR((MP_DATA[[#This Row],[D, bottom '[m']]]+MP_DATA[[#This Row],[D, top '[m']]])/(2*MP_DATA[[#This Row],[t '[mm']]]/1000),"")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ref="CK678:CK722" si="16">IF(7850/1000*(1/3)*PI()*ABS(CD720-CE720)*((CF720/2)^2+(CF720/2)*(CG720/2)+(CG720/2)^2-(CF720/2-CH720/1000)^2-(CF720/2-CH720/1000)*(CG720/2-CH720/1000)-(CG720/2-CH720/1000)^2)=0,"",7850/1000*(1/3)*PI()*ABS(CD720-CE720)*((CF720/2)^2+(CF720/2)*(CG720/2)+(CG720/2)^2-(CF720/2-CH720/1000)^2-(CF720/2-CH720/1000)*(CG720/2-CH720/1000)-(CG720/2-CH720/1000)^2))</f>
        <v/>
      </c>
      <c r="CL678" s="50" t="str">
        <f>IFERROR((TOWER_DATA[[#This Row],[D, bottom '[m']]]+TOWER_DATA[[#This Row],[D, top '[m']]])/(2*TOWER_DATA[[#This Row],[t '[mm']]]/1000),"")</f>
        <v/>
      </c>
      <c r="CN678" s="53"/>
      <c r="CV678" s="87"/>
      <c r="DQ678" s="161"/>
      <c r="DR678" s="161"/>
      <c r="DS678" s="145"/>
      <c r="DV678" s="93"/>
      <c r="DW678" s="93"/>
    </row>
    <row r="679" spans="11:127" ht="18" customHeight="1">
      <c r="K679" s="51" t="str">
        <f>IFERROR(MP_DATA[[#This Row],[Top '[m']]]-MP_DATA[[#This Row],[Bottom '[m']]], "")</f>
        <v/>
      </c>
      <c r="L679" s="167" t="str">
        <f>IFERROR(-(MP_DATA[[#This Row],[D, bottom '[m']]]-MP_DATA[[#This Row],[D, top '[m']]])/(MP_DATA[[#This Row],[Bottom '[m']]]-MP_DATA[[#This Row],[Top '[m']]]),"")</f>
        <v/>
      </c>
      <c r="M679" s="121" t="str">
        <f t="shared" si="15"/>
        <v/>
      </c>
      <c r="N679" s="50" t="str">
        <f>IFERROR((MP_DATA[[#This Row],[D, bottom '[m']]]+MP_DATA[[#This Row],[D, top '[m']]])/(2*MP_DATA[[#This Row],[t '[mm']]]/1000),"")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51" t="str">
        <f>IFERROR(MP_DATA[[#This Row],[Top '[m']]]-MP_DATA[[#This Row],[Bottom '[m']]], "")</f>
        <v/>
      </c>
      <c r="L680" s="167" t="str">
        <f>IFERROR(-(MP_DATA[[#This Row],[D, bottom '[m']]]-MP_DATA[[#This Row],[D, top '[m']]])/(MP_DATA[[#This Row],[Bottom '[m']]]-MP_DATA[[#This Row],[Top '[m']]]),"")</f>
        <v/>
      </c>
      <c r="M680" s="121" t="str">
        <f t="shared" si="15"/>
        <v/>
      </c>
      <c r="N680" s="50" t="str">
        <f>IFERROR((MP_DATA[[#This Row],[D, bottom '[m']]]+MP_DATA[[#This Row],[D, top '[m']]])/(2*MP_DATA[[#This Row],[t '[mm']]]/1000),"")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51" t="str">
        <f>IFERROR(MP_DATA[[#This Row],[Top '[m']]]-MP_DATA[[#This Row],[Bottom '[m']]], "")</f>
        <v/>
      </c>
      <c r="L681" s="167" t="str">
        <f>IFERROR(-(MP_DATA[[#This Row],[D, bottom '[m']]]-MP_DATA[[#This Row],[D, top '[m']]])/(MP_DATA[[#This Row],[Bottom '[m']]]-MP_DATA[[#This Row],[Top '[m']]]),"")</f>
        <v/>
      </c>
      <c r="M681" s="121" t="str">
        <f t="shared" si="15"/>
        <v/>
      </c>
      <c r="N681" s="50" t="str">
        <f>IFERROR((MP_DATA[[#This Row],[D, bottom '[m']]]+MP_DATA[[#This Row],[D, top '[m']]])/(2*MP_DATA[[#This Row],[t '[mm']]]/1000),"")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51" t="str">
        <f>IFERROR(MP_DATA[[#This Row],[Top '[m']]]-MP_DATA[[#This Row],[Bottom '[m']]], "")</f>
        <v/>
      </c>
      <c r="L682" s="167" t="str">
        <f>IFERROR(-(MP_DATA[[#This Row],[D, bottom '[m']]]-MP_DATA[[#This Row],[D, top '[m']]])/(MP_DATA[[#This Row],[Bottom '[m']]]-MP_DATA[[#This Row],[Top '[m']]]),"")</f>
        <v/>
      </c>
      <c r="M682" s="121" t="str">
        <f t="shared" si="15"/>
        <v/>
      </c>
      <c r="N682" s="50" t="str">
        <f>IFERROR((MP_DATA[[#This Row],[D, bottom '[m']]]+MP_DATA[[#This Row],[D, top '[m']]])/(2*MP_DATA[[#This Row],[t '[mm']]]/1000),"")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51" t="str">
        <f>IFERROR(MP_DATA[[#This Row],[Top '[m']]]-MP_DATA[[#This Row],[Bottom '[m']]], "")</f>
        <v/>
      </c>
      <c r="L683" s="167" t="str">
        <f>IFERROR(-(MP_DATA[[#This Row],[D, bottom '[m']]]-MP_DATA[[#This Row],[D, top '[m']]])/(MP_DATA[[#This Row],[Bottom '[m']]]-MP_DATA[[#This Row],[Top '[m']]]),"")</f>
        <v/>
      </c>
      <c r="M683" s="121" t="str">
        <f t="shared" si="15"/>
        <v/>
      </c>
      <c r="N683" s="50" t="str">
        <f>IFERROR((MP_DATA[[#This Row],[D, bottom '[m']]]+MP_DATA[[#This Row],[D, top '[m']]])/(2*MP_DATA[[#This Row],[t '[mm']]]/1000),"")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51" t="str">
        <f>IFERROR(MP_DATA[[#This Row],[Top '[m']]]-MP_DATA[[#This Row],[Bottom '[m']]], "")</f>
        <v/>
      </c>
      <c r="L684" s="167" t="str">
        <f>IFERROR(-(MP_DATA[[#This Row],[D, bottom '[m']]]-MP_DATA[[#This Row],[D, top '[m']]])/(MP_DATA[[#This Row],[Bottom '[m']]]-MP_DATA[[#This Row],[Top '[m']]]),"")</f>
        <v/>
      </c>
      <c r="M684" s="121" t="str">
        <f t="shared" si="15"/>
        <v/>
      </c>
      <c r="N684" s="50" t="str">
        <f>IFERROR((MP_DATA[[#This Row],[D, bottom '[m']]]+MP_DATA[[#This Row],[D, top '[m']]])/(2*MP_DATA[[#This Row],[t '[mm']]]/1000),"")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51" t="str">
        <f>IFERROR(MP_DATA[[#This Row],[Top '[m']]]-MP_DATA[[#This Row],[Bottom '[m']]], "")</f>
        <v/>
      </c>
      <c r="L685" s="167" t="str">
        <f>IFERROR(-(MP_DATA[[#This Row],[D, bottom '[m']]]-MP_DATA[[#This Row],[D, top '[m']]])/(MP_DATA[[#This Row],[Bottom '[m']]]-MP_DATA[[#This Row],[Top '[m']]]),"")</f>
        <v/>
      </c>
      <c r="M685" s="121" t="str">
        <f t="shared" si="15"/>
        <v/>
      </c>
      <c r="N685" s="50" t="str">
        <f>IFERROR((MP_DATA[[#This Row],[D, bottom '[m']]]+MP_DATA[[#This Row],[D, top '[m']]])/(2*MP_DATA[[#This Row],[t '[mm']]]/1000),"")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51" t="str">
        <f>IFERROR(MP_DATA[[#This Row],[Top '[m']]]-MP_DATA[[#This Row],[Bottom '[m']]], "")</f>
        <v/>
      </c>
      <c r="L686" s="167" t="str">
        <f>IFERROR(-(MP_DATA[[#This Row],[D, bottom '[m']]]-MP_DATA[[#This Row],[D, top '[m']]])/(MP_DATA[[#This Row],[Bottom '[m']]]-MP_DATA[[#This Row],[Top '[m']]]),"")</f>
        <v/>
      </c>
      <c r="M686" s="121" t="str">
        <f t="shared" si="15"/>
        <v/>
      </c>
      <c r="N686" s="50" t="str">
        <f>IFERROR((MP_DATA[[#This Row],[D, bottom '[m']]]+MP_DATA[[#This Row],[D, top '[m']]])/(2*MP_DATA[[#This Row],[t '[mm']]]/1000),"")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51" t="str">
        <f>IFERROR(MP_DATA[[#This Row],[Top '[m']]]-MP_DATA[[#This Row],[Bottom '[m']]], "")</f>
        <v/>
      </c>
      <c r="L687" s="167" t="str">
        <f>IFERROR(-(MP_DATA[[#This Row],[D, bottom '[m']]]-MP_DATA[[#This Row],[D, top '[m']]])/(MP_DATA[[#This Row],[Bottom '[m']]]-MP_DATA[[#This Row],[Top '[m']]]),"")</f>
        <v/>
      </c>
      <c r="M687" s="121" t="str">
        <f t="shared" si="15"/>
        <v/>
      </c>
      <c r="N687" s="50" t="str">
        <f>IFERROR((MP_DATA[[#This Row],[D, bottom '[m']]]+MP_DATA[[#This Row],[D, top '[m']]])/(2*MP_DATA[[#This Row],[t '[mm']]]/1000),"")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51" t="str">
        <f>IFERROR(MP_DATA[[#This Row],[Top '[m']]]-MP_DATA[[#This Row],[Bottom '[m']]], "")</f>
        <v/>
      </c>
      <c r="L688" s="167" t="str">
        <f>IFERROR(-(MP_DATA[[#This Row],[D, bottom '[m']]]-MP_DATA[[#This Row],[D, top '[m']]])/(MP_DATA[[#This Row],[Bottom '[m']]]-MP_DATA[[#This Row],[Top '[m']]]),"")</f>
        <v/>
      </c>
      <c r="M688" s="121" t="str">
        <f t="shared" si="15"/>
        <v/>
      </c>
      <c r="N688" s="50" t="str">
        <f>IFERROR((MP_DATA[[#This Row],[D, bottom '[m']]]+MP_DATA[[#This Row],[D, top '[m']]])/(2*MP_DATA[[#This Row],[t '[mm']]]/1000),"")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51" t="str">
        <f>IFERROR(MP_DATA[[#This Row],[Top '[m']]]-MP_DATA[[#This Row],[Bottom '[m']]], "")</f>
        <v/>
      </c>
      <c r="L689" s="167" t="str">
        <f>IFERROR(-(MP_DATA[[#This Row],[D, bottom '[m']]]-MP_DATA[[#This Row],[D, top '[m']]])/(MP_DATA[[#This Row],[Bottom '[m']]]-MP_DATA[[#This Row],[Top '[m']]]),"")</f>
        <v/>
      </c>
      <c r="M689" s="121" t="str">
        <f t="shared" si="15"/>
        <v/>
      </c>
      <c r="N689" s="50" t="str">
        <f>IFERROR((MP_DATA[[#This Row],[D, bottom '[m']]]+MP_DATA[[#This Row],[D, top '[m']]])/(2*MP_DATA[[#This Row],[t '[mm']]]/1000),"")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51" t="str">
        <f>IFERROR(MP_DATA[[#This Row],[Top '[m']]]-MP_DATA[[#This Row],[Bottom '[m']]], "")</f>
        <v/>
      </c>
      <c r="L690" s="167" t="str">
        <f>IFERROR(-(MP_DATA[[#This Row],[D, bottom '[m']]]-MP_DATA[[#This Row],[D, top '[m']]])/(MP_DATA[[#This Row],[Bottom '[m']]]-MP_DATA[[#This Row],[Top '[m']]]),"")</f>
        <v/>
      </c>
      <c r="M690" s="121" t="str">
        <f t="shared" si="15"/>
        <v/>
      </c>
      <c r="N690" s="50" t="str">
        <f>IFERROR((MP_DATA[[#This Row],[D, bottom '[m']]]+MP_DATA[[#This Row],[D, top '[m']]])/(2*MP_DATA[[#This Row],[t '[mm']]]/1000),"")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51" t="str">
        <f>IFERROR(MP_DATA[[#This Row],[Top '[m']]]-MP_DATA[[#This Row],[Bottom '[m']]], "")</f>
        <v/>
      </c>
      <c r="L691" s="167" t="str">
        <f>IFERROR(-(MP_DATA[[#This Row],[D, bottom '[m']]]-MP_DATA[[#This Row],[D, top '[m']]])/(MP_DATA[[#This Row],[Bottom '[m']]]-MP_DATA[[#This Row],[Top '[m']]]),"")</f>
        <v/>
      </c>
      <c r="M691" s="121" t="str">
        <f t="shared" si="15"/>
        <v/>
      </c>
      <c r="N691" s="50" t="str">
        <f>IFERROR((MP_DATA[[#This Row],[D, bottom '[m']]]+MP_DATA[[#This Row],[D, top '[m']]])/(2*MP_DATA[[#This Row],[t '[mm']]]/1000),"")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51" t="str">
        <f>IFERROR(MP_DATA[[#This Row],[Top '[m']]]-MP_DATA[[#This Row],[Bottom '[m']]], "")</f>
        <v/>
      </c>
      <c r="L692" s="167" t="str">
        <f>IFERROR(-(MP_DATA[[#This Row],[D, bottom '[m']]]-MP_DATA[[#This Row],[D, top '[m']]])/(MP_DATA[[#This Row],[Bottom '[m']]]-MP_DATA[[#This Row],[Top '[m']]]),"")</f>
        <v/>
      </c>
      <c r="M692" s="121" t="str">
        <f t="shared" si="15"/>
        <v/>
      </c>
      <c r="N692" s="50" t="str">
        <f>IFERROR((MP_DATA[[#This Row],[D, bottom '[m']]]+MP_DATA[[#This Row],[D, top '[m']]])/(2*MP_DATA[[#This Row],[t '[mm']]]/1000),"")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51" t="str">
        <f>IFERROR(MP_DATA[[#This Row],[Top '[m']]]-MP_DATA[[#This Row],[Bottom '[m']]], "")</f>
        <v/>
      </c>
      <c r="L693" s="167" t="str">
        <f>IFERROR(-(MP_DATA[[#This Row],[D, bottom '[m']]]-MP_DATA[[#This Row],[D, top '[m']]])/(MP_DATA[[#This Row],[Bottom '[m']]]-MP_DATA[[#This Row],[Top '[m']]]),"")</f>
        <v/>
      </c>
      <c r="M693" s="121" t="str">
        <f t="shared" si="15"/>
        <v/>
      </c>
      <c r="N693" s="50" t="str">
        <f>IFERROR((MP_DATA[[#This Row],[D, bottom '[m']]]+MP_DATA[[#This Row],[D, top '[m']]])/(2*MP_DATA[[#This Row],[t '[mm']]]/1000),"")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51" t="str">
        <f>IFERROR(MP_DATA[[#This Row],[Top '[m']]]-MP_DATA[[#This Row],[Bottom '[m']]], "")</f>
        <v/>
      </c>
      <c r="L694" s="167" t="str">
        <f>IFERROR(-(MP_DATA[[#This Row],[D, bottom '[m']]]-MP_DATA[[#This Row],[D, top '[m']]])/(MP_DATA[[#This Row],[Bottom '[m']]]-MP_DATA[[#This Row],[Top '[m']]]),"")</f>
        <v/>
      </c>
      <c r="M694" s="121" t="str">
        <f t="shared" si="15"/>
        <v/>
      </c>
      <c r="N694" s="50" t="str">
        <f>IFERROR((MP_DATA[[#This Row],[D, bottom '[m']]]+MP_DATA[[#This Row],[D, top '[m']]])/(2*MP_DATA[[#This Row],[t '[mm']]]/1000),"")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51" t="str">
        <f>IFERROR(MP_DATA[[#This Row],[Top '[m']]]-MP_DATA[[#This Row],[Bottom '[m']]], "")</f>
        <v/>
      </c>
      <c r="L695" s="167" t="str">
        <f>IFERROR(-(MP_DATA[[#This Row],[D, bottom '[m']]]-MP_DATA[[#This Row],[D, top '[m']]])/(MP_DATA[[#This Row],[Bottom '[m']]]-MP_DATA[[#This Row],[Top '[m']]]),"")</f>
        <v/>
      </c>
      <c r="M695" s="121" t="str">
        <f t="shared" si="15"/>
        <v/>
      </c>
      <c r="N695" s="50" t="str">
        <f>IFERROR((MP_DATA[[#This Row],[D, bottom '[m']]]+MP_DATA[[#This Row],[D, top '[m']]])/(2*MP_DATA[[#This Row],[t '[mm']]]/1000),"")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51" t="str">
        <f>IFERROR(MP_DATA[[#This Row],[Top '[m']]]-MP_DATA[[#This Row],[Bottom '[m']]], "")</f>
        <v/>
      </c>
      <c r="L696" s="167" t="str">
        <f>IFERROR(-(MP_DATA[[#This Row],[D, bottom '[m']]]-MP_DATA[[#This Row],[D, top '[m']]])/(MP_DATA[[#This Row],[Bottom '[m']]]-MP_DATA[[#This Row],[Top '[m']]]),"")</f>
        <v/>
      </c>
      <c r="M696" s="121" t="str">
        <f t="shared" si="15"/>
        <v/>
      </c>
      <c r="N696" s="50" t="str">
        <f>IFERROR((MP_DATA[[#This Row],[D, bottom '[m']]]+MP_DATA[[#This Row],[D, top '[m']]])/(2*MP_DATA[[#This Row],[t '[mm']]]/1000),"")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51" t="str">
        <f>IFERROR(MP_DATA[[#This Row],[Top '[m']]]-MP_DATA[[#This Row],[Bottom '[m']]], "")</f>
        <v/>
      </c>
      <c r="L697" s="167" t="str">
        <f>IFERROR(-(MP_DATA[[#This Row],[D, bottom '[m']]]-MP_DATA[[#This Row],[D, top '[m']]])/(MP_DATA[[#This Row],[Bottom '[m']]]-MP_DATA[[#This Row],[Top '[m']]]),"")</f>
        <v/>
      </c>
      <c r="M697" s="121" t="str">
        <f t="shared" si="15"/>
        <v/>
      </c>
      <c r="N697" s="50" t="str">
        <f>IFERROR((MP_DATA[[#This Row],[D, bottom '[m']]]+MP_DATA[[#This Row],[D, top '[m']]])/(2*MP_DATA[[#This Row],[t '[mm']]]/1000),"")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51" t="str">
        <f>IFERROR(MP_DATA[[#This Row],[Top '[m']]]-MP_DATA[[#This Row],[Bottom '[m']]], "")</f>
        <v/>
      </c>
      <c r="L698" s="167" t="str">
        <f>IFERROR(-(MP_DATA[[#This Row],[D, bottom '[m']]]-MP_DATA[[#This Row],[D, top '[m']]])/(MP_DATA[[#This Row],[Bottom '[m']]]-MP_DATA[[#This Row],[Top '[m']]]),"")</f>
        <v/>
      </c>
      <c r="M698" s="121" t="str">
        <f t="shared" si="15"/>
        <v/>
      </c>
      <c r="N698" s="50" t="str">
        <f>IFERROR((MP_DATA[[#This Row],[D, bottom '[m']]]+MP_DATA[[#This Row],[D, top '[m']]])/(2*MP_DATA[[#This Row],[t '[mm']]]/1000),"")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51" t="str">
        <f>IFERROR(MP_DATA[[#This Row],[Top '[m']]]-MP_DATA[[#This Row],[Bottom '[m']]], "")</f>
        <v/>
      </c>
      <c r="L699" s="167" t="str">
        <f>IFERROR(-(MP_DATA[[#This Row],[D, bottom '[m']]]-MP_DATA[[#This Row],[D, top '[m']]])/(MP_DATA[[#This Row],[Bottom '[m']]]-MP_DATA[[#This Row],[Top '[m']]]),"")</f>
        <v/>
      </c>
      <c r="M699" s="121" t="str">
        <f t="shared" si="15"/>
        <v/>
      </c>
      <c r="N699" s="50" t="str">
        <f>IFERROR((MP_DATA[[#This Row],[D, bottom '[m']]]+MP_DATA[[#This Row],[D, top '[m']]])/(2*MP_DATA[[#This Row],[t '[mm']]]/1000),"")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51" t="str">
        <f>IFERROR(MP_DATA[[#This Row],[Top '[m']]]-MP_DATA[[#This Row],[Bottom '[m']]], "")</f>
        <v/>
      </c>
      <c r="L700" s="167" t="str">
        <f>IFERROR(-(MP_DATA[[#This Row],[D, bottom '[m']]]-MP_DATA[[#This Row],[D, top '[m']]])/(MP_DATA[[#This Row],[Bottom '[m']]]-MP_DATA[[#This Row],[Top '[m']]]),"")</f>
        <v/>
      </c>
      <c r="M700" s="121" t="str">
        <f t="shared" si="15"/>
        <v/>
      </c>
      <c r="N700" s="50" t="str">
        <f>IFERROR((MP_DATA[[#This Row],[D, bottom '[m']]]+MP_DATA[[#This Row],[D, top '[m']]])/(2*MP_DATA[[#This Row],[t '[mm']]]/1000),"")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51" t="str">
        <f>IFERROR(MP_DATA[[#This Row],[Top '[m']]]-MP_DATA[[#This Row],[Bottom '[m']]], "")</f>
        <v/>
      </c>
      <c r="L701" s="167" t="str">
        <f>IFERROR(-(MP_DATA[[#This Row],[D, bottom '[m']]]-MP_DATA[[#This Row],[D, top '[m']]])/(MP_DATA[[#This Row],[Bottom '[m']]]-MP_DATA[[#This Row],[Top '[m']]]),"")</f>
        <v/>
      </c>
      <c r="M701" s="121" t="str">
        <f t="shared" si="15"/>
        <v/>
      </c>
      <c r="N701" s="50" t="str">
        <f>IFERROR((MP_DATA[[#This Row],[D, bottom '[m']]]+MP_DATA[[#This Row],[D, top '[m']]])/(2*MP_DATA[[#This Row],[t '[mm']]]/1000),"")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51" t="str">
        <f>IFERROR(MP_DATA[[#This Row],[Top '[m']]]-MP_DATA[[#This Row],[Bottom '[m']]], "")</f>
        <v/>
      </c>
      <c r="L702" s="167" t="str">
        <f>IFERROR(-(MP_DATA[[#This Row],[D, bottom '[m']]]-MP_DATA[[#This Row],[D, top '[m']]])/(MP_DATA[[#This Row],[Bottom '[m']]]-MP_DATA[[#This Row],[Top '[m']]]),"")</f>
        <v/>
      </c>
      <c r="M702" s="121" t="str">
        <f t="shared" si="15"/>
        <v/>
      </c>
      <c r="N702" s="50" t="str">
        <f>IFERROR((MP_DATA[[#This Row],[D, bottom '[m']]]+MP_DATA[[#This Row],[D, top '[m']]])/(2*MP_DATA[[#This Row],[t '[mm']]]/1000),"")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51" t="str">
        <f>IFERROR(MP_DATA[[#This Row],[Top '[m']]]-MP_DATA[[#This Row],[Bottom '[m']]], "")</f>
        <v/>
      </c>
      <c r="L703" s="167" t="str">
        <f>IFERROR(-(MP_DATA[[#This Row],[D, bottom '[m']]]-MP_DATA[[#This Row],[D, top '[m']]])/(MP_DATA[[#This Row],[Bottom '[m']]]-MP_DATA[[#This Row],[Top '[m']]]),"")</f>
        <v/>
      </c>
      <c r="M703" s="121" t="str">
        <f t="shared" si="15"/>
        <v/>
      </c>
      <c r="N703" s="50" t="str">
        <f>IFERROR((MP_DATA[[#This Row],[D, bottom '[m']]]+MP_DATA[[#This Row],[D, top '[m']]])/(2*MP_DATA[[#This Row],[t '[mm']]]/1000),"")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51" t="str">
        <f>IFERROR(MP_DATA[[#This Row],[Top '[m']]]-MP_DATA[[#This Row],[Bottom '[m']]], "")</f>
        <v/>
      </c>
      <c r="L704" s="167" t="str">
        <f>IFERROR(-(MP_DATA[[#This Row],[D, bottom '[m']]]-MP_DATA[[#This Row],[D, top '[m']]])/(MP_DATA[[#This Row],[Bottom '[m']]]-MP_DATA[[#This Row],[Top '[m']]]),"")</f>
        <v/>
      </c>
      <c r="M704" s="121" t="str">
        <f t="shared" si="15"/>
        <v/>
      </c>
      <c r="N704" s="50" t="str">
        <f>IFERROR((MP_DATA[[#This Row],[D, bottom '[m']]]+MP_DATA[[#This Row],[D, top '[m']]])/(2*MP_DATA[[#This Row],[t '[mm']]]/1000),"")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51" t="str">
        <f>IFERROR(MP_DATA[[#This Row],[Top '[m']]]-MP_DATA[[#This Row],[Bottom '[m']]], "")</f>
        <v/>
      </c>
      <c r="L705" s="167" t="str">
        <f>IFERROR(-(MP_DATA[[#This Row],[D, bottom '[m']]]-MP_DATA[[#This Row],[D, top '[m']]])/(MP_DATA[[#This Row],[Bottom '[m']]]-MP_DATA[[#This Row],[Top '[m']]]),"")</f>
        <v/>
      </c>
      <c r="M705" s="121" t="str">
        <f t="shared" si="15"/>
        <v/>
      </c>
      <c r="N705" s="50" t="str">
        <f>IFERROR((MP_DATA[[#This Row],[D, bottom '[m']]]+MP_DATA[[#This Row],[D, top '[m']]])/(2*MP_DATA[[#This Row],[t '[mm']]]/1000),"")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51" t="str">
        <f>IFERROR(MP_DATA[[#This Row],[Top '[m']]]-MP_DATA[[#This Row],[Bottom '[m']]], "")</f>
        <v/>
      </c>
      <c r="L706" s="167" t="str">
        <f>IFERROR(-(MP_DATA[[#This Row],[D, bottom '[m']]]-MP_DATA[[#This Row],[D, top '[m']]])/(MP_DATA[[#This Row],[Bottom '[m']]]-MP_DATA[[#This Row],[Top '[m']]]),"")</f>
        <v/>
      </c>
      <c r="M706" s="121" t="str">
        <f t="shared" si="15"/>
        <v/>
      </c>
      <c r="N706" s="50" t="str">
        <f>IFERROR((MP_DATA[[#This Row],[D, bottom '[m']]]+MP_DATA[[#This Row],[D, top '[m']]])/(2*MP_DATA[[#This Row],[t '[mm']]]/1000),"")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51" t="str">
        <f>IFERROR(MP_DATA[[#This Row],[Top '[m']]]-MP_DATA[[#This Row],[Bottom '[m']]], "")</f>
        <v/>
      </c>
      <c r="L707" s="167" t="str">
        <f>IFERROR(-(MP_DATA[[#This Row],[D, bottom '[m']]]-MP_DATA[[#This Row],[D, top '[m']]])/(MP_DATA[[#This Row],[Bottom '[m']]]-MP_DATA[[#This Row],[Top '[m']]]),"")</f>
        <v/>
      </c>
      <c r="M707" s="121" t="str">
        <f t="shared" si="15"/>
        <v/>
      </c>
      <c r="N707" s="50" t="str">
        <f>IFERROR((MP_DATA[[#This Row],[D, bottom '[m']]]+MP_DATA[[#This Row],[D, top '[m']]])/(2*MP_DATA[[#This Row],[t '[mm']]]/1000),"")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51" t="str">
        <f>IFERROR(MP_DATA[[#This Row],[Top '[m']]]-MP_DATA[[#This Row],[Bottom '[m']]], "")</f>
        <v/>
      </c>
      <c r="L708" s="167" t="str">
        <f>IFERROR(-(MP_DATA[[#This Row],[D, bottom '[m']]]-MP_DATA[[#This Row],[D, top '[m']]])/(MP_DATA[[#This Row],[Bottom '[m']]]-MP_DATA[[#This Row],[Top '[m']]]),"")</f>
        <v/>
      </c>
      <c r="M708" s="121" t="str">
        <f t="shared" si="15"/>
        <v/>
      </c>
      <c r="N708" s="50" t="str">
        <f>IFERROR((MP_DATA[[#This Row],[D, bottom '[m']]]+MP_DATA[[#This Row],[D, top '[m']]])/(2*MP_DATA[[#This Row],[t '[mm']]]/1000),"")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51" t="str">
        <f>IFERROR(MP_DATA[[#This Row],[Top '[m']]]-MP_DATA[[#This Row],[Bottom '[m']]], "")</f>
        <v/>
      </c>
      <c r="L709" s="167" t="str">
        <f>IFERROR(-(MP_DATA[[#This Row],[D, bottom '[m']]]-MP_DATA[[#This Row],[D, top '[m']]])/(MP_DATA[[#This Row],[Bottom '[m']]]-MP_DATA[[#This Row],[Top '[m']]]),"")</f>
        <v/>
      </c>
      <c r="M709" s="121" t="str">
        <f t="shared" si="15"/>
        <v/>
      </c>
      <c r="N709" s="50" t="str">
        <f>IFERROR((MP_DATA[[#This Row],[D, bottom '[m']]]+MP_DATA[[#This Row],[D, top '[m']]])/(2*MP_DATA[[#This Row],[t '[mm']]]/1000),"")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51" t="str">
        <f>IFERROR(MP_DATA[[#This Row],[Top '[m']]]-MP_DATA[[#This Row],[Bottom '[m']]], "")</f>
        <v/>
      </c>
      <c r="L710" s="167" t="str">
        <f>IFERROR(-(MP_DATA[[#This Row],[D, bottom '[m']]]-MP_DATA[[#This Row],[D, top '[m']]])/(MP_DATA[[#This Row],[Bottom '[m']]]-MP_DATA[[#This Row],[Top '[m']]]),"")</f>
        <v/>
      </c>
      <c r="M710" s="121" t="str">
        <f t="shared" si="15"/>
        <v/>
      </c>
      <c r="N710" s="50" t="str">
        <f>IFERROR((MP_DATA[[#This Row],[D, bottom '[m']]]+MP_DATA[[#This Row],[D, top '[m']]])/(2*MP_DATA[[#This Row],[t '[mm']]]/1000),"")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51" t="str">
        <f>IFERROR(MP_DATA[[#This Row],[Top '[m']]]-MP_DATA[[#This Row],[Bottom '[m']]], "")</f>
        <v/>
      </c>
      <c r="L711" s="167" t="str">
        <f>IFERROR(-(MP_DATA[[#This Row],[D, bottom '[m']]]-MP_DATA[[#This Row],[D, top '[m']]])/(MP_DATA[[#This Row],[Bottom '[m']]]-MP_DATA[[#This Row],[Top '[m']]]),"")</f>
        <v/>
      </c>
      <c r="M711" s="121" t="str">
        <f t="shared" si="15"/>
        <v/>
      </c>
      <c r="N711" s="50" t="str">
        <f>IFERROR((MP_DATA[[#This Row],[D, bottom '[m']]]+MP_DATA[[#This Row],[D, top '[m']]])/(2*MP_DATA[[#This Row],[t '[mm']]]/1000),"")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51" t="str">
        <f>IFERROR(MP_DATA[[#This Row],[Top '[m']]]-MP_DATA[[#This Row],[Bottom '[m']]], "")</f>
        <v/>
      </c>
      <c r="L712" s="167" t="str">
        <f>IFERROR(-(MP_DATA[[#This Row],[D, bottom '[m']]]-MP_DATA[[#This Row],[D, top '[m']]])/(MP_DATA[[#This Row],[Bottom '[m']]]-MP_DATA[[#This Row],[Top '[m']]]),"")</f>
        <v/>
      </c>
      <c r="M712" s="121" t="str">
        <f t="shared" si="15"/>
        <v/>
      </c>
      <c r="N712" s="50" t="str">
        <f>IFERROR((MP_DATA[[#This Row],[D, bottom '[m']]]+MP_DATA[[#This Row],[D, top '[m']]])/(2*MP_DATA[[#This Row],[t '[mm']]]/1000),"")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51" t="str">
        <f>IFERROR(MP_DATA[[#This Row],[Top '[m']]]-MP_DATA[[#This Row],[Bottom '[m']]], "")</f>
        <v/>
      </c>
      <c r="L713" s="167" t="str">
        <f>IFERROR(-(MP_DATA[[#This Row],[D, bottom '[m']]]-MP_DATA[[#This Row],[D, top '[m']]])/(MP_DATA[[#This Row],[Bottom '[m']]]-MP_DATA[[#This Row],[Top '[m']]]),"")</f>
        <v/>
      </c>
      <c r="M713" s="121" t="str">
        <f t="shared" si="15"/>
        <v/>
      </c>
      <c r="N713" s="50" t="str">
        <f>IFERROR((MP_DATA[[#This Row],[D, bottom '[m']]]+MP_DATA[[#This Row],[D, top '[m']]])/(2*MP_DATA[[#This Row],[t '[mm']]]/1000),"")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51" t="str">
        <f>IFERROR(MP_DATA[[#This Row],[Top '[m']]]-MP_DATA[[#This Row],[Bottom '[m']]], "")</f>
        <v/>
      </c>
      <c r="L714" s="167" t="str">
        <f>IFERROR(-(MP_DATA[[#This Row],[D, bottom '[m']]]-MP_DATA[[#This Row],[D, top '[m']]])/(MP_DATA[[#This Row],[Bottom '[m']]]-MP_DATA[[#This Row],[Top '[m']]]),"")</f>
        <v/>
      </c>
      <c r="M714" s="121" t="str">
        <f t="shared" si="15"/>
        <v/>
      </c>
      <c r="N714" s="50" t="str">
        <f>IFERROR((MP_DATA[[#This Row],[D, bottom '[m']]]+MP_DATA[[#This Row],[D, top '[m']]])/(2*MP_DATA[[#This Row],[t '[mm']]]/1000),"")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51" t="str">
        <f>IFERROR(MP_DATA[[#This Row],[Top '[m']]]-MP_DATA[[#This Row],[Bottom '[m']]], "")</f>
        <v/>
      </c>
      <c r="L715" s="167" t="str">
        <f>IFERROR(-(MP_DATA[[#This Row],[D, bottom '[m']]]-MP_DATA[[#This Row],[D, top '[m']]])/(MP_DATA[[#This Row],[Bottom '[m']]]-MP_DATA[[#This Row],[Top '[m']]]),"")</f>
        <v/>
      </c>
      <c r="M715" s="121" t="str">
        <f t="shared" si="15"/>
        <v/>
      </c>
      <c r="N715" s="50" t="str">
        <f>IFERROR((MP_DATA[[#This Row],[D, bottom '[m']]]+MP_DATA[[#This Row],[D, top '[m']]])/(2*MP_DATA[[#This Row],[t '[mm']]]/1000),"")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51" t="str">
        <f>IFERROR(MP_DATA[[#This Row],[Top '[m']]]-MP_DATA[[#This Row],[Bottom '[m']]], "")</f>
        <v/>
      </c>
      <c r="L716" s="167" t="str">
        <f>IFERROR(-(MP_DATA[[#This Row],[D, bottom '[m']]]-MP_DATA[[#This Row],[D, top '[m']]])/(MP_DATA[[#This Row],[Bottom '[m']]]-MP_DATA[[#This Row],[Top '[m']]]),"")</f>
        <v/>
      </c>
      <c r="M716" s="121" t="str">
        <f t="shared" si="15"/>
        <v/>
      </c>
      <c r="N716" s="50" t="str">
        <f>IFERROR((MP_DATA[[#This Row],[D, bottom '[m']]]+MP_DATA[[#This Row],[D, top '[m']]])/(2*MP_DATA[[#This Row],[t '[mm']]]/1000),"")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IFERROR(MP_DATA[[#This Row],[Top '[m']]]-MP_DATA[[#This Row],[Bottom '[m']]], "")</f>
        <v/>
      </c>
      <c r="L717" s="167" t="str">
        <f>IFERROR(-(MP_DATA[[#This Row],[D, bottom '[m']]]-MP_DATA[[#This Row],[D, top '[m']]])/(MP_DATA[[#This Row],[Bottom '[m']]]-MP_DATA[[#This Row],[Top '[m']]]),"")</f>
        <v/>
      </c>
      <c r="M717" s="121" t="str">
        <f t="shared" si="15"/>
        <v/>
      </c>
      <c r="N717" s="50" t="str">
        <f>IFERROR((MP_DATA[[#This Row],[D, bottom '[m']]]+MP_DATA[[#This Row],[D, top '[m']]])/(2*MP_DATA[[#This Row],[t '[mm']]]/1000),"")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IFERROR(MP_DATA[[#This Row],[Top '[m']]]-MP_DATA[[#This Row],[Bottom '[m']]], "")</f>
        <v/>
      </c>
      <c r="L718" s="167" t="str">
        <f>IFERROR(-(MP_DATA[[#This Row],[D, bottom '[m']]]-MP_DATA[[#This Row],[D, top '[m']]])/(MP_DATA[[#This Row],[Bottom '[m']]]-MP_DATA[[#This Row],[Top '[m']]]),"")</f>
        <v/>
      </c>
      <c r="M718" s="121" t="str">
        <f t="shared" si="15"/>
        <v/>
      </c>
      <c r="N718" s="50" t="str">
        <f>IFERROR((MP_DATA[[#This Row],[D, bottom '[m']]]+MP_DATA[[#This Row],[D, top '[m']]])/(2*MP_DATA[[#This Row],[t '[mm']]]/1000),"")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IFERROR(MP_DATA[[#This Row],[Top '[m']]]-MP_DATA[[#This Row],[Bottom '[m']]], "")</f>
        <v/>
      </c>
      <c r="L719" s="167" t="str">
        <f>IFERROR(-(MP_DATA[[#This Row],[D, bottom '[m']]]-MP_DATA[[#This Row],[D, top '[m']]])/(MP_DATA[[#This Row],[Bottom '[m']]]-MP_DATA[[#This Row],[Top '[m']]]),"")</f>
        <v/>
      </c>
      <c r="M719" s="121" t="str">
        <f t="shared" si="15"/>
        <v/>
      </c>
      <c r="N719" s="50" t="str">
        <f>IFERROR((MP_DATA[[#This Row],[D, bottom '[m']]]+MP_DATA[[#This Row],[D, top '[m']]])/(2*MP_DATA[[#This Row],[t '[mm']]]/1000),"")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IFERROR(MP_DATA[[#This Row],[Top '[m']]]-MP_DATA[[#This Row],[Bottom '[m']]], "")</f>
        <v/>
      </c>
      <c r="L720" s="167" t="str">
        <f>IFERROR(-(MP_DATA[[#This Row],[D, bottom '[m']]]-MP_DATA[[#This Row],[D, top '[m']]])/(MP_DATA[[#This Row],[Bottom '[m']]]-MP_DATA[[#This Row],[Top '[m']]]),"")</f>
        <v/>
      </c>
      <c r="M720" s="121" t="str">
        <f t="shared" si="15"/>
        <v/>
      </c>
      <c r="N720" s="50" t="str">
        <f>IFERROR((MP_DATA[[#This Row],[D, bottom '[m']]]+MP_DATA[[#This Row],[D, top '[m']]])/(2*MP_DATA[[#This Row],[t '[mm']]]/1000),"")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IFERROR(MP_DATA[[#This Row],[Top '[m']]]-MP_DATA[[#This Row],[Bottom '[m']]], "")</f>
        <v/>
      </c>
      <c r="L721" s="167" t="str">
        <f>IFERROR(-(MP_DATA[[#This Row],[D, bottom '[m']]]-MP_DATA[[#This Row],[D, top '[m']]])/(MP_DATA[[#This Row],[Bottom '[m']]]-MP_DATA[[#This Row],[Top '[m']]]),"")</f>
        <v/>
      </c>
      <c r="M721" s="121" t="str">
        <f t="shared" si="15"/>
        <v/>
      </c>
      <c r="N721" s="50" t="str">
        <f>IFERROR((MP_DATA[[#This Row],[D, bottom '[m']]]+MP_DATA[[#This Row],[D, top '[m']]])/(2*MP_DATA[[#This Row],[t '[mm']]]/1000),"")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IFERROR(MP_DATA[[#This Row],[Top '[m']]]-MP_DATA[[#This Row],[Bottom '[m']]], "")</f>
        <v/>
      </c>
      <c r="L722" s="167" t="str">
        <f>IFERROR(-(MP_DATA[[#This Row],[D, bottom '[m']]]-MP_DATA[[#This Row],[D, top '[m']]])/(MP_DATA[[#This Row],[Bottom '[m']]]-MP_DATA[[#This Row],[Top '[m']]]),"")</f>
        <v/>
      </c>
      <c r="M722" s="121" t="str">
        <f t="shared" si="15"/>
        <v/>
      </c>
      <c r="N722" s="50" t="str">
        <f>IFERROR((MP_DATA[[#This Row],[D, bottom '[m']]]+MP_DATA[[#This Row],[D, top '[m']]])/(2*MP_DATA[[#This Row],[t '[mm']]]/1000),"")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IFERROR(MP_DATA[[#This Row],[Top '[m']]]-MP_DATA[[#This Row],[Bottom '[m']]], "")</f>
        <v/>
      </c>
      <c r="L723" s="167" t="str">
        <f>IFERROR(-(MP_DATA[[#This Row],[D, bottom '[m']]]-MP_DATA[[#This Row],[D, top '[m']]])/(MP_DATA[[#This Row],[Bottom '[m']]]-MP_DATA[[#This Row],[Top '[m']]]),"")</f>
        <v/>
      </c>
      <c r="M723" s="121" t="str">
        <f t="shared" si="15"/>
        <v/>
      </c>
      <c r="N723" s="50" t="str">
        <f>IFERROR((MP_DATA[[#This Row],[D, bottom '[m']]]+MP_DATA[[#This Row],[D, top '[m']]])/(2*MP_DATA[[#This Row],[t '[mm']]]/1000),"")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7">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IFERROR(MP_DATA[[#This Row],[Top '[m']]]-MP_DATA[[#This Row],[Bottom '[m']]], "")</f>
        <v/>
      </c>
      <c r="L724" s="167" t="str">
        <f>IFERROR(-(MP_DATA[[#This Row],[D, bottom '[m']]]-MP_DATA[[#This Row],[D, top '[m']]])/(MP_DATA[[#This Row],[Bottom '[m']]]-MP_DATA[[#This Row],[Top '[m']]]),"")</f>
        <v/>
      </c>
      <c r="M724" s="121" t="str">
        <f t="shared" ref="M724:M787" si="18">IF(7850/1000*(1/3)*PI()*ABS(F724-G724)*((H724/2)^2+(H724/2)*(I724/2)+(I724/2)^2-(H724/2-J724/1000)^2-(H724/2-J724/1000)*(I724/2-J724/1000)-(I724/2-J724/1000)^2)=0,"",7850/1000*(1/3)*PI()*ABS(F724-G724)*((H724/2)^2+(H724/2)*(I724/2)+(I724/2)^2-(H724/2-J724/1000)^2-(H724/2-J724/1000)*(I724/2-J724/1000)-(I724/2-J724/1000)^2))</f>
        <v/>
      </c>
      <c r="N724" s="50" t="str">
        <f>IFERROR((MP_DATA[[#This Row],[D, bottom '[m']]]+MP_DATA[[#This Row],[D, top '[m']]])/(2*MP_DATA[[#This Row],[t '[mm']]]/1000),"")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7"/>
        <v/>
      </c>
      <c r="CL724" s="50" t="str">
        <f>IFERROR((TOWER_DATA[[#This Row],[D, bottom '[m']]]+TOWER_DATA[[#This Row],[D, top '[m']]])/(2*TOWER_DATA[[#This Row],[t '[mm']]]/1000),"")</f>
        <v/>
      </c>
      <c r="CN724" s="53"/>
      <c r="CV724" s="87"/>
      <c r="DQ724" s="161"/>
      <c r="DR724" s="161"/>
      <c r="DS724" s="145"/>
      <c r="DV724" s="93"/>
      <c r="DW724" s="93"/>
    </row>
    <row r="725" spans="11:127" ht="18" customHeight="1">
      <c r="K725" s="51" t="str">
        <f>IFERROR(MP_DATA[[#This Row],[Top '[m']]]-MP_DATA[[#This Row],[Bottom '[m']]], "")</f>
        <v/>
      </c>
      <c r="L725" s="167" t="str">
        <f>IFERROR(-(MP_DATA[[#This Row],[D, bottom '[m']]]-MP_DATA[[#This Row],[D, top '[m']]])/(MP_DATA[[#This Row],[Bottom '[m']]]-MP_DATA[[#This Row],[Top '[m']]]),"")</f>
        <v/>
      </c>
      <c r="M725" s="121" t="str">
        <f t="shared" si="18"/>
        <v/>
      </c>
      <c r="N725" s="50" t="str">
        <f>IFERROR((MP_DATA[[#This Row],[D, bottom '[m']]]+MP_DATA[[#This Row],[D, top '[m']]])/(2*MP_DATA[[#This Row],[t '[mm']]]/1000),"")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7"/>
        <v/>
      </c>
      <c r="CL725" s="50" t="str">
        <f>IFERROR((TOWER_DATA[[#This Row],[D, bottom '[m']]]+TOWER_DATA[[#This Row],[D, top '[m']]])/(2*TOWER_DATA[[#This Row],[t '[mm']]]/1000),"")</f>
        <v/>
      </c>
      <c r="CN725" s="53"/>
      <c r="CV725" s="87"/>
      <c r="DQ725" s="161"/>
      <c r="DR725" s="161"/>
      <c r="DS725" s="145"/>
      <c r="DV725" s="93"/>
      <c r="DW725" s="93"/>
    </row>
    <row r="726" spans="11:127" ht="18" customHeight="1">
      <c r="K726" s="51" t="str">
        <f>IFERROR(MP_DATA[[#This Row],[Top '[m']]]-MP_DATA[[#This Row],[Bottom '[m']]], "")</f>
        <v/>
      </c>
      <c r="L726" s="167" t="str">
        <f>IFERROR(-(MP_DATA[[#This Row],[D, bottom '[m']]]-MP_DATA[[#This Row],[D, top '[m']]])/(MP_DATA[[#This Row],[Bottom '[m']]]-MP_DATA[[#This Row],[Top '[m']]]),"")</f>
        <v/>
      </c>
      <c r="M726" s="121" t="str">
        <f t="shared" si="18"/>
        <v/>
      </c>
      <c r="N726" s="50" t="str">
        <f>IFERROR((MP_DATA[[#This Row],[D, bottom '[m']]]+MP_DATA[[#This Row],[D, top '[m']]])/(2*MP_DATA[[#This Row],[t '[mm']]]/1000),"")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7"/>
        <v/>
      </c>
      <c r="CL726" s="50" t="str">
        <f>IFERROR((TOWER_DATA[[#This Row],[D, bottom '[m']]]+TOWER_DATA[[#This Row],[D, top '[m']]])/(2*TOWER_DATA[[#This Row],[t '[mm']]]/1000),"")</f>
        <v/>
      </c>
      <c r="CN726" s="53"/>
      <c r="CV726" s="87"/>
      <c r="DQ726" s="161"/>
      <c r="DR726" s="161"/>
      <c r="DS726" s="145"/>
      <c r="DV726" s="93"/>
      <c r="DW726" s="93"/>
    </row>
    <row r="727" spans="11:127" ht="18" customHeight="1">
      <c r="K727" s="51" t="str">
        <f>IFERROR(MP_DATA[[#This Row],[Top '[m']]]-MP_DATA[[#This Row],[Bottom '[m']]], "")</f>
        <v/>
      </c>
      <c r="L727" s="167" t="str">
        <f>IFERROR(-(MP_DATA[[#This Row],[D, bottom '[m']]]-MP_DATA[[#This Row],[D, top '[m']]])/(MP_DATA[[#This Row],[Bottom '[m']]]-MP_DATA[[#This Row],[Top '[m']]]),"")</f>
        <v/>
      </c>
      <c r="M727" s="121" t="str">
        <f t="shared" si="18"/>
        <v/>
      </c>
      <c r="N727" s="50" t="str">
        <f>IFERROR((MP_DATA[[#This Row],[D, bottom '[m']]]+MP_DATA[[#This Row],[D, top '[m']]])/(2*MP_DATA[[#This Row],[t '[mm']]]/1000),"")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7"/>
        <v/>
      </c>
      <c r="CL727" s="50" t="str">
        <f>IFERROR((TOWER_DATA[[#This Row],[D, bottom '[m']]]+TOWER_DATA[[#This Row],[D, top '[m']]])/(2*TOWER_DATA[[#This Row],[t '[mm']]]/1000),"")</f>
        <v/>
      </c>
      <c r="CN727" s="53"/>
      <c r="CV727" s="87"/>
      <c r="DQ727" s="161"/>
      <c r="DR727" s="161"/>
      <c r="DS727" s="145"/>
      <c r="DV727" s="93"/>
      <c r="DW727" s="93"/>
    </row>
    <row r="728" spans="11:127" ht="18" customHeight="1">
      <c r="K728" s="51" t="str">
        <f>IFERROR(MP_DATA[[#This Row],[Top '[m']]]-MP_DATA[[#This Row],[Bottom '[m']]], "")</f>
        <v/>
      </c>
      <c r="L728" s="167" t="str">
        <f>IFERROR(-(MP_DATA[[#This Row],[D, bottom '[m']]]-MP_DATA[[#This Row],[D, top '[m']]])/(MP_DATA[[#This Row],[Bottom '[m']]]-MP_DATA[[#This Row],[Top '[m']]]),"")</f>
        <v/>
      </c>
      <c r="M728" s="121" t="str">
        <f t="shared" si="18"/>
        <v/>
      </c>
      <c r="N728" s="50" t="str">
        <f>IFERROR((MP_DATA[[#This Row],[D, bottom '[m']]]+MP_DATA[[#This Row],[D, top '[m']]])/(2*MP_DATA[[#This Row],[t '[mm']]]/1000),"")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7"/>
        <v/>
      </c>
      <c r="CL728" s="50" t="str">
        <f>IFERROR((TOWER_DATA[[#This Row],[D, bottom '[m']]]+TOWER_DATA[[#This Row],[D, top '[m']]])/(2*TOWER_DATA[[#This Row],[t '[mm']]]/1000),"")</f>
        <v/>
      </c>
      <c r="CN728" s="53"/>
      <c r="CV728" s="87"/>
      <c r="DQ728" s="161"/>
      <c r="DR728" s="161"/>
      <c r="DS728" s="145"/>
      <c r="DV728" s="93"/>
      <c r="DW728" s="93"/>
    </row>
    <row r="729" spans="11:127" ht="18" customHeight="1">
      <c r="K729" s="51" t="str">
        <f>IFERROR(MP_DATA[[#This Row],[Top '[m']]]-MP_DATA[[#This Row],[Bottom '[m']]], "")</f>
        <v/>
      </c>
      <c r="L729" s="167" t="str">
        <f>IFERROR(-(MP_DATA[[#This Row],[D, bottom '[m']]]-MP_DATA[[#This Row],[D, top '[m']]])/(MP_DATA[[#This Row],[Bottom '[m']]]-MP_DATA[[#This Row],[Top '[m']]]),"")</f>
        <v/>
      </c>
      <c r="M729" s="121" t="str">
        <f t="shared" si="18"/>
        <v/>
      </c>
      <c r="N729" s="50" t="str">
        <f>IFERROR((MP_DATA[[#This Row],[D, bottom '[m']]]+MP_DATA[[#This Row],[D, top '[m']]])/(2*MP_DATA[[#This Row],[t '[mm']]]/1000),"")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7"/>
        <v/>
      </c>
      <c r="CL729" s="50" t="str">
        <f>IFERROR((TOWER_DATA[[#This Row],[D, bottom '[m']]]+TOWER_DATA[[#This Row],[D, top '[m']]])/(2*TOWER_DATA[[#This Row],[t '[mm']]]/1000),"")</f>
        <v/>
      </c>
      <c r="CN729" s="53"/>
      <c r="CV729" s="87"/>
      <c r="DQ729" s="161"/>
      <c r="DR729" s="161"/>
      <c r="DS729" s="145"/>
      <c r="DV729" s="93"/>
      <c r="DW729" s="93"/>
    </row>
    <row r="730" spans="11:127" ht="18" customHeight="1">
      <c r="K730" s="51" t="str">
        <f>IFERROR(MP_DATA[[#This Row],[Top '[m']]]-MP_DATA[[#This Row],[Bottom '[m']]], "")</f>
        <v/>
      </c>
      <c r="L730" s="167" t="str">
        <f>IFERROR(-(MP_DATA[[#This Row],[D, bottom '[m']]]-MP_DATA[[#This Row],[D, top '[m']]])/(MP_DATA[[#This Row],[Bottom '[m']]]-MP_DATA[[#This Row],[Top '[m']]]),"")</f>
        <v/>
      </c>
      <c r="M730" s="121" t="str">
        <f t="shared" si="18"/>
        <v/>
      </c>
      <c r="N730" s="50" t="str">
        <f>IFERROR((MP_DATA[[#This Row],[D, bottom '[m']]]+MP_DATA[[#This Row],[D, top '[m']]])/(2*MP_DATA[[#This Row],[t '[mm']]]/1000),"")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7"/>
        <v/>
      </c>
      <c r="CL730" s="50" t="str">
        <f>IFERROR((TOWER_DATA[[#This Row],[D, bottom '[m']]]+TOWER_DATA[[#This Row],[D, top '[m']]])/(2*TOWER_DATA[[#This Row],[t '[mm']]]/1000),"")</f>
        <v/>
      </c>
      <c r="CN730" s="53"/>
      <c r="CV730" s="87"/>
      <c r="DQ730" s="161"/>
      <c r="DR730" s="161"/>
      <c r="DS730" s="145"/>
      <c r="DV730" s="93"/>
      <c r="DW730" s="93"/>
    </row>
    <row r="731" spans="11:127" ht="18" customHeight="1">
      <c r="K731" s="51" t="str">
        <f>IFERROR(MP_DATA[[#This Row],[Top '[m']]]-MP_DATA[[#This Row],[Bottom '[m']]], "")</f>
        <v/>
      </c>
      <c r="L731" s="167" t="str">
        <f>IFERROR(-(MP_DATA[[#This Row],[D, bottom '[m']]]-MP_DATA[[#This Row],[D, top '[m']]])/(MP_DATA[[#This Row],[Bottom '[m']]]-MP_DATA[[#This Row],[Top '[m']]]),"")</f>
        <v/>
      </c>
      <c r="M731" s="121" t="str">
        <f t="shared" si="18"/>
        <v/>
      </c>
      <c r="N731" s="50" t="str">
        <f>IFERROR((MP_DATA[[#This Row],[D, bottom '[m']]]+MP_DATA[[#This Row],[D, top '[m']]])/(2*MP_DATA[[#This Row],[t '[mm']]]/1000),"")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7"/>
        <v/>
      </c>
      <c r="CL731" s="50" t="str">
        <f>IFERROR((TOWER_DATA[[#This Row],[D, bottom '[m']]]+TOWER_DATA[[#This Row],[D, top '[m']]])/(2*TOWER_DATA[[#This Row],[t '[mm']]]/1000),"")</f>
        <v/>
      </c>
      <c r="CN731" s="53"/>
      <c r="CV731" s="87"/>
      <c r="DQ731" s="161"/>
      <c r="DR731" s="161"/>
      <c r="DS731" s="145"/>
      <c r="DV731" s="93"/>
      <c r="DW731" s="93"/>
    </row>
    <row r="732" spans="11:127" ht="18" customHeight="1">
      <c r="K732" s="51" t="str">
        <f>IFERROR(MP_DATA[[#This Row],[Top '[m']]]-MP_DATA[[#This Row],[Bottom '[m']]], "")</f>
        <v/>
      </c>
      <c r="L732" s="167" t="str">
        <f>IFERROR(-(MP_DATA[[#This Row],[D, bottom '[m']]]-MP_DATA[[#This Row],[D, top '[m']]])/(MP_DATA[[#This Row],[Bottom '[m']]]-MP_DATA[[#This Row],[Top '[m']]]),"")</f>
        <v/>
      </c>
      <c r="M732" s="121" t="str">
        <f t="shared" si="18"/>
        <v/>
      </c>
      <c r="N732" s="50" t="str">
        <f>IFERROR((MP_DATA[[#This Row],[D, bottom '[m']]]+MP_DATA[[#This Row],[D, top '[m']]])/(2*MP_DATA[[#This Row],[t '[mm']]]/1000),"")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7"/>
        <v/>
      </c>
      <c r="CL732" s="50" t="str">
        <f>IFERROR((TOWER_DATA[[#This Row],[D, bottom '[m']]]+TOWER_DATA[[#This Row],[D, top '[m']]])/(2*TOWER_DATA[[#This Row],[t '[mm']]]/1000),"")</f>
        <v/>
      </c>
      <c r="CN732" s="53"/>
      <c r="DQ732" s="161"/>
      <c r="DR732" s="161"/>
      <c r="DS732" s="145"/>
      <c r="DV732" s="93"/>
      <c r="DW732" s="93"/>
    </row>
    <row r="733" spans="11:127" ht="18" customHeight="1">
      <c r="K733" s="51" t="str">
        <f>IFERROR(MP_DATA[[#This Row],[Top '[m']]]-MP_DATA[[#This Row],[Bottom '[m']]], "")</f>
        <v/>
      </c>
      <c r="L733" s="167" t="str">
        <f>IFERROR(-(MP_DATA[[#This Row],[D, bottom '[m']]]-MP_DATA[[#This Row],[D, top '[m']]])/(MP_DATA[[#This Row],[Bottom '[m']]]-MP_DATA[[#This Row],[Top '[m']]]),"")</f>
        <v/>
      </c>
      <c r="M733" s="121" t="str">
        <f t="shared" si="18"/>
        <v/>
      </c>
      <c r="N733" s="50" t="str">
        <f>IFERROR((MP_DATA[[#This Row],[D, bottom '[m']]]+MP_DATA[[#This Row],[D, top '[m']]])/(2*MP_DATA[[#This Row],[t '[mm']]]/1000),"")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7"/>
        <v/>
      </c>
      <c r="CL733" s="50" t="str">
        <f>IFERROR((TOWER_DATA[[#This Row],[D, bottom '[m']]]+TOWER_DATA[[#This Row],[D, top '[m']]])/(2*TOWER_DATA[[#This Row],[t '[mm']]]/1000),"")</f>
        <v/>
      </c>
      <c r="CN733" s="53"/>
      <c r="DQ733" s="161"/>
      <c r="DR733" s="161"/>
      <c r="DS733" s="145"/>
      <c r="DV733" s="93"/>
      <c r="DW733" s="93"/>
    </row>
    <row r="734" spans="11:127" ht="18" customHeight="1">
      <c r="K734" s="51" t="str">
        <f>IFERROR(MP_DATA[[#This Row],[Top '[m']]]-MP_DATA[[#This Row],[Bottom '[m']]], "")</f>
        <v/>
      </c>
      <c r="L734" s="167" t="str">
        <f>IFERROR(-(MP_DATA[[#This Row],[D, bottom '[m']]]-MP_DATA[[#This Row],[D, top '[m']]])/(MP_DATA[[#This Row],[Bottom '[m']]]-MP_DATA[[#This Row],[Top '[m']]]),"")</f>
        <v/>
      </c>
      <c r="M734" s="121" t="str">
        <f t="shared" si="18"/>
        <v/>
      </c>
      <c r="N734" s="50" t="str">
        <f>IFERROR((MP_DATA[[#This Row],[D, bottom '[m']]]+MP_DATA[[#This Row],[D, top '[m']]])/(2*MP_DATA[[#This Row],[t '[mm']]]/1000),"")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7"/>
        <v/>
      </c>
      <c r="CL734" s="50" t="str">
        <f>IFERROR((TOWER_DATA[[#This Row],[D, bottom '[m']]]+TOWER_DATA[[#This Row],[D, top '[m']]])/(2*TOWER_DATA[[#This Row],[t '[mm']]]/1000),"")</f>
        <v/>
      </c>
      <c r="CN734" s="53"/>
      <c r="DQ734" s="161"/>
      <c r="DR734" s="161"/>
      <c r="DS734" s="145"/>
      <c r="DV734" s="93"/>
      <c r="DW734" s="93"/>
    </row>
    <row r="735" spans="11:127" ht="18" customHeight="1">
      <c r="K735" s="51" t="str">
        <f>IFERROR(MP_DATA[[#This Row],[Top '[m']]]-MP_DATA[[#This Row],[Bottom '[m']]], "")</f>
        <v/>
      </c>
      <c r="L735" s="167" t="str">
        <f>IFERROR(-(MP_DATA[[#This Row],[D, bottom '[m']]]-MP_DATA[[#This Row],[D, top '[m']]])/(MP_DATA[[#This Row],[Bottom '[m']]]-MP_DATA[[#This Row],[Top '[m']]]),"")</f>
        <v/>
      </c>
      <c r="M735" s="121" t="str">
        <f t="shared" si="18"/>
        <v/>
      </c>
      <c r="N735" s="50" t="str">
        <f>IFERROR((MP_DATA[[#This Row],[D, bottom '[m']]]+MP_DATA[[#This Row],[D, top '[m']]])/(2*MP_DATA[[#This Row],[t '[mm']]]/1000),"")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7"/>
        <v/>
      </c>
      <c r="CL735" s="50" t="str">
        <f>IFERROR((TOWER_DATA[[#This Row],[D, bottom '[m']]]+TOWER_DATA[[#This Row],[D, top '[m']]])/(2*TOWER_DATA[[#This Row],[t '[mm']]]/1000),"")</f>
        <v/>
      </c>
      <c r="CN735" s="53"/>
      <c r="DQ735" s="161"/>
      <c r="DR735" s="161"/>
      <c r="DS735" s="145"/>
      <c r="DV735" s="93"/>
      <c r="DW735" s="93"/>
    </row>
    <row r="736" spans="11:127" ht="18" customHeight="1">
      <c r="K736" s="51" t="str">
        <f>IFERROR(MP_DATA[[#This Row],[Top '[m']]]-MP_DATA[[#This Row],[Bottom '[m']]], "")</f>
        <v/>
      </c>
      <c r="L736" s="167" t="str">
        <f>IFERROR(-(MP_DATA[[#This Row],[D, bottom '[m']]]-MP_DATA[[#This Row],[D, top '[m']]])/(MP_DATA[[#This Row],[Bottom '[m']]]-MP_DATA[[#This Row],[Top '[m']]]),"")</f>
        <v/>
      </c>
      <c r="M736" s="121" t="str">
        <f t="shared" si="18"/>
        <v/>
      </c>
      <c r="N736" s="50" t="str">
        <f>IFERROR((MP_DATA[[#This Row],[D, bottom '[m']]]+MP_DATA[[#This Row],[D, top '[m']]])/(2*MP_DATA[[#This Row],[t '[mm']]]/1000),"")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7"/>
        <v/>
      </c>
      <c r="CL736" s="50" t="str">
        <f>IFERROR((TOWER_DATA[[#This Row],[D, bottom '[m']]]+TOWER_DATA[[#This Row],[D, top '[m']]])/(2*TOWER_DATA[[#This Row],[t '[mm']]]/1000),"")</f>
        <v/>
      </c>
      <c r="CN736" s="53"/>
      <c r="DQ736" s="161"/>
      <c r="DR736" s="161"/>
      <c r="DS736" s="145"/>
      <c r="DV736" s="93"/>
      <c r="DW736" s="93"/>
    </row>
    <row r="737" spans="11:127" ht="18" customHeight="1">
      <c r="K737" s="51" t="str">
        <f>IFERROR(MP_DATA[[#This Row],[Top '[m']]]-MP_DATA[[#This Row],[Bottom '[m']]], "")</f>
        <v/>
      </c>
      <c r="L737" s="167" t="str">
        <f>IFERROR(-(MP_DATA[[#This Row],[D, bottom '[m']]]-MP_DATA[[#This Row],[D, top '[m']]])/(MP_DATA[[#This Row],[Bottom '[m']]]-MP_DATA[[#This Row],[Top '[m']]]),"")</f>
        <v/>
      </c>
      <c r="M737" s="121" t="str">
        <f t="shared" si="18"/>
        <v/>
      </c>
      <c r="N737" s="50" t="str">
        <f>IFERROR((MP_DATA[[#This Row],[D, bottom '[m']]]+MP_DATA[[#This Row],[D, top '[m']]])/(2*MP_DATA[[#This Row],[t '[mm']]]/1000),"")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7"/>
        <v/>
      </c>
      <c r="CL737" s="50" t="str">
        <f>IFERROR((TOWER_DATA[[#This Row],[D, bottom '[m']]]+TOWER_DATA[[#This Row],[D, top '[m']]])/(2*TOWER_DATA[[#This Row],[t '[mm']]]/1000),"")</f>
        <v/>
      </c>
      <c r="CN737" s="53"/>
      <c r="DQ737" s="161"/>
      <c r="DR737" s="161"/>
      <c r="DS737" s="145"/>
      <c r="DV737" s="93"/>
      <c r="DW737" s="93"/>
    </row>
    <row r="738" spans="11:127" ht="18" customHeight="1">
      <c r="K738" s="51" t="str">
        <f>IFERROR(MP_DATA[[#This Row],[Top '[m']]]-MP_DATA[[#This Row],[Bottom '[m']]], "")</f>
        <v/>
      </c>
      <c r="L738" s="167" t="str">
        <f>IFERROR(-(MP_DATA[[#This Row],[D, bottom '[m']]]-MP_DATA[[#This Row],[D, top '[m']]])/(MP_DATA[[#This Row],[Bottom '[m']]]-MP_DATA[[#This Row],[Top '[m']]]),"")</f>
        <v/>
      </c>
      <c r="M738" s="121" t="str">
        <f t="shared" si="18"/>
        <v/>
      </c>
      <c r="N738" s="50" t="str">
        <f>IFERROR((MP_DATA[[#This Row],[D, bottom '[m']]]+MP_DATA[[#This Row],[D, top '[m']]])/(2*MP_DATA[[#This Row],[t '[mm']]]/1000),"")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7"/>
        <v/>
      </c>
      <c r="CL738" s="50" t="str">
        <f>IFERROR((TOWER_DATA[[#This Row],[D, bottom '[m']]]+TOWER_DATA[[#This Row],[D, top '[m']]])/(2*TOWER_DATA[[#This Row],[t '[mm']]]/1000),"")</f>
        <v/>
      </c>
      <c r="CN738" s="53"/>
      <c r="DQ738" s="161"/>
      <c r="DR738" s="161"/>
      <c r="DS738" s="145"/>
      <c r="DV738" s="93"/>
      <c r="DW738" s="93"/>
    </row>
    <row r="739" spans="11:127" ht="18" customHeight="1">
      <c r="K739" s="51" t="str">
        <f>IFERROR(MP_DATA[[#This Row],[Top '[m']]]-MP_DATA[[#This Row],[Bottom '[m']]], "")</f>
        <v/>
      </c>
      <c r="L739" s="167" t="str">
        <f>IFERROR(-(MP_DATA[[#This Row],[D, bottom '[m']]]-MP_DATA[[#This Row],[D, top '[m']]])/(MP_DATA[[#This Row],[Bottom '[m']]]-MP_DATA[[#This Row],[Top '[m']]]),"")</f>
        <v/>
      </c>
      <c r="M739" s="121" t="str">
        <f t="shared" si="18"/>
        <v/>
      </c>
      <c r="N739" s="50" t="str">
        <f>IFERROR((MP_DATA[[#This Row],[D, bottom '[m']]]+MP_DATA[[#This Row],[D, top '[m']]])/(2*MP_DATA[[#This Row],[t '[mm']]]/1000),"")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7"/>
        <v/>
      </c>
      <c r="CL739" s="50" t="str">
        <f>IFERROR((TOWER_DATA[[#This Row],[D, bottom '[m']]]+TOWER_DATA[[#This Row],[D, top '[m']]])/(2*TOWER_DATA[[#This Row],[t '[mm']]]/1000),"")</f>
        <v/>
      </c>
      <c r="CN739" s="53"/>
      <c r="DQ739" s="161"/>
      <c r="DR739" s="161"/>
      <c r="DS739" s="145"/>
      <c r="DV739" s="93"/>
      <c r="DW739" s="93"/>
    </row>
    <row r="740" spans="11:127" ht="18" customHeight="1">
      <c r="K740" s="51" t="str">
        <f>IFERROR(MP_DATA[[#This Row],[Top '[m']]]-MP_DATA[[#This Row],[Bottom '[m']]], "")</f>
        <v/>
      </c>
      <c r="L740" s="167" t="str">
        <f>IFERROR(-(MP_DATA[[#This Row],[D, bottom '[m']]]-MP_DATA[[#This Row],[D, top '[m']]])/(MP_DATA[[#This Row],[Bottom '[m']]]-MP_DATA[[#This Row],[Top '[m']]]),"")</f>
        <v/>
      </c>
      <c r="M740" s="121" t="str">
        <f t="shared" si="18"/>
        <v/>
      </c>
      <c r="N740" s="50" t="str">
        <f>IFERROR((MP_DATA[[#This Row],[D, bottom '[m']]]+MP_DATA[[#This Row],[D, top '[m']]])/(2*MP_DATA[[#This Row],[t '[mm']]]/1000),"")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7"/>
        <v/>
      </c>
      <c r="CL740" s="50" t="str">
        <f>IFERROR((TOWER_DATA[[#This Row],[D, bottom '[m']]]+TOWER_DATA[[#This Row],[D, top '[m']]])/(2*TOWER_DATA[[#This Row],[t '[mm']]]/1000),"")</f>
        <v/>
      </c>
      <c r="CN740" s="53"/>
      <c r="DQ740" s="161"/>
      <c r="DR740" s="161"/>
      <c r="DS740" s="145"/>
      <c r="DV740" s="93"/>
      <c r="DW740" s="93"/>
    </row>
    <row r="741" spans="11:127" ht="18" customHeight="1">
      <c r="K741" s="51" t="str">
        <f>IFERROR(MP_DATA[[#This Row],[Top '[m']]]-MP_DATA[[#This Row],[Bottom '[m']]], "")</f>
        <v/>
      </c>
      <c r="L741" s="167" t="str">
        <f>IFERROR(-(MP_DATA[[#This Row],[D, bottom '[m']]]-MP_DATA[[#This Row],[D, top '[m']]])/(MP_DATA[[#This Row],[Bottom '[m']]]-MP_DATA[[#This Row],[Top '[m']]]),"")</f>
        <v/>
      </c>
      <c r="M741" s="121" t="str">
        <f t="shared" si="18"/>
        <v/>
      </c>
      <c r="N741" s="50" t="str">
        <f>IFERROR((MP_DATA[[#This Row],[D, bottom '[m']]]+MP_DATA[[#This Row],[D, top '[m']]])/(2*MP_DATA[[#This Row],[t '[mm']]]/1000),"")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7"/>
        <v/>
      </c>
      <c r="CL741" s="50" t="str">
        <f>IFERROR((TOWER_DATA[[#This Row],[D, bottom '[m']]]+TOWER_DATA[[#This Row],[D, top '[m']]])/(2*TOWER_DATA[[#This Row],[t '[mm']]]/1000),"")</f>
        <v/>
      </c>
      <c r="CN741" s="53"/>
      <c r="DQ741" s="161"/>
      <c r="DR741" s="161"/>
      <c r="DS741" s="145"/>
      <c r="DV741" s="93"/>
      <c r="DW741" s="93"/>
    </row>
    <row r="742" spans="11:127" ht="18" customHeight="1">
      <c r="K742" s="51" t="str">
        <f>IFERROR(MP_DATA[[#This Row],[Top '[m']]]-MP_DATA[[#This Row],[Bottom '[m']]], "")</f>
        <v/>
      </c>
      <c r="L742" s="167" t="str">
        <f>IFERROR(-(MP_DATA[[#This Row],[D, bottom '[m']]]-MP_DATA[[#This Row],[D, top '[m']]])/(MP_DATA[[#This Row],[Bottom '[m']]]-MP_DATA[[#This Row],[Top '[m']]]),"")</f>
        <v/>
      </c>
      <c r="M742" s="121" t="str">
        <f t="shared" si="18"/>
        <v/>
      </c>
      <c r="N742" s="50" t="str">
        <f>IFERROR((MP_DATA[[#This Row],[D, bottom '[m']]]+MP_DATA[[#This Row],[D, top '[m']]])/(2*MP_DATA[[#This Row],[t '[mm']]]/1000),"")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7"/>
        <v/>
      </c>
      <c r="CL742" s="50" t="str">
        <f>IFERROR((TOWER_DATA[[#This Row],[D, bottom '[m']]]+TOWER_DATA[[#This Row],[D, top '[m']]])/(2*TOWER_DATA[[#This Row],[t '[mm']]]/1000),"")</f>
        <v/>
      </c>
      <c r="CN742" s="53"/>
      <c r="DQ742" s="161"/>
      <c r="DR742" s="161"/>
      <c r="DS742" s="145"/>
      <c r="DV742" s="93"/>
      <c r="DW742" s="93"/>
    </row>
    <row r="743" spans="11:127" ht="18" customHeight="1">
      <c r="K743" s="51" t="str">
        <f>IFERROR(MP_DATA[[#This Row],[Top '[m']]]-MP_DATA[[#This Row],[Bottom '[m']]], "")</f>
        <v/>
      </c>
      <c r="L743" s="167" t="str">
        <f>IFERROR(-(MP_DATA[[#This Row],[D, bottom '[m']]]-MP_DATA[[#This Row],[D, top '[m']]])/(MP_DATA[[#This Row],[Bottom '[m']]]-MP_DATA[[#This Row],[Top '[m']]]),"")</f>
        <v/>
      </c>
      <c r="M743" s="121" t="str">
        <f t="shared" si="18"/>
        <v/>
      </c>
      <c r="N743" s="50" t="str">
        <f>IFERROR((MP_DATA[[#This Row],[D, bottom '[m']]]+MP_DATA[[#This Row],[D, top '[m']]])/(2*MP_DATA[[#This Row],[t '[mm']]]/1000),"")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7"/>
        <v/>
      </c>
      <c r="CL743" s="50" t="str">
        <f>IFERROR((TOWER_DATA[[#This Row],[D, bottom '[m']]]+TOWER_DATA[[#This Row],[D, top '[m']]])/(2*TOWER_DATA[[#This Row],[t '[mm']]]/1000),"")</f>
        <v/>
      </c>
      <c r="CN743" s="53"/>
      <c r="DQ743" s="161"/>
      <c r="DR743" s="161"/>
      <c r="DS743" s="145"/>
      <c r="DV743" s="93"/>
      <c r="DW743" s="93"/>
    </row>
    <row r="744" spans="11:127" ht="18" customHeight="1">
      <c r="K744" s="51" t="str">
        <f>IFERROR(MP_DATA[[#This Row],[Top '[m']]]-MP_DATA[[#This Row],[Bottom '[m']]], "")</f>
        <v/>
      </c>
      <c r="L744" s="167" t="str">
        <f>IFERROR(-(MP_DATA[[#This Row],[D, bottom '[m']]]-MP_DATA[[#This Row],[D, top '[m']]])/(MP_DATA[[#This Row],[Bottom '[m']]]-MP_DATA[[#This Row],[Top '[m']]]),"")</f>
        <v/>
      </c>
      <c r="M744" s="121" t="str">
        <f t="shared" si="18"/>
        <v/>
      </c>
      <c r="N744" s="50" t="str">
        <f>IFERROR((MP_DATA[[#This Row],[D, bottom '[m']]]+MP_DATA[[#This Row],[D, top '[m']]])/(2*MP_DATA[[#This Row],[t '[mm']]]/1000),"")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7"/>
        <v/>
      </c>
      <c r="CL744" s="50" t="str">
        <f>IFERROR((TOWER_DATA[[#This Row],[D, bottom '[m']]]+TOWER_DATA[[#This Row],[D, top '[m']]])/(2*TOWER_DATA[[#This Row],[t '[mm']]]/1000),"")</f>
        <v/>
      </c>
      <c r="CN744" s="53"/>
      <c r="DQ744" s="161"/>
      <c r="DR744" s="161"/>
      <c r="DS744" s="145"/>
      <c r="DV744" s="93"/>
      <c r="DW744" s="93"/>
    </row>
    <row r="745" spans="11:127" ht="18" customHeight="1">
      <c r="K745" s="51" t="str">
        <f>IFERROR(MP_DATA[[#This Row],[Top '[m']]]-MP_DATA[[#This Row],[Bottom '[m']]], "")</f>
        <v/>
      </c>
      <c r="L745" s="167" t="str">
        <f>IFERROR(-(MP_DATA[[#This Row],[D, bottom '[m']]]-MP_DATA[[#This Row],[D, top '[m']]])/(MP_DATA[[#This Row],[Bottom '[m']]]-MP_DATA[[#This Row],[Top '[m']]]),"")</f>
        <v/>
      </c>
      <c r="M745" s="121" t="str">
        <f t="shared" si="18"/>
        <v/>
      </c>
      <c r="N745" s="50" t="str">
        <f>IFERROR((MP_DATA[[#This Row],[D, bottom '[m']]]+MP_DATA[[#This Row],[D, top '[m']]])/(2*MP_DATA[[#This Row],[t '[mm']]]/1000),"")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7"/>
        <v/>
      </c>
      <c r="CL745" s="50" t="str">
        <f>IFERROR((TOWER_DATA[[#This Row],[D, bottom '[m']]]+TOWER_DATA[[#This Row],[D, top '[m']]])/(2*TOWER_DATA[[#This Row],[t '[mm']]]/1000),"")</f>
        <v/>
      </c>
      <c r="CN745" s="53"/>
      <c r="DQ745" s="161"/>
      <c r="DR745" s="161"/>
      <c r="DS745" s="145"/>
      <c r="DV745" s="93"/>
      <c r="DW745" s="93"/>
    </row>
    <row r="746" spans="11:127" ht="18" customHeight="1">
      <c r="K746" s="51" t="str">
        <f>IFERROR(MP_DATA[[#This Row],[Top '[m']]]-MP_DATA[[#This Row],[Bottom '[m']]], "")</f>
        <v/>
      </c>
      <c r="L746" s="167" t="str">
        <f>IFERROR(-(MP_DATA[[#This Row],[D, bottom '[m']]]-MP_DATA[[#This Row],[D, top '[m']]])/(MP_DATA[[#This Row],[Bottom '[m']]]-MP_DATA[[#This Row],[Top '[m']]]),"")</f>
        <v/>
      </c>
      <c r="M746" s="121" t="str">
        <f t="shared" si="18"/>
        <v/>
      </c>
      <c r="N746" s="50" t="str">
        <f>IFERROR((MP_DATA[[#This Row],[D, bottom '[m']]]+MP_DATA[[#This Row],[D, top '[m']]])/(2*MP_DATA[[#This Row],[t '[mm']]]/1000),"")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7"/>
        <v/>
      </c>
      <c r="CL746" s="50" t="str">
        <f>IFERROR((TOWER_DATA[[#This Row],[D, bottom '[m']]]+TOWER_DATA[[#This Row],[D, top '[m']]])/(2*TOWER_DATA[[#This Row],[t '[mm']]]/1000),"")</f>
        <v/>
      </c>
      <c r="CN746" s="53"/>
      <c r="DQ746" s="161"/>
      <c r="DR746" s="161"/>
      <c r="DS746" s="145"/>
      <c r="DV746" s="93"/>
      <c r="DW746" s="93"/>
    </row>
    <row r="747" spans="11:127" ht="18" customHeight="1">
      <c r="K747" s="51" t="str">
        <f>IFERROR(MP_DATA[[#This Row],[Top '[m']]]-MP_DATA[[#This Row],[Bottom '[m']]], "")</f>
        <v/>
      </c>
      <c r="L747" s="167" t="str">
        <f>IFERROR(-(MP_DATA[[#This Row],[D, bottom '[m']]]-MP_DATA[[#This Row],[D, top '[m']]])/(MP_DATA[[#This Row],[Bottom '[m']]]-MP_DATA[[#This Row],[Top '[m']]]),"")</f>
        <v/>
      </c>
      <c r="M747" s="121" t="str">
        <f t="shared" si="18"/>
        <v/>
      </c>
      <c r="N747" s="50" t="str">
        <f>IFERROR((MP_DATA[[#This Row],[D, bottom '[m']]]+MP_DATA[[#This Row],[D, top '[m']]])/(2*MP_DATA[[#This Row],[t '[mm']]]/1000),"")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7"/>
        <v/>
      </c>
      <c r="CL747" s="50" t="str">
        <f>IFERROR((TOWER_DATA[[#This Row],[D, bottom '[m']]]+TOWER_DATA[[#This Row],[D, top '[m']]])/(2*TOWER_DATA[[#This Row],[t '[mm']]]/1000),"")</f>
        <v/>
      </c>
      <c r="CN747" s="53"/>
      <c r="DQ747" s="161"/>
      <c r="DR747" s="161"/>
      <c r="DS747" s="145"/>
      <c r="DV747" s="93"/>
      <c r="DW747" s="93"/>
    </row>
    <row r="748" spans="11:127" ht="18" customHeight="1">
      <c r="K748" s="51" t="str">
        <f>IFERROR(MP_DATA[[#This Row],[Top '[m']]]-MP_DATA[[#This Row],[Bottom '[m']]], "")</f>
        <v/>
      </c>
      <c r="L748" s="167" t="str">
        <f>IFERROR(-(MP_DATA[[#This Row],[D, bottom '[m']]]-MP_DATA[[#This Row],[D, top '[m']]])/(MP_DATA[[#This Row],[Bottom '[m']]]-MP_DATA[[#This Row],[Top '[m']]]),"")</f>
        <v/>
      </c>
      <c r="M748" s="121" t="str">
        <f t="shared" si="18"/>
        <v/>
      </c>
      <c r="N748" s="50" t="str">
        <f>IFERROR((MP_DATA[[#This Row],[D, bottom '[m']]]+MP_DATA[[#This Row],[D, top '[m']]])/(2*MP_DATA[[#This Row],[t '[mm']]]/1000),"")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7"/>
        <v/>
      </c>
      <c r="CL748" s="50" t="str">
        <f>IFERROR((TOWER_DATA[[#This Row],[D, bottom '[m']]]+TOWER_DATA[[#This Row],[D, top '[m']]])/(2*TOWER_DATA[[#This Row],[t '[mm']]]/1000),"")</f>
        <v/>
      </c>
      <c r="CN748" s="53"/>
      <c r="DQ748" s="161"/>
      <c r="DR748" s="161"/>
      <c r="DS748" s="145"/>
      <c r="DV748" s="93"/>
      <c r="DW748" s="93"/>
    </row>
    <row r="749" spans="11:127" ht="18" customHeight="1">
      <c r="K749" s="51" t="str">
        <f>IFERROR(MP_DATA[[#This Row],[Top '[m']]]-MP_DATA[[#This Row],[Bottom '[m']]], "")</f>
        <v/>
      </c>
      <c r="L749" s="167" t="str">
        <f>IFERROR(-(MP_DATA[[#This Row],[D, bottom '[m']]]-MP_DATA[[#This Row],[D, top '[m']]])/(MP_DATA[[#This Row],[Bottom '[m']]]-MP_DATA[[#This Row],[Top '[m']]]),"")</f>
        <v/>
      </c>
      <c r="M749" s="121" t="str">
        <f t="shared" si="18"/>
        <v/>
      </c>
      <c r="N749" s="50" t="str">
        <f>IFERROR((MP_DATA[[#This Row],[D, bottom '[m']]]+MP_DATA[[#This Row],[D, top '[m']]])/(2*MP_DATA[[#This Row],[t '[mm']]]/1000),"")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7"/>
        <v/>
      </c>
      <c r="CL749" s="50" t="str">
        <f>IFERROR((TOWER_DATA[[#This Row],[D, bottom '[m']]]+TOWER_DATA[[#This Row],[D, top '[m']]])/(2*TOWER_DATA[[#This Row],[t '[mm']]]/1000),"")</f>
        <v/>
      </c>
      <c r="CN749" s="53"/>
      <c r="DQ749" s="161"/>
      <c r="DR749" s="161"/>
      <c r="DS749" s="145"/>
      <c r="DV749" s="93"/>
      <c r="DW749" s="93"/>
    </row>
    <row r="750" spans="11:127" ht="18" customHeight="1">
      <c r="K750" s="51" t="str">
        <f>IFERROR(MP_DATA[[#This Row],[Top '[m']]]-MP_DATA[[#This Row],[Bottom '[m']]], "")</f>
        <v/>
      </c>
      <c r="L750" s="167" t="str">
        <f>IFERROR(-(MP_DATA[[#This Row],[D, bottom '[m']]]-MP_DATA[[#This Row],[D, top '[m']]])/(MP_DATA[[#This Row],[Bottom '[m']]]-MP_DATA[[#This Row],[Top '[m']]]),"")</f>
        <v/>
      </c>
      <c r="M750" s="121" t="str">
        <f t="shared" si="18"/>
        <v/>
      </c>
      <c r="N750" s="50" t="str">
        <f>IFERROR((MP_DATA[[#This Row],[D, bottom '[m']]]+MP_DATA[[#This Row],[D, top '[m']]])/(2*MP_DATA[[#This Row],[t '[mm']]]/1000),"")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7"/>
        <v/>
      </c>
      <c r="CL750" s="50" t="str">
        <f>IFERROR((TOWER_DATA[[#This Row],[D, bottom '[m']]]+TOWER_DATA[[#This Row],[D, top '[m']]])/(2*TOWER_DATA[[#This Row],[t '[mm']]]/1000),"")</f>
        <v/>
      </c>
      <c r="CN750" s="53"/>
      <c r="DQ750" s="161"/>
      <c r="DR750" s="161"/>
      <c r="DS750" s="145"/>
      <c r="DV750" s="93"/>
      <c r="DW750" s="93"/>
    </row>
    <row r="751" spans="11:127" ht="18" customHeight="1">
      <c r="K751" s="51" t="str">
        <f>IFERROR(MP_DATA[[#This Row],[Top '[m']]]-MP_DATA[[#This Row],[Bottom '[m']]], "")</f>
        <v/>
      </c>
      <c r="L751" s="167" t="str">
        <f>IFERROR(-(MP_DATA[[#This Row],[D, bottom '[m']]]-MP_DATA[[#This Row],[D, top '[m']]])/(MP_DATA[[#This Row],[Bottom '[m']]]-MP_DATA[[#This Row],[Top '[m']]]),"")</f>
        <v/>
      </c>
      <c r="M751" s="121" t="str">
        <f t="shared" si="18"/>
        <v/>
      </c>
      <c r="N751" s="50" t="str">
        <f>IFERROR((MP_DATA[[#This Row],[D, bottom '[m']]]+MP_DATA[[#This Row],[D, top '[m']]])/(2*MP_DATA[[#This Row],[t '[mm']]]/1000),"")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7"/>
        <v/>
      </c>
      <c r="CL751" s="50" t="str">
        <f>IFERROR((TOWER_DATA[[#This Row],[D, bottom '[m']]]+TOWER_DATA[[#This Row],[D, top '[m']]])/(2*TOWER_DATA[[#This Row],[t '[mm']]]/1000),"")</f>
        <v/>
      </c>
      <c r="CN751" s="53"/>
      <c r="DQ751" s="161"/>
      <c r="DR751" s="161"/>
      <c r="DS751" s="145"/>
      <c r="DV751" s="93"/>
      <c r="DW751" s="93"/>
    </row>
    <row r="752" spans="11:127" ht="18" customHeight="1">
      <c r="K752" s="51" t="str">
        <f>IFERROR(MP_DATA[[#This Row],[Top '[m']]]-MP_DATA[[#This Row],[Bottom '[m']]], "")</f>
        <v/>
      </c>
      <c r="L752" s="167" t="str">
        <f>IFERROR(-(MP_DATA[[#This Row],[D, bottom '[m']]]-MP_DATA[[#This Row],[D, top '[m']]])/(MP_DATA[[#This Row],[Bottom '[m']]]-MP_DATA[[#This Row],[Top '[m']]]),"")</f>
        <v/>
      </c>
      <c r="M752" s="121" t="str">
        <f t="shared" si="18"/>
        <v/>
      </c>
      <c r="N752" s="50" t="str">
        <f>IFERROR((MP_DATA[[#This Row],[D, bottom '[m']]]+MP_DATA[[#This Row],[D, top '[m']]])/(2*MP_DATA[[#This Row],[t '[mm']]]/1000),"")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7"/>
        <v/>
      </c>
      <c r="CL752" s="50" t="str">
        <f>IFERROR((TOWER_DATA[[#This Row],[D, bottom '[m']]]+TOWER_DATA[[#This Row],[D, top '[m']]])/(2*TOWER_DATA[[#This Row],[t '[mm']]]/1000),"")</f>
        <v/>
      </c>
      <c r="CN752" s="53"/>
      <c r="DQ752" s="161"/>
      <c r="DR752" s="161"/>
      <c r="DS752" s="145"/>
      <c r="DV752" s="93"/>
      <c r="DW752" s="93"/>
    </row>
    <row r="753" spans="11:127" ht="18" customHeight="1">
      <c r="K753" s="51" t="str">
        <f>IFERROR(MP_DATA[[#This Row],[Top '[m']]]-MP_DATA[[#This Row],[Bottom '[m']]], "")</f>
        <v/>
      </c>
      <c r="L753" s="167" t="str">
        <f>IFERROR(-(MP_DATA[[#This Row],[D, bottom '[m']]]-MP_DATA[[#This Row],[D, top '[m']]])/(MP_DATA[[#This Row],[Bottom '[m']]]-MP_DATA[[#This Row],[Top '[m']]]),"")</f>
        <v/>
      </c>
      <c r="M753" s="121" t="str">
        <f t="shared" si="18"/>
        <v/>
      </c>
      <c r="N753" s="50" t="str">
        <f>IFERROR((MP_DATA[[#This Row],[D, bottom '[m']]]+MP_DATA[[#This Row],[D, top '[m']]])/(2*MP_DATA[[#This Row],[t '[mm']]]/1000),"")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7"/>
        <v/>
      </c>
      <c r="CL753" s="50" t="str">
        <f>IFERROR((TOWER_DATA[[#This Row],[D, bottom '[m']]]+TOWER_DATA[[#This Row],[D, top '[m']]])/(2*TOWER_DATA[[#This Row],[t '[mm']]]/1000),"")</f>
        <v/>
      </c>
      <c r="CN753" s="53"/>
      <c r="DQ753" s="161"/>
      <c r="DR753" s="161"/>
      <c r="DS753" s="145"/>
      <c r="DV753" s="93"/>
      <c r="DW753" s="93"/>
    </row>
    <row r="754" spans="11:127" ht="18" customHeight="1">
      <c r="K754" s="51" t="str">
        <f>IFERROR(MP_DATA[[#This Row],[Top '[m']]]-MP_DATA[[#This Row],[Bottom '[m']]], "")</f>
        <v/>
      </c>
      <c r="L754" s="167" t="str">
        <f>IFERROR(-(MP_DATA[[#This Row],[D, bottom '[m']]]-MP_DATA[[#This Row],[D, top '[m']]])/(MP_DATA[[#This Row],[Bottom '[m']]]-MP_DATA[[#This Row],[Top '[m']]]),"")</f>
        <v/>
      </c>
      <c r="M754" s="121" t="str">
        <f t="shared" si="18"/>
        <v/>
      </c>
      <c r="N754" s="50" t="str">
        <f>IFERROR((MP_DATA[[#This Row],[D, bottom '[m']]]+MP_DATA[[#This Row],[D, top '[m']]])/(2*MP_DATA[[#This Row],[t '[mm']]]/1000),"")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7"/>
        <v/>
      </c>
      <c r="CL754" s="50" t="str">
        <f>IFERROR((TOWER_DATA[[#This Row],[D, bottom '[m']]]+TOWER_DATA[[#This Row],[D, top '[m']]])/(2*TOWER_DATA[[#This Row],[t '[mm']]]/1000),"")</f>
        <v/>
      </c>
      <c r="CN754" s="53"/>
      <c r="DQ754" s="161"/>
      <c r="DR754" s="161"/>
      <c r="DS754" s="145"/>
      <c r="DV754" s="93"/>
      <c r="DW754" s="93"/>
    </row>
    <row r="755" spans="11:127" ht="18" customHeight="1">
      <c r="K755" s="51" t="str">
        <f>IFERROR(MP_DATA[[#This Row],[Top '[m']]]-MP_DATA[[#This Row],[Bottom '[m']]], "")</f>
        <v/>
      </c>
      <c r="L755" s="167" t="str">
        <f>IFERROR(-(MP_DATA[[#This Row],[D, bottom '[m']]]-MP_DATA[[#This Row],[D, top '[m']]])/(MP_DATA[[#This Row],[Bottom '[m']]]-MP_DATA[[#This Row],[Top '[m']]]),"")</f>
        <v/>
      </c>
      <c r="M755" s="121" t="str">
        <f t="shared" si="18"/>
        <v/>
      </c>
      <c r="N755" s="50" t="str">
        <f>IFERROR((MP_DATA[[#This Row],[D, bottom '[m']]]+MP_DATA[[#This Row],[D, top '[m']]])/(2*MP_DATA[[#This Row],[t '[mm']]]/1000),"")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7"/>
        <v/>
      </c>
      <c r="CL755" s="50" t="str">
        <f>IFERROR((TOWER_DATA[[#This Row],[D, bottom '[m']]]+TOWER_DATA[[#This Row],[D, top '[m']]])/(2*TOWER_DATA[[#This Row],[t '[mm']]]/1000),"")</f>
        <v/>
      </c>
      <c r="CN755" s="53"/>
      <c r="DQ755" s="161"/>
      <c r="DR755" s="161"/>
      <c r="DS755" s="145"/>
      <c r="DV755" s="93"/>
      <c r="DW755" s="93"/>
    </row>
    <row r="756" spans="11:127" ht="18" customHeight="1">
      <c r="K756" s="51" t="str">
        <f>IFERROR(MP_DATA[[#This Row],[Top '[m']]]-MP_DATA[[#This Row],[Bottom '[m']]], "")</f>
        <v/>
      </c>
      <c r="L756" s="167" t="str">
        <f>IFERROR(-(MP_DATA[[#This Row],[D, bottom '[m']]]-MP_DATA[[#This Row],[D, top '[m']]])/(MP_DATA[[#This Row],[Bottom '[m']]]-MP_DATA[[#This Row],[Top '[m']]]),"")</f>
        <v/>
      </c>
      <c r="M756" s="121" t="str">
        <f t="shared" si="18"/>
        <v/>
      </c>
      <c r="N756" s="50" t="str">
        <f>IFERROR((MP_DATA[[#This Row],[D, bottom '[m']]]+MP_DATA[[#This Row],[D, top '[m']]])/(2*MP_DATA[[#This Row],[t '[mm']]]/1000),"")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7"/>
        <v/>
      </c>
      <c r="CL756" s="50" t="str">
        <f>IFERROR((TOWER_DATA[[#This Row],[D, bottom '[m']]]+TOWER_DATA[[#This Row],[D, top '[m']]])/(2*TOWER_DATA[[#This Row],[t '[mm']]]/1000),"")</f>
        <v/>
      </c>
      <c r="CN756" s="53"/>
      <c r="DQ756" s="161"/>
      <c r="DR756" s="161"/>
      <c r="DS756" s="145"/>
      <c r="DV756" s="93"/>
      <c r="DW756" s="93"/>
    </row>
    <row r="757" spans="11:127" ht="18" customHeight="1">
      <c r="K757" s="51" t="str">
        <f>IFERROR(MP_DATA[[#This Row],[Top '[m']]]-MP_DATA[[#This Row],[Bottom '[m']]], "")</f>
        <v/>
      </c>
      <c r="L757" s="167" t="str">
        <f>IFERROR(-(MP_DATA[[#This Row],[D, bottom '[m']]]-MP_DATA[[#This Row],[D, top '[m']]])/(MP_DATA[[#This Row],[Bottom '[m']]]-MP_DATA[[#This Row],[Top '[m']]]),"")</f>
        <v/>
      </c>
      <c r="M757" s="121" t="str">
        <f t="shared" si="18"/>
        <v/>
      </c>
      <c r="N757" s="50" t="str">
        <f>IFERROR((MP_DATA[[#This Row],[D, bottom '[m']]]+MP_DATA[[#This Row],[D, top '[m']]])/(2*MP_DATA[[#This Row],[t '[mm']]]/1000),"")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7"/>
        <v/>
      </c>
      <c r="CL757" s="50" t="str">
        <f>IFERROR((TOWER_DATA[[#This Row],[D, bottom '[m']]]+TOWER_DATA[[#This Row],[D, top '[m']]])/(2*TOWER_DATA[[#This Row],[t '[mm']]]/1000),"")</f>
        <v/>
      </c>
      <c r="CN757" s="53"/>
      <c r="DQ757" s="161"/>
      <c r="DR757" s="161"/>
      <c r="DS757" s="145"/>
      <c r="DV757" s="93"/>
      <c r="DW757" s="93"/>
    </row>
    <row r="758" spans="11:127" ht="18" customHeight="1">
      <c r="K758" s="51" t="str">
        <f>IFERROR(MP_DATA[[#This Row],[Top '[m']]]-MP_DATA[[#This Row],[Bottom '[m']]], "")</f>
        <v/>
      </c>
      <c r="L758" s="167" t="str">
        <f>IFERROR(-(MP_DATA[[#This Row],[D, bottom '[m']]]-MP_DATA[[#This Row],[D, top '[m']]])/(MP_DATA[[#This Row],[Bottom '[m']]]-MP_DATA[[#This Row],[Top '[m']]]),"")</f>
        <v/>
      </c>
      <c r="M758" s="121" t="str">
        <f t="shared" si="18"/>
        <v/>
      </c>
      <c r="N758" s="50" t="str">
        <f>IFERROR((MP_DATA[[#This Row],[D, bottom '[m']]]+MP_DATA[[#This Row],[D, top '[m']]])/(2*MP_DATA[[#This Row],[t '[mm']]]/1000),"")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7"/>
        <v/>
      </c>
      <c r="CL758" s="50" t="str">
        <f>IFERROR((TOWER_DATA[[#This Row],[D, bottom '[m']]]+TOWER_DATA[[#This Row],[D, top '[m']]])/(2*TOWER_DATA[[#This Row],[t '[mm']]]/1000),"")</f>
        <v/>
      </c>
      <c r="CN758" s="53"/>
      <c r="DQ758" s="161"/>
      <c r="DR758" s="161"/>
      <c r="DS758" s="145"/>
      <c r="DV758" s="93"/>
      <c r="DW758" s="93"/>
    </row>
    <row r="759" spans="11:127" ht="18" customHeight="1">
      <c r="K759" s="51" t="str">
        <f>IFERROR(MP_DATA[[#This Row],[Top '[m']]]-MP_DATA[[#This Row],[Bottom '[m']]], "")</f>
        <v/>
      </c>
      <c r="L759" s="167" t="str">
        <f>IFERROR(-(MP_DATA[[#This Row],[D, bottom '[m']]]-MP_DATA[[#This Row],[D, top '[m']]])/(MP_DATA[[#This Row],[Bottom '[m']]]-MP_DATA[[#This Row],[Top '[m']]]),"")</f>
        <v/>
      </c>
      <c r="M759" s="121" t="str">
        <f t="shared" si="18"/>
        <v/>
      </c>
      <c r="N759" s="50" t="str">
        <f>IFERROR((MP_DATA[[#This Row],[D, bottom '[m']]]+MP_DATA[[#This Row],[D, top '[m']]])/(2*MP_DATA[[#This Row],[t '[mm']]]/1000),"")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7"/>
        <v/>
      </c>
      <c r="CL759" s="50" t="str">
        <f>IFERROR((TOWER_DATA[[#This Row],[D, bottom '[m']]]+TOWER_DATA[[#This Row],[D, top '[m']]])/(2*TOWER_DATA[[#This Row],[t '[mm']]]/1000),"")</f>
        <v/>
      </c>
      <c r="CN759" s="53"/>
      <c r="DQ759" s="161"/>
      <c r="DR759" s="161"/>
      <c r="DS759" s="145"/>
      <c r="DV759" s="93"/>
      <c r="DW759" s="93"/>
    </row>
    <row r="760" spans="11:127" ht="18" customHeight="1">
      <c r="K760" s="51" t="str">
        <f>IFERROR(MP_DATA[[#This Row],[Top '[m']]]-MP_DATA[[#This Row],[Bottom '[m']]], "")</f>
        <v/>
      </c>
      <c r="L760" s="167" t="str">
        <f>IFERROR(-(MP_DATA[[#This Row],[D, bottom '[m']]]-MP_DATA[[#This Row],[D, top '[m']]])/(MP_DATA[[#This Row],[Bottom '[m']]]-MP_DATA[[#This Row],[Top '[m']]]),"")</f>
        <v/>
      </c>
      <c r="M760" s="121" t="str">
        <f t="shared" si="18"/>
        <v/>
      </c>
      <c r="N760" s="50" t="str">
        <f>IFERROR((MP_DATA[[#This Row],[D, bottom '[m']]]+MP_DATA[[#This Row],[D, top '[m']]])/(2*MP_DATA[[#This Row],[t '[mm']]]/1000),"")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7"/>
        <v/>
      </c>
      <c r="CL760" s="50" t="str">
        <f>IFERROR((TOWER_DATA[[#This Row],[D, bottom '[m']]]+TOWER_DATA[[#This Row],[D, top '[m']]])/(2*TOWER_DATA[[#This Row],[t '[mm']]]/1000),"")</f>
        <v/>
      </c>
      <c r="CN760" s="53"/>
      <c r="DQ760" s="161"/>
      <c r="DR760" s="161"/>
      <c r="DS760" s="145"/>
      <c r="DV760" s="93"/>
      <c r="DW760" s="93"/>
    </row>
    <row r="761" spans="11:127" ht="18" customHeight="1">
      <c r="K761" s="51" t="str">
        <f>IFERROR(MP_DATA[[#This Row],[Top '[m']]]-MP_DATA[[#This Row],[Bottom '[m']]], "")</f>
        <v/>
      </c>
      <c r="L761" s="167" t="str">
        <f>IFERROR(-(MP_DATA[[#This Row],[D, bottom '[m']]]-MP_DATA[[#This Row],[D, top '[m']]])/(MP_DATA[[#This Row],[Bottom '[m']]]-MP_DATA[[#This Row],[Top '[m']]]),"")</f>
        <v/>
      </c>
      <c r="M761" s="121" t="str">
        <f t="shared" si="18"/>
        <v/>
      </c>
      <c r="N761" s="50" t="str">
        <f>IFERROR((MP_DATA[[#This Row],[D, bottom '[m']]]+MP_DATA[[#This Row],[D, top '[m']]])/(2*MP_DATA[[#This Row],[t '[mm']]]/1000),"")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7"/>
        <v/>
      </c>
      <c r="CL761" s="50" t="str">
        <f>IFERROR((TOWER_DATA[[#This Row],[D, bottom '[m']]]+TOWER_DATA[[#This Row],[D, top '[m']]])/(2*TOWER_DATA[[#This Row],[t '[mm']]]/1000),"")</f>
        <v/>
      </c>
      <c r="CN761" s="53"/>
      <c r="DQ761" s="161"/>
      <c r="DR761" s="161"/>
      <c r="DS761" s="145"/>
      <c r="DV761" s="93"/>
      <c r="DW761" s="93"/>
    </row>
    <row r="762" spans="11:127" ht="18" customHeight="1">
      <c r="K762" s="51" t="str">
        <f>IFERROR(MP_DATA[[#This Row],[Top '[m']]]-MP_DATA[[#This Row],[Bottom '[m']]], "")</f>
        <v/>
      </c>
      <c r="L762" s="167" t="str">
        <f>IFERROR(-(MP_DATA[[#This Row],[D, bottom '[m']]]-MP_DATA[[#This Row],[D, top '[m']]])/(MP_DATA[[#This Row],[Bottom '[m']]]-MP_DATA[[#This Row],[Top '[m']]]),"")</f>
        <v/>
      </c>
      <c r="M762" s="121" t="str">
        <f t="shared" si="18"/>
        <v/>
      </c>
      <c r="N762" s="50" t="str">
        <f>IFERROR((MP_DATA[[#This Row],[D, bottom '[m']]]+MP_DATA[[#This Row],[D, top '[m']]])/(2*MP_DATA[[#This Row],[t '[mm']]]/1000),"")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7"/>
        <v/>
      </c>
      <c r="CL762" s="50" t="str">
        <f>IFERROR((TOWER_DATA[[#This Row],[D, bottom '[m']]]+TOWER_DATA[[#This Row],[D, top '[m']]])/(2*TOWER_DATA[[#This Row],[t '[mm']]]/1000),"")</f>
        <v/>
      </c>
      <c r="CN762" s="53"/>
      <c r="DQ762" s="161"/>
      <c r="DR762" s="161"/>
      <c r="DS762" s="145"/>
      <c r="DV762" s="93"/>
      <c r="DW762" s="93"/>
    </row>
    <row r="763" spans="11:127" ht="18" customHeight="1">
      <c r="K763" s="51" t="str">
        <f>IFERROR(MP_DATA[[#This Row],[Top '[m']]]-MP_DATA[[#This Row],[Bottom '[m']]], "")</f>
        <v/>
      </c>
      <c r="L763" s="167" t="str">
        <f>IFERROR(-(MP_DATA[[#This Row],[D, bottom '[m']]]-MP_DATA[[#This Row],[D, top '[m']]])/(MP_DATA[[#This Row],[Bottom '[m']]]-MP_DATA[[#This Row],[Top '[m']]]),"")</f>
        <v/>
      </c>
      <c r="M763" s="121" t="str">
        <f t="shared" si="18"/>
        <v/>
      </c>
      <c r="N763" s="50" t="str">
        <f>IFERROR((MP_DATA[[#This Row],[D, bottom '[m']]]+MP_DATA[[#This Row],[D, top '[m']]])/(2*MP_DATA[[#This Row],[t '[mm']]]/1000),"")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7"/>
        <v/>
      </c>
      <c r="CL763" s="50" t="str">
        <f>IFERROR((TOWER_DATA[[#This Row],[D, bottom '[m']]]+TOWER_DATA[[#This Row],[D, top '[m']]])/(2*TOWER_DATA[[#This Row],[t '[mm']]]/1000),"")</f>
        <v/>
      </c>
      <c r="CN763" s="53"/>
      <c r="DQ763" s="161"/>
      <c r="DR763" s="161"/>
      <c r="DS763" s="145"/>
      <c r="DV763" s="93"/>
      <c r="DW763" s="93"/>
    </row>
    <row r="764" spans="11:127" ht="18" customHeight="1">
      <c r="K764" s="51" t="str">
        <f>IFERROR(MP_DATA[[#This Row],[Top '[m']]]-MP_DATA[[#This Row],[Bottom '[m']]], "")</f>
        <v/>
      </c>
      <c r="L764" s="167" t="str">
        <f>IFERROR(-(MP_DATA[[#This Row],[D, bottom '[m']]]-MP_DATA[[#This Row],[D, top '[m']]])/(MP_DATA[[#This Row],[Bottom '[m']]]-MP_DATA[[#This Row],[Top '[m']]]),"")</f>
        <v/>
      </c>
      <c r="M764" s="121" t="str">
        <f t="shared" si="18"/>
        <v/>
      </c>
      <c r="N764" s="50" t="str">
        <f>IFERROR((MP_DATA[[#This Row],[D, bottom '[m']]]+MP_DATA[[#This Row],[D, top '[m']]])/(2*MP_DATA[[#This Row],[t '[mm']]]/1000),"")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7"/>
        <v/>
      </c>
      <c r="CL764" s="50" t="str">
        <f>IFERROR((TOWER_DATA[[#This Row],[D, bottom '[m']]]+TOWER_DATA[[#This Row],[D, top '[m']]])/(2*TOWER_DATA[[#This Row],[t '[mm']]]/1000),"")</f>
        <v/>
      </c>
      <c r="CN764" s="53"/>
      <c r="DQ764" s="161"/>
      <c r="DR764" s="161"/>
      <c r="DS764" s="145"/>
      <c r="DV764" s="93"/>
      <c r="DW764" s="93"/>
    </row>
    <row r="765" spans="11:127" ht="18" customHeight="1">
      <c r="K765" s="51" t="str">
        <f>IFERROR(MP_DATA[[#This Row],[Top '[m']]]-MP_DATA[[#This Row],[Bottom '[m']]], "")</f>
        <v/>
      </c>
      <c r="L765" s="167" t="str">
        <f>IFERROR(-(MP_DATA[[#This Row],[D, bottom '[m']]]-MP_DATA[[#This Row],[D, top '[m']]])/(MP_DATA[[#This Row],[Bottom '[m']]]-MP_DATA[[#This Row],[Top '[m']]]),"")</f>
        <v/>
      </c>
      <c r="M765" s="121" t="str">
        <f t="shared" si="18"/>
        <v/>
      </c>
      <c r="N765" s="50" t="str">
        <f>IFERROR((MP_DATA[[#This Row],[D, bottom '[m']]]+MP_DATA[[#This Row],[D, top '[m']]])/(2*MP_DATA[[#This Row],[t '[mm']]]/1000),"")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7"/>
        <v/>
      </c>
      <c r="CL765" s="50" t="str">
        <f>IFERROR((TOWER_DATA[[#This Row],[D, bottom '[m']]]+TOWER_DATA[[#This Row],[D, top '[m']]])/(2*TOWER_DATA[[#This Row],[t '[mm']]]/1000),"")</f>
        <v/>
      </c>
      <c r="CN765" s="53"/>
      <c r="DQ765" s="161"/>
      <c r="DR765" s="161"/>
      <c r="DS765" s="145"/>
      <c r="DV765" s="93"/>
      <c r="DW765" s="93"/>
    </row>
    <row r="766" spans="11:127" ht="18" customHeight="1">
      <c r="K766" s="51" t="str">
        <f>IFERROR(MP_DATA[[#This Row],[Top '[m']]]-MP_DATA[[#This Row],[Bottom '[m']]], "")</f>
        <v/>
      </c>
      <c r="L766" s="167" t="str">
        <f>IFERROR(-(MP_DATA[[#This Row],[D, bottom '[m']]]-MP_DATA[[#This Row],[D, top '[m']]])/(MP_DATA[[#This Row],[Bottom '[m']]]-MP_DATA[[#This Row],[Top '[m']]]),"")</f>
        <v/>
      </c>
      <c r="M766" s="121" t="str">
        <f t="shared" si="18"/>
        <v/>
      </c>
      <c r="N766" s="50" t="str">
        <f>IFERROR((MP_DATA[[#This Row],[D, bottom '[m']]]+MP_DATA[[#This Row],[D, top '[m']]])/(2*MP_DATA[[#This Row],[t '[mm']]]/1000),"")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7"/>
        <v/>
      </c>
      <c r="CL766" s="50" t="str">
        <f>IFERROR((TOWER_DATA[[#This Row],[D, bottom '[m']]]+TOWER_DATA[[#This Row],[D, top '[m']]])/(2*TOWER_DATA[[#This Row],[t '[mm']]]/1000),"")</f>
        <v/>
      </c>
      <c r="CN766" s="53"/>
      <c r="DQ766" s="161"/>
      <c r="DR766" s="161"/>
      <c r="DS766" s="145"/>
      <c r="DV766" s="93"/>
      <c r="DW766" s="93"/>
    </row>
    <row r="767" spans="11:127" ht="18" customHeight="1">
      <c r="K767" s="51" t="str">
        <f>IFERROR(MP_DATA[[#This Row],[Top '[m']]]-MP_DATA[[#This Row],[Bottom '[m']]], "")</f>
        <v/>
      </c>
      <c r="L767" s="167" t="str">
        <f>IFERROR(-(MP_DATA[[#This Row],[D, bottom '[m']]]-MP_DATA[[#This Row],[D, top '[m']]])/(MP_DATA[[#This Row],[Bottom '[m']]]-MP_DATA[[#This Row],[Top '[m']]]),"")</f>
        <v/>
      </c>
      <c r="M767" s="121" t="str">
        <f t="shared" si="18"/>
        <v/>
      </c>
      <c r="N767" s="50" t="str">
        <f>IFERROR((MP_DATA[[#This Row],[D, bottom '[m']]]+MP_DATA[[#This Row],[D, top '[m']]])/(2*MP_DATA[[#This Row],[t '[mm']]]/1000),"")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7"/>
        <v/>
      </c>
      <c r="CL767" s="50" t="str">
        <f>IFERROR((TOWER_DATA[[#This Row],[D, bottom '[m']]]+TOWER_DATA[[#This Row],[D, top '[m']]])/(2*TOWER_DATA[[#This Row],[t '[mm']]]/1000),"")</f>
        <v/>
      </c>
      <c r="CN767" s="53"/>
      <c r="DQ767" s="161"/>
      <c r="DR767" s="161"/>
      <c r="DS767" s="145"/>
      <c r="DV767" s="93"/>
      <c r="DW767" s="93"/>
    </row>
    <row r="768" spans="11:127" ht="18" customHeight="1">
      <c r="K768" s="51" t="str">
        <f>IFERROR(MP_DATA[[#This Row],[Top '[m']]]-MP_DATA[[#This Row],[Bottom '[m']]], "")</f>
        <v/>
      </c>
      <c r="L768" s="167" t="str">
        <f>IFERROR(-(MP_DATA[[#This Row],[D, bottom '[m']]]-MP_DATA[[#This Row],[D, top '[m']]])/(MP_DATA[[#This Row],[Bottom '[m']]]-MP_DATA[[#This Row],[Top '[m']]]),"")</f>
        <v/>
      </c>
      <c r="M768" s="121" t="str">
        <f t="shared" si="18"/>
        <v/>
      </c>
      <c r="N768" s="50" t="str">
        <f>IFERROR((MP_DATA[[#This Row],[D, bottom '[m']]]+MP_DATA[[#This Row],[D, top '[m']]])/(2*MP_DATA[[#This Row],[t '[mm']]]/1000),"")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7"/>
        <v/>
      </c>
      <c r="CL768" s="50" t="str">
        <f>IFERROR((TOWER_DATA[[#This Row],[D, bottom '[m']]]+TOWER_DATA[[#This Row],[D, top '[m']]])/(2*TOWER_DATA[[#This Row],[t '[mm']]]/1000),"")</f>
        <v/>
      </c>
      <c r="CN768" s="53"/>
      <c r="DQ768" s="161"/>
      <c r="DR768" s="161"/>
      <c r="DS768" s="145"/>
      <c r="DV768" s="93"/>
      <c r="DW768" s="93"/>
    </row>
    <row r="769" spans="11:127" ht="18" customHeight="1">
      <c r="K769" s="51" t="str">
        <f>IFERROR(MP_DATA[[#This Row],[Top '[m']]]-MP_DATA[[#This Row],[Bottom '[m']]], "")</f>
        <v/>
      </c>
      <c r="L769" s="167" t="str">
        <f>IFERROR(-(MP_DATA[[#This Row],[D, bottom '[m']]]-MP_DATA[[#This Row],[D, top '[m']]])/(MP_DATA[[#This Row],[Bottom '[m']]]-MP_DATA[[#This Row],[Top '[m']]]),"")</f>
        <v/>
      </c>
      <c r="M769" s="121" t="str">
        <f t="shared" si="18"/>
        <v/>
      </c>
      <c r="N769" s="50" t="str">
        <f>IFERROR((MP_DATA[[#This Row],[D, bottom '[m']]]+MP_DATA[[#This Row],[D, top '[m']]])/(2*MP_DATA[[#This Row],[t '[mm']]]/1000),"")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7"/>
        <v/>
      </c>
      <c r="CL769" s="50" t="str">
        <f>IFERROR((TOWER_DATA[[#This Row],[D, bottom '[m']]]+TOWER_DATA[[#This Row],[D, top '[m']]])/(2*TOWER_DATA[[#This Row],[t '[mm']]]/1000),"")</f>
        <v/>
      </c>
      <c r="CN769" s="53"/>
      <c r="DQ769" s="161"/>
      <c r="DR769" s="161"/>
      <c r="DS769" s="145"/>
      <c r="DV769" s="93"/>
      <c r="DW769" s="93"/>
    </row>
    <row r="770" spans="11:127" ht="18" customHeight="1">
      <c r="K770" s="51" t="str">
        <f>IFERROR(MP_DATA[[#This Row],[Top '[m']]]-MP_DATA[[#This Row],[Bottom '[m']]], "")</f>
        <v/>
      </c>
      <c r="L770" s="167" t="str">
        <f>IFERROR(-(MP_DATA[[#This Row],[D, bottom '[m']]]-MP_DATA[[#This Row],[D, top '[m']]])/(MP_DATA[[#This Row],[Bottom '[m']]]-MP_DATA[[#This Row],[Top '[m']]]),"")</f>
        <v/>
      </c>
      <c r="M770" s="121" t="str">
        <f t="shared" si="18"/>
        <v/>
      </c>
      <c r="N770" s="50" t="str">
        <f>IFERROR((MP_DATA[[#This Row],[D, bottom '[m']]]+MP_DATA[[#This Row],[D, top '[m']]])/(2*MP_DATA[[#This Row],[t '[mm']]]/1000),"")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7"/>
        <v/>
      </c>
      <c r="CL770" s="50" t="str">
        <f>IFERROR((TOWER_DATA[[#This Row],[D, bottom '[m']]]+TOWER_DATA[[#This Row],[D, top '[m']]])/(2*TOWER_DATA[[#This Row],[t '[mm']]]/1000),"")</f>
        <v/>
      </c>
      <c r="CN770" s="53"/>
      <c r="DQ770" s="161"/>
      <c r="DR770" s="161"/>
      <c r="DS770" s="145"/>
      <c r="DV770" s="93"/>
      <c r="DW770" s="93"/>
    </row>
    <row r="771" spans="11:127" ht="18" customHeight="1">
      <c r="K771" s="51" t="str">
        <f>IFERROR(MP_DATA[[#This Row],[Top '[m']]]-MP_DATA[[#This Row],[Bottom '[m']]], "")</f>
        <v/>
      </c>
      <c r="L771" s="167" t="str">
        <f>IFERROR(-(MP_DATA[[#This Row],[D, bottom '[m']]]-MP_DATA[[#This Row],[D, top '[m']]])/(MP_DATA[[#This Row],[Bottom '[m']]]-MP_DATA[[#This Row],[Top '[m']]]),"")</f>
        <v/>
      </c>
      <c r="M771" s="121" t="str">
        <f t="shared" si="18"/>
        <v/>
      </c>
      <c r="N771" s="50" t="str">
        <f>IFERROR((MP_DATA[[#This Row],[D, bottom '[m']]]+MP_DATA[[#This Row],[D, top '[m']]])/(2*MP_DATA[[#This Row],[t '[mm']]]/1000),"")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7"/>
        <v/>
      </c>
      <c r="CL771" s="50" t="str">
        <f>IFERROR((TOWER_DATA[[#This Row],[D, bottom '[m']]]+TOWER_DATA[[#This Row],[D, top '[m']]])/(2*TOWER_DATA[[#This Row],[t '[mm']]]/1000),"")</f>
        <v/>
      </c>
      <c r="CN771" s="53"/>
      <c r="DQ771" s="161"/>
      <c r="DR771" s="161"/>
      <c r="DS771" s="145"/>
      <c r="DV771" s="93"/>
      <c r="DW771" s="93"/>
    </row>
    <row r="772" spans="11:127" ht="18" customHeight="1">
      <c r="K772" s="51" t="str">
        <f>IFERROR(MP_DATA[[#This Row],[Top '[m']]]-MP_DATA[[#This Row],[Bottom '[m']]], "")</f>
        <v/>
      </c>
      <c r="L772" s="167" t="str">
        <f>IFERROR(-(MP_DATA[[#This Row],[D, bottom '[m']]]-MP_DATA[[#This Row],[D, top '[m']]])/(MP_DATA[[#This Row],[Bottom '[m']]]-MP_DATA[[#This Row],[Top '[m']]]),"")</f>
        <v/>
      </c>
      <c r="M772" s="121" t="str">
        <f t="shared" si="18"/>
        <v/>
      </c>
      <c r="N772" s="50" t="str">
        <f>IFERROR((MP_DATA[[#This Row],[D, bottom '[m']]]+MP_DATA[[#This Row],[D, top '[m']]])/(2*MP_DATA[[#This Row],[t '[mm']]]/1000),"")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7"/>
        <v/>
      </c>
      <c r="CL772" s="50" t="str">
        <f>IFERROR((TOWER_DATA[[#This Row],[D, bottom '[m']]]+TOWER_DATA[[#This Row],[D, top '[m']]])/(2*TOWER_DATA[[#This Row],[t '[mm']]]/1000),"")</f>
        <v/>
      </c>
      <c r="CN772" s="53"/>
      <c r="DQ772" s="161"/>
      <c r="DR772" s="161"/>
      <c r="DS772" s="145"/>
      <c r="DV772" s="93"/>
      <c r="DW772" s="93"/>
    </row>
    <row r="773" spans="11:127" ht="18" customHeight="1">
      <c r="K773" s="51" t="str">
        <f>IFERROR(MP_DATA[[#This Row],[Top '[m']]]-MP_DATA[[#This Row],[Bottom '[m']]], "")</f>
        <v/>
      </c>
      <c r="L773" s="167" t="str">
        <f>IFERROR(-(MP_DATA[[#This Row],[D, bottom '[m']]]-MP_DATA[[#This Row],[D, top '[m']]])/(MP_DATA[[#This Row],[Bottom '[m']]]-MP_DATA[[#This Row],[Top '[m']]]),"")</f>
        <v/>
      </c>
      <c r="M773" s="121" t="str">
        <f t="shared" si="18"/>
        <v/>
      </c>
      <c r="N773" s="50" t="str">
        <f>IFERROR((MP_DATA[[#This Row],[D, bottom '[m']]]+MP_DATA[[#This Row],[D, top '[m']]])/(2*MP_DATA[[#This Row],[t '[mm']]]/1000),"")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7"/>
        <v/>
      </c>
      <c r="CL773" s="50" t="str">
        <f>IFERROR((TOWER_DATA[[#This Row],[D, bottom '[m']]]+TOWER_DATA[[#This Row],[D, top '[m']]])/(2*TOWER_DATA[[#This Row],[t '[mm']]]/1000),"")</f>
        <v/>
      </c>
      <c r="CN773" s="53"/>
      <c r="DQ773" s="161"/>
      <c r="DR773" s="161"/>
      <c r="DS773" s="145"/>
      <c r="DV773" s="93"/>
      <c r="DW773" s="93"/>
    </row>
    <row r="774" spans="11:127" ht="18" customHeight="1">
      <c r="K774" s="51" t="str">
        <f>IFERROR(MP_DATA[[#This Row],[Top '[m']]]-MP_DATA[[#This Row],[Bottom '[m']]], "")</f>
        <v/>
      </c>
      <c r="L774" s="167" t="str">
        <f>IFERROR(-(MP_DATA[[#This Row],[D, bottom '[m']]]-MP_DATA[[#This Row],[D, top '[m']]])/(MP_DATA[[#This Row],[Bottom '[m']]]-MP_DATA[[#This Row],[Top '[m']]]),"")</f>
        <v/>
      </c>
      <c r="M774" s="121" t="str">
        <f t="shared" si="18"/>
        <v/>
      </c>
      <c r="N774" s="50" t="str">
        <f>IFERROR((MP_DATA[[#This Row],[D, bottom '[m']]]+MP_DATA[[#This Row],[D, top '[m']]])/(2*MP_DATA[[#This Row],[t '[mm']]]/1000),"")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7"/>
        <v/>
      </c>
      <c r="CL774" s="50" t="str">
        <f>IFERROR((TOWER_DATA[[#This Row],[D, bottom '[m']]]+TOWER_DATA[[#This Row],[D, top '[m']]])/(2*TOWER_DATA[[#This Row],[t '[mm']]]/1000),"")</f>
        <v/>
      </c>
      <c r="CN774" s="53"/>
      <c r="DQ774" s="161"/>
      <c r="DR774" s="161"/>
      <c r="DS774" s="145"/>
      <c r="DV774" s="93"/>
      <c r="DW774" s="93"/>
    </row>
    <row r="775" spans="11:127" ht="18" customHeight="1">
      <c r="K775" s="51" t="str">
        <f>IFERROR(MP_DATA[[#This Row],[Top '[m']]]-MP_DATA[[#This Row],[Bottom '[m']]], "")</f>
        <v/>
      </c>
      <c r="L775" s="167" t="str">
        <f>IFERROR(-(MP_DATA[[#This Row],[D, bottom '[m']]]-MP_DATA[[#This Row],[D, top '[m']]])/(MP_DATA[[#This Row],[Bottom '[m']]]-MP_DATA[[#This Row],[Top '[m']]]),"")</f>
        <v/>
      </c>
      <c r="M775" s="121" t="str">
        <f t="shared" si="18"/>
        <v/>
      </c>
      <c r="N775" s="50" t="str">
        <f>IFERROR((MP_DATA[[#This Row],[D, bottom '[m']]]+MP_DATA[[#This Row],[D, top '[m']]])/(2*MP_DATA[[#This Row],[t '[mm']]]/1000),"")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7"/>
        <v/>
      </c>
      <c r="CL775" s="50" t="str">
        <f>IFERROR((TOWER_DATA[[#This Row],[D, bottom '[m']]]+TOWER_DATA[[#This Row],[D, top '[m']]])/(2*TOWER_DATA[[#This Row],[t '[mm']]]/1000),"")</f>
        <v/>
      </c>
      <c r="CN775" s="53"/>
      <c r="DQ775" s="161"/>
      <c r="DR775" s="161"/>
      <c r="DS775" s="145"/>
      <c r="DV775" s="93"/>
      <c r="DW775" s="93"/>
    </row>
    <row r="776" spans="11:127" ht="18" customHeight="1">
      <c r="K776" s="51" t="str">
        <f>IFERROR(MP_DATA[[#This Row],[Top '[m']]]-MP_DATA[[#This Row],[Bottom '[m']]], "")</f>
        <v/>
      </c>
      <c r="L776" s="167" t="str">
        <f>IFERROR(-(MP_DATA[[#This Row],[D, bottom '[m']]]-MP_DATA[[#This Row],[D, top '[m']]])/(MP_DATA[[#This Row],[Bottom '[m']]]-MP_DATA[[#This Row],[Top '[m']]]),"")</f>
        <v/>
      </c>
      <c r="M776" s="121" t="str">
        <f t="shared" si="18"/>
        <v/>
      </c>
      <c r="N776" s="50" t="str">
        <f>IFERROR((MP_DATA[[#This Row],[D, bottom '[m']]]+MP_DATA[[#This Row],[D, top '[m']]])/(2*MP_DATA[[#This Row],[t '[mm']]]/1000),"")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7"/>
        <v/>
      </c>
      <c r="CL776" s="50" t="str">
        <f>IFERROR((TOWER_DATA[[#This Row],[D, bottom '[m']]]+TOWER_DATA[[#This Row],[D, top '[m']]])/(2*TOWER_DATA[[#This Row],[t '[mm']]]/1000),"")</f>
        <v/>
      </c>
      <c r="CN776" s="53"/>
      <c r="DQ776" s="161"/>
      <c r="DR776" s="161"/>
      <c r="DS776" s="145"/>
      <c r="DV776" s="93"/>
      <c r="DW776" s="93"/>
    </row>
    <row r="777" spans="11:127" ht="18" customHeight="1">
      <c r="K777" s="51" t="str">
        <f>IFERROR(MP_DATA[[#This Row],[Top '[m']]]-MP_DATA[[#This Row],[Bottom '[m']]], "")</f>
        <v/>
      </c>
      <c r="L777" s="167" t="str">
        <f>IFERROR(-(MP_DATA[[#This Row],[D, bottom '[m']]]-MP_DATA[[#This Row],[D, top '[m']]])/(MP_DATA[[#This Row],[Bottom '[m']]]-MP_DATA[[#This Row],[Top '[m']]]),"")</f>
        <v/>
      </c>
      <c r="M777" s="121" t="str">
        <f t="shared" si="18"/>
        <v/>
      </c>
      <c r="N777" s="50" t="str">
        <f>IFERROR((MP_DATA[[#This Row],[D, bottom '[m']]]+MP_DATA[[#This Row],[D, top '[m']]])/(2*MP_DATA[[#This Row],[t '[mm']]]/1000),"")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7"/>
        <v/>
      </c>
      <c r="CL777" s="50" t="str">
        <f>IFERROR((TOWER_DATA[[#This Row],[D, bottom '[m']]]+TOWER_DATA[[#This Row],[D, top '[m']]])/(2*TOWER_DATA[[#This Row],[t '[mm']]]/1000),"")</f>
        <v/>
      </c>
      <c r="CN777" s="53"/>
      <c r="DQ777" s="161"/>
      <c r="DR777" s="161"/>
      <c r="DS777" s="145"/>
      <c r="DV777" s="93"/>
      <c r="DW777" s="93"/>
    </row>
    <row r="778" spans="11:127" ht="18" customHeight="1">
      <c r="K778" s="51" t="str">
        <f>IFERROR(MP_DATA[[#This Row],[Top '[m']]]-MP_DATA[[#This Row],[Bottom '[m']]], "")</f>
        <v/>
      </c>
      <c r="L778" s="167" t="str">
        <f>IFERROR(-(MP_DATA[[#This Row],[D, bottom '[m']]]-MP_DATA[[#This Row],[D, top '[m']]])/(MP_DATA[[#This Row],[Bottom '[m']]]-MP_DATA[[#This Row],[Top '[m']]]),"")</f>
        <v/>
      </c>
      <c r="M778" s="121" t="str">
        <f t="shared" si="18"/>
        <v/>
      </c>
      <c r="N778" s="50" t="str">
        <f>IFERROR((MP_DATA[[#This Row],[D, bottom '[m']]]+MP_DATA[[#This Row],[D, top '[m']]])/(2*MP_DATA[[#This Row],[t '[mm']]]/1000),"")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7"/>
        <v/>
      </c>
      <c r="CL778" s="50" t="str">
        <f>IFERROR((TOWER_DATA[[#This Row],[D, bottom '[m']]]+TOWER_DATA[[#This Row],[D, top '[m']]])/(2*TOWER_DATA[[#This Row],[t '[mm']]]/1000),"")</f>
        <v/>
      </c>
      <c r="CN778" s="53"/>
      <c r="DQ778" s="161"/>
      <c r="DR778" s="161"/>
      <c r="DS778" s="145"/>
      <c r="DV778" s="93"/>
      <c r="DW778" s="93"/>
    </row>
    <row r="779" spans="11:127" ht="18" customHeight="1">
      <c r="K779" s="51" t="str">
        <f>IFERROR(MP_DATA[[#This Row],[Top '[m']]]-MP_DATA[[#This Row],[Bottom '[m']]], "")</f>
        <v/>
      </c>
      <c r="L779" s="167" t="str">
        <f>IFERROR(-(MP_DATA[[#This Row],[D, bottom '[m']]]-MP_DATA[[#This Row],[D, top '[m']]])/(MP_DATA[[#This Row],[Bottom '[m']]]-MP_DATA[[#This Row],[Top '[m']]]),"")</f>
        <v/>
      </c>
      <c r="M779" s="121" t="str">
        <f t="shared" si="18"/>
        <v/>
      </c>
      <c r="N779" s="50" t="str">
        <f>IFERROR((MP_DATA[[#This Row],[D, bottom '[m']]]+MP_DATA[[#This Row],[D, top '[m']]])/(2*MP_DATA[[#This Row],[t '[mm']]]/1000),"")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7"/>
        <v/>
      </c>
      <c r="CL779" s="50" t="str">
        <f>IFERROR((TOWER_DATA[[#This Row],[D, bottom '[m']]]+TOWER_DATA[[#This Row],[D, top '[m']]])/(2*TOWER_DATA[[#This Row],[t '[mm']]]/1000),"")</f>
        <v/>
      </c>
      <c r="CN779" s="53"/>
      <c r="DQ779" s="161"/>
      <c r="DR779" s="161"/>
      <c r="DS779" s="145"/>
      <c r="DV779" s="93"/>
      <c r="DW779" s="93"/>
    </row>
    <row r="780" spans="11:127" ht="18" customHeight="1">
      <c r="K780" s="51" t="str">
        <f>IFERROR(MP_DATA[[#This Row],[Top '[m']]]-MP_DATA[[#This Row],[Bottom '[m']]], "")</f>
        <v/>
      </c>
      <c r="L780" s="167" t="str">
        <f>IFERROR(-(MP_DATA[[#This Row],[D, bottom '[m']]]-MP_DATA[[#This Row],[D, top '[m']]])/(MP_DATA[[#This Row],[Bottom '[m']]]-MP_DATA[[#This Row],[Top '[m']]]),"")</f>
        <v/>
      </c>
      <c r="M780" s="121" t="str">
        <f t="shared" si="18"/>
        <v/>
      </c>
      <c r="N780" s="50" t="str">
        <f>IFERROR((MP_DATA[[#This Row],[D, bottom '[m']]]+MP_DATA[[#This Row],[D, top '[m']]])/(2*MP_DATA[[#This Row],[t '[mm']]]/1000),"")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7"/>
        <v/>
      </c>
      <c r="CL780" s="50" t="str">
        <f>IFERROR((TOWER_DATA[[#This Row],[D, bottom '[m']]]+TOWER_DATA[[#This Row],[D, top '[m']]])/(2*TOWER_DATA[[#This Row],[t '[mm']]]/1000),"")</f>
        <v/>
      </c>
      <c r="CN780" s="53"/>
      <c r="DQ780" s="161"/>
      <c r="DR780" s="161"/>
      <c r="DS780" s="145"/>
      <c r="DV780" s="93"/>
      <c r="DW780" s="93"/>
    </row>
    <row r="781" spans="11:127" ht="18" customHeight="1">
      <c r="K781" s="51" t="str">
        <f>IFERROR(MP_DATA[[#This Row],[Top '[m']]]-MP_DATA[[#This Row],[Bottom '[m']]], "")</f>
        <v/>
      </c>
      <c r="L781" s="167" t="str">
        <f>IFERROR(-(MP_DATA[[#This Row],[D, bottom '[m']]]-MP_DATA[[#This Row],[D, top '[m']]])/(MP_DATA[[#This Row],[Bottom '[m']]]-MP_DATA[[#This Row],[Top '[m']]]),"")</f>
        <v/>
      </c>
      <c r="M781" s="121" t="str">
        <f t="shared" si="18"/>
        <v/>
      </c>
      <c r="N781" s="50" t="str">
        <f>IFERROR((MP_DATA[[#This Row],[D, bottom '[m']]]+MP_DATA[[#This Row],[D, top '[m']]])/(2*MP_DATA[[#This Row],[t '[mm']]]/1000),"")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7"/>
        <v/>
      </c>
      <c r="CL781" s="50" t="str">
        <f>IFERROR((TOWER_DATA[[#This Row],[D, bottom '[m']]]+TOWER_DATA[[#This Row],[D, top '[m']]])/(2*TOWER_DATA[[#This Row],[t '[mm']]]/1000),"")</f>
        <v/>
      </c>
      <c r="CN781" s="53"/>
      <c r="DQ781" s="161"/>
      <c r="DR781" s="161"/>
      <c r="DS781" s="145"/>
      <c r="DV781" s="93"/>
      <c r="DW781" s="93"/>
    </row>
    <row r="782" spans="11:127" ht="18" customHeight="1">
      <c r="K782" s="51" t="str">
        <f>IFERROR(MP_DATA[[#This Row],[Top '[m']]]-MP_DATA[[#This Row],[Bottom '[m']]], "")</f>
        <v/>
      </c>
      <c r="L782" s="167" t="str">
        <f>IFERROR(-(MP_DATA[[#This Row],[D, bottom '[m']]]-MP_DATA[[#This Row],[D, top '[m']]])/(MP_DATA[[#This Row],[Bottom '[m']]]-MP_DATA[[#This Row],[Top '[m']]]),"")</f>
        <v/>
      </c>
      <c r="M782" s="121" t="str">
        <f t="shared" si="18"/>
        <v/>
      </c>
      <c r="N782" s="50" t="str">
        <f>IFERROR((MP_DATA[[#This Row],[D, bottom '[m']]]+MP_DATA[[#This Row],[D, top '[m']]])/(2*MP_DATA[[#This Row],[t '[mm']]]/1000),"")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7"/>
        <v/>
      </c>
      <c r="CL782" s="50" t="str">
        <f>IFERROR((TOWER_DATA[[#This Row],[D, bottom '[m']]]+TOWER_DATA[[#This Row],[D, top '[m']]])/(2*TOWER_DATA[[#This Row],[t '[mm']]]/1000),"")</f>
        <v/>
      </c>
      <c r="CN782" s="53"/>
      <c r="DQ782" s="161"/>
      <c r="DR782" s="161"/>
      <c r="DS782" s="145"/>
      <c r="DV782" s="93"/>
      <c r="DW782" s="93"/>
    </row>
    <row r="783" spans="11:127" ht="18" customHeight="1">
      <c r="K783" s="51" t="str">
        <f>IFERROR(MP_DATA[[#This Row],[Top '[m']]]-MP_DATA[[#This Row],[Bottom '[m']]], "")</f>
        <v/>
      </c>
      <c r="L783" s="167" t="str">
        <f>IFERROR(-(MP_DATA[[#This Row],[D, bottom '[m']]]-MP_DATA[[#This Row],[D, top '[m']]])/(MP_DATA[[#This Row],[Bottom '[m']]]-MP_DATA[[#This Row],[Top '[m']]]),"")</f>
        <v/>
      </c>
      <c r="M783" s="121" t="str">
        <f t="shared" si="18"/>
        <v/>
      </c>
      <c r="N783" s="50" t="str">
        <f>IFERROR((MP_DATA[[#This Row],[D, bottom '[m']]]+MP_DATA[[#This Row],[D, top '[m']]])/(2*MP_DATA[[#This Row],[t '[mm']]]/1000),"")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7"/>
        <v/>
      </c>
      <c r="CL783" s="50" t="str">
        <f>IFERROR((TOWER_DATA[[#This Row],[D, bottom '[m']]]+TOWER_DATA[[#This Row],[D, top '[m']]])/(2*TOWER_DATA[[#This Row],[t '[mm']]]/1000),"")</f>
        <v/>
      </c>
      <c r="CN783" s="53"/>
      <c r="DQ783" s="161"/>
      <c r="DR783" s="161"/>
      <c r="DS783" s="145"/>
      <c r="DV783" s="93"/>
      <c r="DW783" s="93"/>
    </row>
    <row r="784" spans="11:127" ht="18" customHeight="1">
      <c r="K784" s="51" t="str">
        <f>IFERROR(MP_DATA[[#This Row],[Top '[m']]]-MP_DATA[[#This Row],[Bottom '[m']]], "")</f>
        <v/>
      </c>
      <c r="L784" s="167" t="str">
        <f>IFERROR(-(MP_DATA[[#This Row],[D, bottom '[m']]]-MP_DATA[[#This Row],[D, top '[m']]])/(MP_DATA[[#This Row],[Bottom '[m']]]-MP_DATA[[#This Row],[Top '[m']]]),"")</f>
        <v/>
      </c>
      <c r="M784" s="121" t="str">
        <f t="shared" si="18"/>
        <v/>
      </c>
      <c r="N784" s="50" t="str">
        <f>IFERROR((MP_DATA[[#This Row],[D, bottom '[m']]]+MP_DATA[[#This Row],[D, top '[m']]])/(2*MP_DATA[[#This Row],[t '[mm']]]/1000),"")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7"/>
        <v/>
      </c>
      <c r="CL784" s="50" t="str">
        <f>IFERROR((TOWER_DATA[[#This Row],[D, bottom '[m']]]+TOWER_DATA[[#This Row],[D, top '[m']]])/(2*TOWER_DATA[[#This Row],[t '[mm']]]/1000),"")</f>
        <v/>
      </c>
      <c r="CN784" s="53"/>
      <c r="DQ784" s="161"/>
      <c r="DR784" s="161"/>
      <c r="DS784" s="145"/>
      <c r="DV784" s="93"/>
      <c r="DW784" s="93"/>
    </row>
    <row r="785" spans="11:127" ht="18" customHeight="1">
      <c r="K785" s="51" t="str">
        <f>IFERROR(MP_DATA[[#This Row],[Top '[m']]]-MP_DATA[[#This Row],[Bottom '[m']]], "")</f>
        <v/>
      </c>
      <c r="L785" s="167" t="str">
        <f>IFERROR(-(MP_DATA[[#This Row],[D, bottom '[m']]]-MP_DATA[[#This Row],[D, top '[m']]])/(MP_DATA[[#This Row],[Bottom '[m']]]-MP_DATA[[#This Row],[Top '[m']]]),"")</f>
        <v/>
      </c>
      <c r="M785" s="121" t="str">
        <f t="shared" si="18"/>
        <v/>
      </c>
      <c r="N785" s="50" t="str">
        <f>IFERROR((MP_DATA[[#This Row],[D, bottom '[m']]]+MP_DATA[[#This Row],[D, top '[m']]])/(2*MP_DATA[[#This Row],[t '[mm']]]/1000),"")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7"/>
        <v/>
      </c>
      <c r="CL785" s="50" t="str">
        <f>IFERROR((TOWER_DATA[[#This Row],[D, bottom '[m']]]+TOWER_DATA[[#This Row],[D, top '[m']]])/(2*TOWER_DATA[[#This Row],[t '[mm']]]/1000),"")</f>
        <v/>
      </c>
      <c r="CN785" s="53"/>
      <c r="DQ785" s="161"/>
      <c r="DR785" s="161"/>
      <c r="DS785" s="145"/>
      <c r="DV785" s="93"/>
      <c r="DW785" s="93"/>
    </row>
    <row r="786" spans="11:127" ht="18" customHeight="1">
      <c r="K786" s="51" t="str">
        <f>IFERROR(MP_DATA[[#This Row],[Top '[m']]]-MP_DATA[[#This Row],[Bottom '[m']]], "")</f>
        <v/>
      </c>
      <c r="L786" s="167" t="str">
        <f>IFERROR(-(MP_DATA[[#This Row],[D, bottom '[m']]]-MP_DATA[[#This Row],[D, top '[m']]])/(MP_DATA[[#This Row],[Bottom '[m']]]-MP_DATA[[#This Row],[Top '[m']]]),"")</f>
        <v/>
      </c>
      <c r="M786" s="121" t="str">
        <f t="shared" si="18"/>
        <v/>
      </c>
      <c r="N786" s="50" t="str">
        <f>IFERROR((MP_DATA[[#This Row],[D, bottom '[m']]]+MP_DATA[[#This Row],[D, top '[m']]])/(2*MP_DATA[[#This Row],[t '[mm']]]/1000),"")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7"/>
        <v/>
      </c>
      <c r="CL786" s="50" t="str">
        <f>IFERROR((TOWER_DATA[[#This Row],[D, bottom '[m']]]+TOWER_DATA[[#This Row],[D, top '[m']]])/(2*TOWER_DATA[[#This Row],[t '[mm']]]/1000),"")</f>
        <v/>
      </c>
      <c r="CN786" s="53"/>
      <c r="DQ786" s="161"/>
      <c r="DR786" s="161"/>
      <c r="DS786" s="145"/>
      <c r="DV786" s="93"/>
      <c r="DW786" s="93"/>
    </row>
    <row r="787" spans="11:127" ht="18" customHeight="1">
      <c r="K787" s="51" t="str">
        <f>IFERROR(MP_DATA[[#This Row],[Top '[m']]]-MP_DATA[[#This Row],[Bottom '[m']]], "")</f>
        <v/>
      </c>
      <c r="L787" s="167" t="str">
        <f>IFERROR(-(MP_DATA[[#This Row],[D, bottom '[m']]]-MP_DATA[[#This Row],[D, top '[m']]])/(MP_DATA[[#This Row],[Bottom '[m']]]-MP_DATA[[#This Row],[Top '[m']]]),"")</f>
        <v/>
      </c>
      <c r="M787" s="121" t="str">
        <f t="shared" si="18"/>
        <v/>
      </c>
      <c r="N787" s="50" t="str">
        <f>IFERROR((MP_DATA[[#This Row],[D, bottom '[m']]]+MP_DATA[[#This Row],[D, top '[m']]])/(2*MP_DATA[[#This Row],[t '[mm']]]/1000),"")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19">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IFERROR(MP_DATA[[#This Row],[Top '[m']]]-MP_DATA[[#This Row],[Bottom '[m']]], "")</f>
        <v/>
      </c>
      <c r="L788" s="167" t="str">
        <f>IFERROR(-(MP_DATA[[#This Row],[D, bottom '[m']]]-MP_DATA[[#This Row],[D, top '[m']]])/(MP_DATA[[#This Row],[Bottom '[m']]]-MP_DATA[[#This Row],[Top '[m']]]),"")</f>
        <v/>
      </c>
      <c r="M788" s="121" t="str">
        <f t="shared" ref="M788:M851" si="20">IF(7850/1000*(1/3)*PI()*ABS(F788-G788)*((H788/2)^2+(H788/2)*(I788/2)+(I788/2)^2-(H788/2-J788/1000)^2-(H788/2-J788/1000)*(I788/2-J788/1000)-(I788/2-J788/1000)^2)=0,"",7850/1000*(1/3)*PI()*ABS(F788-G788)*((H788/2)^2+(H788/2)*(I788/2)+(I788/2)^2-(H788/2-J788/1000)^2-(H788/2-J788/1000)*(I788/2-J788/1000)-(I788/2-J788/1000)^2))</f>
        <v/>
      </c>
      <c r="N788" s="50" t="str">
        <f>IFERROR((MP_DATA[[#This Row],[D, bottom '[m']]]+MP_DATA[[#This Row],[D, top '[m']]])/(2*MP_DATA[[#This Row],[t '[mm']]]/1000),"")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19"/>
        <v/>
      </c>
      <c r="CL788" s="50" t="str">
        <f>IFERROR((TOWER_DATA[[#This Row],[D, bottom '[m']]]+TOWER_DATA[[#This Row],[D, top '[m']]])/(2*TOWER_DATA[[#This Row],[t '[mm']]]/1000),"")</f>
        <v/>
      </c>
      <c r="CN788" s="53"/>
      <c r="DQ788" s="161"/>
      <c r="DR788" s="161"/>
      <c r="DS788" s="145"/>
      <c r="DV788" s="93"/>
      <c r="DW788" s="93"/>
    </row>
    <row r="789" spans="11:127" ht="18" customHeight="1">
      <c r="K789" s="51" t="str">
        <f>IFERROR(MP_DATA[[#This Row],[Top '[m']]]-MP_DATA[[#This Row],[Bottom '[m']]], "")</f>
        <v/>
      </c>
      <c r="L789" s="167" t="str">
        <f>IFERROR(-(MP_DATA[[#This Row],[D, bottom '[m']]]-MP_DATA[[#This Row],[D, top '[m']]])/(MP_DATA[[#This Row],[Bottom '[m']]]-MP_DATA[[#This Row],[Top '[m']]]),"")</f>
        <v/>
      </c>
      <c r="M789" s="121" t="str">
        <f t="shared" si="20"/>
        <v/>
      </c>
      <c r="N789" s="50" t="str">
        <f>IFERROR((MP_DATA[[#This Row],[D, bottom '[m']]]+MP_DATA[[#This Row],[D, top '[m']]])/(2*MP_DATA[[#This Row],[t '[mm']]]/1000),"")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19"/>
        <v/>
      </c>
      <c r="CL789" s="50" t="str">
        <f>IFERROR((TOWER_DATA[[#This Row],[D, bottom '[m']]]+TOWER_DATA[[#This Row],[D, top '[m']]])/(2*TOWER_DATA[[#This Row],[t '[mm']]]/1000),"")</f>
        <v/>
      </c>
      <c r="CN789" s="53"/>
      <c r="DQ789" s="161"/>
      <c r="DR789" s="161"/>
      <c r="DS789" s="145"/>
      <c r="DV789" s="93"/>
      <c r="DW789" s="93"/>
    </row>
    <row r="790" spans="11:127" ht="18" customHeight="1">
      <c r="K790" s="51" t="str">
        <f>IFERROR(MP_DATA[[#This Row],[Top '[m']]]-MP_DATA[[#This Row],[Bottom '[m']]], "")</f>
        <v/>
      </c>
      <c r="L790" s="167" t="str">
        <f>IFERROR(-(MP_DATA[[#This Row],[D, bottom '[m']]]-MP_DATA[[#This Row],[D, top '[m']]])/(MP_DATA[[#This Row],[Bottom '[m']]]-MP_DATA[[#This Row],[Top '[m']]]),"")</f>
        <v/>
      </c>
      <c r="M790" s="121" t="str">
        <f t="shared" si="20"/>
        <v/>
      </c>
      <c r="N790" s="50" t="str">
        <f>IFERROR((MP_DATA[[#This Row],[D, bottom '[m']]]+MP_DATA[[#This Row],[D, top '[m']]])/(2*MP_DATA[[#This Row],[t '[mm']]]/1000),"")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19"/>
        <v/>
      </c>
      <c r="CL790" s="50" t="str">
        <f>IFERROR((TOWER_DATA[[#This Row],[D, bottom '[m']]]+TOWER_DATA[[#This Row],[D, top '[m']]])/(2*TOWER_DATA[[#This Row],[t '[mm']]]/1000),"")</f>
        <v/>
      </c>
      <c r="CN790" s="53"/>
      <c r="DQ790" s="161"/>
      <c r="DR790" s="161"/>
      <c r="DS790" s="145"/>
      <c r="DV790" s="93"/>
      <c r="DW790" s="93"/>
    </row>
    <row r="791" spans="11:127" ht="18" customHeight="1">
      <c r="K791" s="51" t="str">
        <f>IFERROR(MP_DATA[[#This Row],[Top '[m']]]-MP_DATA[[#This Row],[Bottom '[m']]], "")</f>
        <v/>
      </c>
      <c r="L791" s="167" t="str">
        <f>IFERROR(-(MP_DATA[[#This Row],[D, bottom '[m']]]-MP_DATA[[#This Row],[D, top '[m']]])/(MP_DATA[[#This Row],[Bottom '[m']]]-MP_DATA[[#This Row],[Top '[m']]]),"")</f>
        <v/>
      </c>
      <c r="M791" s="121" t="str">
        <f t="shared" si="20"/>
        <v/>
      </c>
      <c r="N791" s="50" t="str">
        <f>IFERROR((MP_DATA[[#This Row],[D, bottom '[m']]]+MP_DATA[[#This Row],[D, top '[m']]])/(2*MP_DATA[[#This Row],[t '[mm']]]/1000),"")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19"/>
        <v/>
      </c>
      <c r="CL791" s="50" t="str">
        <f>IFERROR((TOWER_DATA[[#This Row],[D, bottom '[m']]]+TOWER_DATA[[#This Row],[D, top '[m']]])/(2*TOWER_DATA[[#This Row],[t '[mm']]]/1000),"")</f>
        <v/>
      </c>
      <c r="CN791" s="53"/>
      <c r="DQ791" s="161"/>
      <c r="DR791" s="161"/>
      <c r="DS791" s="145"/>
      <c r="DV791" s="93"/>
      <c r="DW791" s="93"/>
    </row>
    <row r="792" spans="11:127" ht="18" customHeight="1">
      <c r="K792" s="51" t="str">
        <f>IFERROR(MP_DATA[[#This Row],[Top '[m']]]-MP_DATA[[#This Row],[Bottom '[m']]], "")</f>
        <v/>
      </c>
      <c r="L792" s="167" t="str">
        <f>IFERROR(-(MP_DATA[[#This Row],[D, bottom '[m']]]-MP_DATA[[#This Row],[D, top '[m']]])/(MP_DATA[[#This Row],[Bottom '[m']]]-MP_DATA[[#This Row],[Top '[m']]]),"")</f>
        <v/>
      </c>
      <c r="M792" s="121" t="str">
        <f t="shared" si="20"/>
        <v/>
      </c>
      <c r="N792" s="50" t="str">
        <f>IFERROR((MP_DATA[[#This Row],[D, bottom '[m']]]+MP_DATA[[#This Row],[D, top '[m']]])/(2*MP_DATA[[#This Row],[t '[mm']]]/1000),"")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19"/>
        <v/>
      </c>
      <c r="CL792" s="50" t="str">
        <f>IFERROR((TOWER_DATA[[#This Row],[D, bottom '[m']]]+TOWER_DATA[[#This Row],[D, top '[m']]])/(2*TOWER_DATA[[#This Row],[t '[mm']]]/1000),"")</f>
        <v/>
      </c>
      <c r="CN792" s="53"/>
      <c r="DQ792" s="161"/>
      <c r="DR792" s="161"/>
      <c r="DS792" s="145"/>
      <c r="DV792" s="93"/>
      <c r="DW792" s="93"/>
    </row>
    <row r="793" spans="11:127" ht="18" customHeight="1">
      <c r="K793" s="51" t="str">
        <f>IFERROR(MP_DATA[[#This Row],[Top '[m']]]-MP_DATA[[#This Row],[Bottom '[m']]], "")</f>
        <v/>
      </c>
      <c r="L793" s="167" t="str">
        <f>IFERROR(-(MP_DATA[[#This Row],[D, bottom '[m']]]-MP_DATA[[#This Row],[D, top '[m']]])/(MP_DATA[[#This Row],[Bottom '[m']]]-MP_DATA[[#This Row],[Top '[m']]]),"")</f>
        <v/>
      </c>
      <c r="M793" s="121" t="str">
        <f t="shared" si="20"/>
        <v/>
      </c>
      <c r="N793" s="50" t="str">
        <f>IFERROR((MP_DATA[[#This Row],[D, bottom '[m']]]+MP_DATA[[#This Row],[D, top '[m']]])/(2*MP_DATA[[#This Row],[t '[mm']]]/1000),"")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19"/>
        <v/>
      </c>
      <c r="CL793" s="50" t="str">
        <f>IFERROR((TOWER_DATA[[#This Row],[D, bottom '[m']]]+TOWER_DATA[[#This Row],[D, top '[m']]])/(2*TOWER_DATA[[#This Row],[t '[mm']]]/1000),"")</f>
        <v/>
      </c>
      <c r="CN793" s="53"/>
      <c r="DQ793" s="161"/>
      <c r="DR793" s="161"/>
      <c r="DS793" s="145"/>
      <c r="DV793" s="93"/>
      <c r="DW793" s="93"/>
    </row>
    <row r="794" spans="11:127" ht="18" customHeight="1">
      <c r="K794" s="51" t="str">
        <f>IFERROR(MP_DATA[[#This Row],[Top '[m']]]-MP_DATA[[#This Row],[Bottom '[m']]], "")</f>
        <v/>
      </c>
      <c r="L794" s="167" t="str">
        <f>IFERROR(-(MP_DATA[[#This Row],[D, bottom '[m']]]-MP_DATA[[#This Row],[D, top '[m']]])/(MP_DATA[[#This Row],[Bottom '[m']]]-MP_DATA[[#This Row],[Top '[m']]]),"")</f>
        <v/>
      </c>
      <c r="M794" s="121" t="str">
        <f t="shared" si="20"/>
        <v/>
      </c>
      <c r="N794" s="50" t="str">
        <f>IFERROR((MP_DATA[[#This Row],[D, bottom '[m']]]+MP_DATA[[#This Row],[D, top '[m']]])/(2*MP_DATA[[#This Row],[t '[mm']]]/1000),"")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19"/>
        <v/>
      </c>
      <c r="CL794" s="50" t="str">
        <f>IFERROR((TOWER_DATA[[#This Row],[D, bottom '[m']]]+TOWER_DATA[[#This Row],[D, top '[m']]])/(2*TOWER_DATA[[#This Row],[t '[mm']]]/1000),"")</f>
        <v/>
      </c>
      <c r="CN794" s="53"/>
      <c r="DQ794" s="161"/>
      <c r="DR794" s="161"/>
      <c r="DS794" s="145"/>
      <c r="DV794" s="93"/>
      <c r="DW794" s="93"/>
    </row>
    <row r="795" spans="11:127" ht="18" customHeight="1">
      <c r="K795" s="51" t="str">
        <f>IFERROR(MP_DATA[[#This Row],[Top '[m']]]-MP_DATA[[#This Row],[Bottom '[m']]], "")</f>
        <v/>
      </c>
      <c r="L795" s="167" t="str">
        <f>IFERROR(-(MP_DATA[[#This Row],[D, bottom '[m']]]-MP_DATA[[#This Row],[D, top '[m']]])/(MP_DATA[[#This Row],[Bottom '[m']]]-MP_DATA[[#This Row],[Top '[m']]]),"")</f>
        <v/>
      </c>
      <c r="M795" s="121" t="str">
        <f t="shared" si="20"/>
        <v/>
      </c>
      <c r="N795" s="50" t="str">
        <f>IFERROR((MP_DATA[[#This Row],[D, bottom '[m']]]+MP_DATA[[#This Row],[D, top '[m']]])/(2*MP_DATA[[#This Row],[t '[mm']]]/1000),"")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19"/>
        <v/>
      </c>
      <c r="CL795" s="50" t="str">
        <f>IFERROR((TOWER_DATA[[#This Row],[D, bottom '[m']]]+TOWER_DATA[[#This Row],[D, top '[m']]])/(2*TOWER_DATA[[#This Row],[t '[mm']]]/1000),"")</f>
        <v/>
      </c>
      <c r="CN795" s="53"/>
      <c r="DQ795" s="161"/>
      <c r="DR795" s="161"/>
      <c r="DS795" s="145"/>
      <c r="DV795" s="93"/>
      <c r="DW795" s="93"/>
    </row>
    <row r="796" spans="11:127" ht="18" customHeight="1">
      <c r="K796" s="51" t="str">
        <f>IFERROR(MP_DATA[[#This Row],[Top '[m']]]-MP_DATA[[#This Row],[Bottom '[m']]], "")</f>
        <v/>
      </c>
      <c r="L796" s="167" t="str">
        <f>IFERROR(-(MP_DATA[[#This Row],[D, bottom '[m']]]-MP_DATA[[#This Row],[D, top '[m']]])/(MP_DATA[[#This Row],[Bottom '[m']]]-MP_DATA[[#This Row],[Top '[m']]]),"")</f>
        <v/>
      </c>
      <c r="M796" s="121" t="str">
        <f t="shared" si="20"/>
        <v/>
      </c>
      <c r="N796" s="50" t="str">
        <f>IFERROR((MP_DATA[[#This Row],[D, bottom '[m']]]+MP_DATA[[#This Row],[D, top '[m']]])/(2*MP_DATA[[#This Row],[t '[mm']]]/1000),"")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19"/>
        <v/>
      </c>
      <c r="CL796" s="50" t="str">
        <f>IFERROR((TOWER_DATA[[#This Row],[D, bottom '[m']]]+TOWER_DATA[[#This Row],[D, top '[m']]])/(2*TOWER_DATA[[#This Row],[t '[mm']]]/1000),"")</f>
        <v/>
      </c>
      <c r="CN796" s="53"/>
      <c r="DQ796" s="161"/>
      <c r="DR796" s="161"/>
      <c r="DS796" s="145"/>
      <c r="DV796" s="93"/>
      <c r="DW796" s="93"/>
    </row>
    <row r="797" spans="11:127" ht="18" customHeight="1">
      <c r="K797" s="51" t="str">
        <f>IFERROR(MP_DATA[[#This Row],[Top '[m']]]-MP_DATA[[#This Row],[Bottom '[m']]], "")</f>
        <v/>
      </c>
      <c r="L797" s="167" t="str">
        <f>IFERROR(-(MP_DATA[[#This Row],[D, bottom '[m']]]-MP_DATA[[#This Row],[D, top '[m']]])/(MP_DATA[[#This Row],[Bottom '[m']]]-MP_DATA[[#This Row],[Top '[m']]]),"")</f>
        <v/>
      </c>
      <c r="M797" s="121" t="str">
        <f t="shared" si="20"/>
        <v/>
      </c>
      <c r="N797" s="50" t="str">
        <f>IFERROR((MP_DATA[[#This Row],[D, bottom '[m']]]+MP_DATA[[#This Row],[D, top '[m']]])/(2*MP_DATA[[#This Row],[t '[mm']]]/1000),"")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19"/>
        <v/>
      </c>
      <c r="CL797" s="50" t="str">
        <f>IFERROR((TOWER_DATA[[#This Row],[D, bottom '[m']]]+TOWER_DATA[[#This Row],[D, top '[m']]])/(2*TOWER_DATA[[#This Row],[t '[mm']]]/1000),"")</f>
        <v/>
      </c>
      <c r="CN797" s="53"/>
      <c r="DQ797" s="161"/>
      <c r="DR797" s="161"/>
      <c r="DS797" s="145"/>
      <c r="DV797" s="93"/>
      <c r="DW797" s="93"/>
    </row>
    <row r="798" spans="11:127" ht="18" customHeight="1">
      <c r="K798" s="51" t="str">
        <f>IFERROR(MP_DATA[[#This Row],[Top '[m']]]-MP_DATA[[#This Row],[Bottom '[m']]], "")</f>
        <v/>
      </c>
      <c r="L798" s="167" t="str">
        <f>IFERROR(-(MP_DATA[[#This Row],[D, bottom '[m']]]-MP_DATA[[#This Row],[D, top '[m']]])/(MP_DATA[[#This Row],[Bottom '[m']]]-MP_DATA[[#This Row],[Top '[m']]]),"")</f>
        <v/>
      </c>
      <c r="M798" s="121" t="str">
        <f t="shared" si="20"/>
        <v/>
      </c>
      <c r="N798" s="50" t="str">
        <f>IFERROR((MP_DATA[[#This Row],[D, bottom '[m']]]+MP_DATA[[#This Row],[D, top '[m']]])/(2*MP_DATA[[#This Row],[t '[mm']]]/1000),"")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19"/>
        <v/>
      </c>
      <c r="CL798" s="50" t="str">
        <f>IFERROR((TOWER_DATA[[#This Row],[D, bottom '[m']]]+TOWER_DATA[[#This Row],[D, top '[m']]])/(2*TOWER_DATA[[#This Row],[t '[mm']]]/1000),"")</f>
        <v/>
      </c>
      <c r="CN798" s="53"/>
      <c r="DQ798" s="161"/>
      <c r="DR798" s="161"/>
      <c r="DS798" s="145"/>
      <c r="DV798" s="93"/>
      <c r="DW798" s="93"/>
    </row>
    <row r="799" spans="11:127" ht="18" customHeight="1">
      <c r="K799" s="51" t="str">
        <f>IFERROR(MP_DATA[[#This Row],[Top '[m']]]-MP_DATA[[#This Row],[Bottom '[m']]], "")</f>
        <v/>
      </c>
      <c r="L799" s="167" t="str">
        <f>IFERROR(-(MP_DATA[[#This Row],[D, bottom '[m']]]-MP_DATA[[#This Row],[D, top '[m']]])/(MP_DATA[[#This Row],[Bottom '[m']]]-MP_DATA[[#This Row],[Top '[m']]]),"")</f>
        <v/>
      </c>
      <c r="M799" s="121" t="str">
        <f t="shared" si="20"/>
        <v/>
      </c>
      <c r="N799" s="50" t="str">
        <f>IFERROR((MP_DATA[[#This Row],[D, bottom '[m']]]+MP_DATA[[#This Row],[D, top '[m']]])/(2*MP_DATA[[#This Row],[t '[mm']]]/1000),"")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19"/>
        <v/>
      </c>
      <c r="CL799" s="50" t="str">
        <f>IFERROR((TOWER_DATA[[#This Row],[D, bottom '[m']]]+TOWER_DATA[[#This Row],[D, top '[m']]])/(2*TOWER_DATA[[#This Row],[t '[mm']]]/1000),"")</f>
        <v/>
      </c>
      <c r="CN799" s="53"/>
      <c r="DQ799" s="161"/>
      <c r="DR799" s="161"/>
      <c r="DS799" s="145"/>
      <c r="DV799" s="93"/>
      <c r="DW799" s="93"/>
    </row>
    <row r="800" spans="11:127" ht="18" customHeight="1">
      <c r="K800" s="51" t="str">
        <f>IFERROR(MP_DATA[[#This Row],[Top '[m']]]-MP_DATA[[#This Row],[Bottom '[m']]], "")</f>
        <v/>
      </c>
      <c r="L800" s="167" t="str">
        <f>IFERROR(-(MP_DATA[[#This Row],[D, bottom '[m']]]-MP_DATA[[#This Row],[D, top '[m']]])/(MP_DATA[[#This Row],[Bottom '[m']]]-MP_DATA[[#This Row],[Top '[m']]]),"")</f>
        <v/>
      </c>
      <c r="M800" s="121" t="str">
        <f t="shared" si="20"/>
        <v/>
      </c>
      <c r="N800" s="50" t="str">
        <f>IFERROR((MP_DATA[[#This Row],[D, bottom '[m']]]+MP_DATA[[#This Row],[D, top '[m']]])/(2*MP_DATA[[#This Row],[t '[mm']]]/1000),"")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19"/>
        <v/>
      </c>
      <c r="CL800" s="50" t="str">
        <f>IFERROR((TOWER_DATA[[#This Row],[D, bottom '[m']]]+TOWER_DATA[[#This Row],[D, top '[m']]])/(2*TOWER_DATA[[#This Row],[t '[mm']]]/1000),"")</f>
        <v/>
      </c>
      <c r="CN800" s="53"/>
      <c r="DQ800" s="161"/>
      <c r="DR800" s="161"/>
      <c r="DS800" s="145"/>
      <c r="DV800" s="93"/>
      <c r="DW800" s="93"/>
    </row>
    <row r="801" spans="11:127" ht="18" customHeight="1">
      <c r="K801" s="51" t="str">
        <f>IFERROR(MP_DATA[[#This Row],[Top '[m']]]-MP_DATA[[#This Row],[Bottom '[m']]], "")</f>
        <v/>
      </c>
      <c r="L801" s="167" t="str">
        <f>IFERROR(-(MP_DATA[[#This Row],[D, bottom '[m']]]-MP_DATA[[#This Row],[D, top '[m']]])/(MP_DATA[[#This Row],[Bottom '[m']]]-MP_DATA[[#This Row],[Top '[m']]]),"")</f>
        <v/>
      </c>
      <c r="M801" s="121" t="str">
        <f t="shared" si="20"/>
        <v/>
      </c>
      <c r="N801" s="50" t="str">
        <f>IFERROR((MP_DATA[[#This Row],[D, bottom '[m']]]+MP_DATA[[#This Row],[D, top '[m']]])/(2*MP_DATA[[#This Row],[t '[mm']]]/1000),"")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19"/>
        <v/>
      </c>
      <c r="CL801" s="50" t="str">
        <f>IFERROR((TOWER_DATA[[#This Row],[D, bottom '[m']]]+TOWER_DATA[[#This Row],[D, top '[m']]])/(2*TOWER_DATA[[#This Row],[t '[mm']]]/1000),"")</f>
        <v/>
      </c>
      <c r="CN801" s="53"/>
      <c r="DQ801" s="161"/>
      <c r="DR801" s="161"/>
      <c r="DS801" s="145"/>
      <c r="DV801" s="93"/>
      <c r="DW801" s="93"/>
    </row>
    <row r="802" spans="11:127" ht="18" customHeight="1">
      <c r="K802" s="51" t="str">
        <f>IFERROR(MP_DATA[[#This Row],[Top '[m']]]-MP_DATA[[#This Row],[Bottom '[m']]], "")</f>
        <v/>
      </c>
      <c r="L802" s="167" t="str">
        <f>IFERROR(-(MP_DATA[[#This Row],[D, bottom '[m']]]-MP_DATA[[#This Row],[D, top '[m']]])/(MP_DATA[[#This Row],[Bottom '[m']]]-MP_DATA[[#This Row],[Top '[m']]]),"")</f>
        <v/>
      </c>
      <c r="M802" s="121" t="str">
        <f t="shared" si="20"/>
        <v/>
      </c>
      <c r="N802" s="50" t="str">
        <f>IFERROR((MP_DATA[[#This Row],[D, bottom '[m']]]+MP_DATA[[#This Row],[D, top '[m']]])/(2*MP_DATA[[#This Row],[t '[mm']]]/1000),"")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19"/>
        <v/>
      </c>
      <c r="CL802" s="50" t="str">
        <f>IFERROR((TOWER_DATA[[#This Row],[D, bottom '[m']]]+TOWER_DATA[[#This Row],[D, top '[m']]])/(2*TOWER_DATA[[#This Row],[t '[mm']]]/1000),"")</f>
        <v/>
      </c>
      <c r="CN802" s="53"/>
      <c r="DQ802" s="161"/>
      <c r="DR802" s="161"/>
      <c r="DS802" s="145"/>
      <c r="DV802" s="93"/>
      <c r="DW802" s="93"/>
    </row>
    <row r="803" spans="11:127" ht="18" customHeight="1">
      <c r="K803" s="51" t="str">
        <f>IFERROR(MP_DATA[[#This Row],[Top '[m']]]-MP_DATA[[#This Row],[Bottom '[m']]], "")</f>
        <v/>
      </c>
      <c r="L803" s="167" t="str">
        <f>IFERROR(-(MP_DATA[[#This Row],[D, bottom '[m']]]-MP_DATA[[#This Row],[D, top '[m']]])/(MP_DATA[[#This Row],[Bottom '[m']]]-MP_DATA[[#This Row],[Top '[m']]]),"")</f>
        <v/>
      </c>
      <c r="M803" s="121" t="str">
        <f t="shared" si="20"/>
        <v/>
      </c>
      <c r="N803" s="50" t="str">
        <f>IFERROR((MP_DATA[[#This Row],[D, bottom '[m']]]+MP_DATA[[#This Row],[D, top '[m']]])/(2*MP_DATA[[#This Row],[t '[mm']]]/1000),"")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19"/>
        <v/>
      </c>
      <c r="CL803" s="50" t="str">
        <f>IFERROR((TOWER_DATA[[#This Row],[D, bottom '[m']]]+TOWER_DATA[[#This Row],[D, top '[m']]])/(2*TOWER_DATA[[#This Row],[t '[mm']]]/1000),"")</f>
        <v/>
      </c>
      <c r="CN803" s="53"/>
      <c r="DQ803" s="161"/>
      <c r="DR803" s="161"/>
      <c r="DS803" s="145"/>
      <c r="DV803" s="93"/>
      <c r="DW803" s="93"/>
    </row>
    <row r="804" spans="11:127" ht="18" customHeight="1">
      <c r="K804" s="51" t="str">
        <f>IFERROR(MP_DATA[[#This Row],[Top '[m']]]-MP_DATA[[#This Row],[Bottom '[m']]], "")</f>
        <v/>
      </c>
      <c r="L804" s="167" t="str">
        <f>IFERROR(-(MP_DATA[[#This Row],[D, bottom '[m']]]-MP_DATA[[#This Row],[D, top '[m']]])/(MP_DATA[[#This Row],[Bottom '[m']]]-MP_DATA[[#This Row],[Top '[m']]]),"")</f>
        <v/>
      </c>
      <c r="M804" s="121" t="str">
        <f t="shared" si="20"/>
        <v/>
      </c>
      <c r="N804" s="50" t="str">
        <f>IFERROR((MP_DATA[[#This Row],[D, bottom '[m']]]+MP_DATA[[#This Row],[D, top '[m']]])/(2*MP_DATA[[#This Row],[t '[mm']]]/1000),"")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19"/>
        <v/>
      </c>
      <c r="CL804" s="50" t="str">
        <f>IFERROR((TOWER_DATA[[#This Row],[D, bottom '[m']]]+TOWER_DATA[[#This Row],[D, top '[m']]])/(2*TOWER_DATA[[#This Row],[t '[mm']]]/1000),"")</f>
        <v/>
      </c>
      <c r="CN804" s="53"/>
      <c r="DQ804" s="161"/>
      <c r="DR804" s="161"/>
      <c r="DS804" s="145"/>
      <c r="DV804" s="93"/>
      <c r="DW804" s="93"/>
    </row>
    <row r="805" spans="11:127" ht="18" customHeight="1">
      <c r="K805" s="51" t="str">
        <f>IFERROR(MP_DATA[[#This Row],[Top '[m']]]-MP_DATA[[#This Row],[Bottom '[m']]], "")</f>
        <v/>
      </c>
      <c r="L805" s="167" t="str">
        <f>IFERROR(-(MP_DATA[[#This Row],[D, bottom '[m']]]-MP_DATA[[#This Row],[D, top '[m']]])/(MP_DATA[[#This Row],[Bottom '[m']]]-MP_DATA[[#This Row],[Top '[m']]]),"")</f>
        <v/>
      </c>
      <c r="M805" s="121" t="str">
        <f t="shared" si="20"/>
        <v/>
      </c>
      <c r="N805" s="50" t="str">
        <f>IFERROR((MP_DATA[[#This Row],[D, bottom '[m']]]+MP_DATA[[#This Row],[D, top '[m']]])/(2*MP_DATA[[#This Row],[t '[mm']]]/1000),"")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19"/>
        <v/>
      </c>
      <c r="CL805" s="50" t="str">
        <f>IFERROR((TOWER_DATA[[#This Row],[D, bottom '[m']]]+TOWER_DATA[[#This Row],[D, top '[m']]])/(2*TOWER_DATA[[#This Row],[t '[mm']]]/1000),"")</f>
        <v/>
      </c>
      <c r="CN805" s="53"/>
      <c r="DQ805" s="161"/>
      <c r="DR805" s="161"/>
      <c r="DS805" s="145"/>
      <c r="DV805" s="93"/>
      <c r="DW805" s="93"/>
    </row>
    <row r="806" spans="11:127" ht="18" customHeight="1">
      <c r="K806" s="51" t="str">
        <f>IFERROR(MP_DATA[[#This Row],[Top '[m']]]-MP_DATA[[#This Row],[Bottom '[m']]], "")</f>
        <v/>
      </c>
      <c r="L806" s="167" t="str">
        <f>IFERROR(-(MP_DATA[[#This Row],[D, bottom '[m']]]-MP_DATA[[#This Row],[D, top '[m']]])/(MP_DATA[[#This Row],[Bottom '[m']]]-MP_DATA[[#This Row],[Top '[m']]]),"")</f>
        <v/>
      </c>
      <c r="M806" s="121" t="str">
        <f t="shared" si="20"/>
        <v/>
      </c>
      <c r="N806" s="50" t="str">
        <f>IFERROR((MP_DATA[[#This Row],[D, bottom '[m']]]+MP_DATA[[#This Row],[D, top '[m']]])/(2*MP_DATA[[#This Row],[t '[mm']]]/1000),"")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19"/>
        <v/>
      </c>
      <c r="CL806" s="50" t="str">
        <f>IFERROR((TOWER_DATA[[#This Row],[D, bottom '[m']]]+TOWER_DATA[[#This Row],[D, top '[m']]])/(2*TOWER_DATA[[#This Row],[t '[mm']]]/1000),"")</f>
        <v/>
      </c>
      <c r="CN806" s="53"/>
      <c r="DQ806" s="161"/>
      <c r="DR806" s="161"/>
      <c r="DS806" s="145"/>
      <c r="DV806" s="93"/>
      <c r="DW806" s="93"/>
    </row>
    <row r="807" spans="11:127" ht="18" customHeight="1">
      <c r="K807" s="51" t="str">
        <f>IFERROR(MP_DATA[[#This Row],[Top '[m']]]-MP_DATA[[#This Row],[Bottom '[m']]], "")</f>
        <v/>
      </c>
      <c r="L807" s="167" t="str">
        <f>IFERROR(-(MP_DATA[[#This Row],[D, bottom '[m']]]-MP_DATA[[#This Row],[D, top '[m']]])/(MP_DATA[[#This Row],[Bottom '[m']]]-MP_DATA[[#This Row],[Top '[m']]]),"")</f>
        <v/>
      </c>
      <c r="M807" s="121" t="str">
        <f t="shared" si="20"/>
        <v/>
      </c>
      <c r="N807" s="50" t="str">
        <f>IFERROR((MP_DATA[[#This Row],[D, bottom '[m']]]+MP_DATA[[#This Row],[D, top '[m']]])/(2*MP_DATA[[#This Row],[t '[mm']]]/1000),"")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19"/>
        <v/>
      </c>
      <c r="CL807" s="50" t="str">
        <f>IFERROR((TOWER_DATA[[#This Row],[D, bottom '[m']]]+TOWER_DATA[[#This Row],[D, top '[m']]])/(2*TOWER_DATA[[#This Row],[t '[mm']]]/1000),"")</f>
        <v/>
      </c>
      <c r="CN807" s="53"/>
      <c r="DQ807" s="161"/>
      <c r="DR807" s="161"/>
      <c r="DS807" s="145"/>
      <c r="DV807" s="93"/>
      <c r="DW807" s="93"/>
    </row>
    <row r="808" spans="11:127" ht="18" customHeight="1">
      <c r="K808" s="51" t="str">
        <f>IFERROR(MP_DATA[[#This Row],[Top '[m']]]-MP_DATA[[#This Row],[Bottom '[m']]], "")</f>
        <v/>
      </c>
      <c r="L808" s="167" t="str">
        <f>IFERROR(-(MP_DATA[[#This Row],[D, bottom '[m']]]-MP_DATA[[#This Row],[D, top '[m']]])/(MP_DATA[[#This Row],[Bottom '[m']]]-MP_DATA[[#This Row],[Top '[m']]]),"")</f>
        <v/>
      </c>
      <c r="M808" s="121" t="str">
        <f t="shared" si="20"/>
        <v/>
      </c>
      <c r="N808" s="50" t="str">
        <f>IFERROR((MP_DATA[[#This Row],[D, bottom '[m']]]+MP_DATA[[#This Row],[D, top '[m']]])/(2*MP_DATA[[#This Row],[t '[mm']]]/1000),"")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19"/>
        <v/>
      </c>
      <c r="CL808" s="50" t="str">
        <f>IFERROR((TOWER_DATA[[#This Row],[D, bottom '[m']]]+TOWER_DATA[[#This Row],[D, top '[m']]])/(2*TOWER_DATA[[#This Row],[t '[mm']]]/1000),"")</f>
        <v/>
      </c>
      <c r="CN808" s="53"/>
      <c r="DQ808" s="161"/>
      <c r="DR808" s="161"/>
      <c r="DS808" s="145"/>
      <c r="DV808" s="93"/>
      <c r="DW808" s="93"/>
    </row>
    <row r="809" spans="11:127" ht="18" customHeight="1">
      <c r="K809" s="51" t="str">
        <f>IFERROR(MP_DATA[[#This Row],[Top '[m']]]-MP_DATA[[#This Row],[Bottom '[m']]], "")</f>
        <v/>
      </c>
      <c r="L809" s="167" t="str">
        <f>IFERROR(-(MP_DATA[[#This Row],[D, bottom '[m']]]-MP_DATA[[#This Row],[D, top '[m']]])/(MP_DATA[[#This Row],[Bottom '[m']]]-MP_DATA[[#This Row],[Top '[m']]]),"")</f>
        <v/>
      </c>
      <c r="M809" s="121" t="str">
        <f t="shared" si="20"/>
        <v/>
      </c>
      <c r="N809" s="50" t="str">
        <f>IFERROR((MP_DATA[[#This Row],[D, bottom '[m']]]+MP_DATA[[#This Row],[D, top '[m']]])/(2*MP_DATA[[#This Row],[t '[mm']]]/1000),"")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19"/>
        <v/>
      </c>
      <c r="CL809" s="50" t="str">
        <f>IFERROR((TOWER_DATA[[#This Row],[D, bottom '[m']]]+TOWER_DATA[[#This Row],[D, top '[m']]])/(2*TOWER_DATA[[#This Row],[t '[mm']]]/1000),"")</f>
        <v/>
      </c>
      <c r="CN809" s="53"/>
      <c r="DQ809" s="161"/>
      <c r="DR809" s="161"/>
      <c r="DS809" s="145"/>
      <c r="DV809" s="93"/>
      <c r="DW809" s="93"/>
    </row>
    <row r="810" spans="11:127" ht="18" customHeight="1">
      <c r="K810" s="51" t="str">
        <f>IFERROR(MP_DATA[[#This Row],[Top '[m']]]-MP_DATA[[#This Row],[Bottom '[m']]], "")</f>
        <v/>
      </c>
      <c r="L810" s="167" t="str">
        <f>IFERROR(-(MP_DATA[[#This Row],[D, bottom '[m']]]-MP_DATA[[#This Row],[D, top '[m']]])/(MP_DATA[[#This Row],[Bottom '[m']]]-MP_DATA[[#This Row],[Top '[m']]]),"")</f>
        <v/>
      </c>
      <c r="M810" s="121" t="str">
        <f t="shared" si="20"/>
        <v/>
      </c>
      <c r="N810" s="50" t="str">
        <f>IFERROR((MP_DATA[[#This Row],[D, bottom '[m']]]+MP_DATA[[#This Row],[D, top '[m']]])/(2*MP_DATA[[#This Row],[t '[mm']]]/1000),"")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19"/>
        <v/>
      </c>
      <c r="CL810" s="50" t="str">
        <f>IFERROR((TOWER_DATA[[#This Row],[D, bottom '[m']]]+TOWER_DATA[[#This Row],[D, top '[m']]])/(2*TOWER_DATA[[#This Row],[t '[mm']]]/1000),"")</f>
        <v/>
      </c>
      <c r="CN810" s="53"/>
      <c r="DQ810" s="161"/>
      <c r="DR810" s="161"/>
      <c r="DS810" s="145"/>
      <c r="DV810" s="93"/>
      <c r="DW810" s="93"/>
    </row>
    <row r="811" spans="11:127" ht="18" customHeight="1">
      <c r="K811" s="51" t="str">
        <f>IFERROR(MP_DATA[[#This Row],[Top '[m']]]-MP_DATA[[#This Row],[Bottom '[m']]], "")</f>
        <v/>
      </c>
      <c r="L811" s="167" t="str">
        <f>IFERROR(-(MP_DATA[[#This Row],[D, bottom '[m']]]-MP_DATA[[#This Row],[D, top '[m']]])/(MP_DATA[[#This Row],[Bottom '[m']]]-MP_DATA[[#This Row],[Top '[m']]]),"")</f>
        <v/>
      </c>
      <c r="M811" s="121" t="str">
        <f t="shared" si="20"/>
        <v/>
      </c>
      <c r="N811" s="50" t="str">
        <f>IFERROR((MP_DATA[[#This Row],[D, bottom '[m']]]+MP_DATA[[#This Row],[D, top '[m']]])/(2*MP_DATA[[#This Row],[t '[mm']]]/1000),"")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19"/>
        <v/>
      </c>
      <c r="CL811" s="50" t="str">
        <f>IFERROR((TOWER_DATA[[#This Row],[D, bottom '[m']]]+TOWER_DATA[[#This Row],[D, top '[m']]])/(2*TOWER_DATA[[#This Row],[t '[mm']]]/1000),"")</f>
        <v/>
      </c>
      <c r="CN811" s="53"/>
      <c r="DQ811" s="161"/>
      <c r="DR811" s="161"/>
      <c r="DS811" s="145"/>
      <c r="DV811" s="93"/>
      <c r="DW811" s="93"/>
    </row>
    <row r="812" spans="11:127" ht="18" customHeight="1">
      <c r="K812" s="51" t="str">
        <f>IFERROR(MP_DATA[[#This Row],[Top '[m']]]-MP_DATA[[#This Row],[Bottom '[m']]], "")</f>
        <v/>
      </c>
      <c r="L812" s="167" t="str">
        <f>IFERROR(-(MP_DATA[[#This Row],[D, bottom '[m']]]-MP_DATA[[#This Row],[D, top '[m']]])/(MP_DATA[[#This Row],[Bottom '[m']]]-MP_DATA[[#This Row],[Top '[m']]]),"")</f>
        <v/>
      </c>
      <c r="M812" s="121" t="str">
        <f t="shared" si="20"/>
        <v/>
      </c>
      <c r="N812" s="50" t="str">
        <f>IFERROR((MP_DATA[[#This Row],[D, bottom '[m']]]+MP_DATA[[#This Row],[D, top '[m']]])/(2*MP_DATA[[#This Row],[t '[mm']]]/1000),"")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19"/>
        <v/>
      </c>
      <c r="CL812" s="50" t="str">
        <f>IFERROR((TOWER_DATA[[#This Row],[D, bottom '[m']]]+TOWER_DATA[[#This Row],[D, top '[m']]])/(2*TOWER_DATA[[#This Row],[t '[mm']]]/1000),"")</f>
        <v/>
      </c>
      <c r="CN812" s="53"/>
      <c r="DQ812" s="161"/>
      <c r="DR812" s="161"/>
      <c r="DS812" s="145"/>
      <c r="DV812" s="93"/>
      <c r="DW812" s="93"/>
    </row>
    <row r="813" spans="11:127" ht="18" customHeight="1">
      <c r="K813" s="51" t="str">
        <f>IFERROR(MP_DATA[[#This Row],[Top '[m']]]-MP_DATA[[#This Row],[Bottom '[m']]], "")</f>
        <v/>
      </c>
      <c r="L813" s="167" t="str">
        <f>IFERROR(-(MP_DATA[[#This Row],[D, bottom '[m']]]-MP_DATA[[#This Row],[D, top '[m']]])/(MP_DATA[[#This Row],[Bottom '[m']]]-MP_DATA[[#This Row],[Top '[m']]]),"")</f>
        <v/>
      </c>
      <c r="M813" s="121" t="str">
        <f t="shared" si="20"/>
        <v/>
      </c>
      <c r="N813" s="50" t="str">
        <f>IFERROR((MP_DATA[[#This Row],[D, bottom '[m']]]+MP_DATA[[#This Row],[D, top '[m']]])/(2*MP_DATA[[#This Row],[t '[mm']]]/1000),"")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19"/>
        <v/>
      </c>
      <c r="CL813" s="50" t="str">
        <f>IFERROR((TOWER_DATA[[#This Row],[D, bottom '[m']]]+TOWER_DATA[[#This Row],[D, top '[m']]])/(2*TOWER_DATA[[#This Row],[t '[mm']]]/1000),"")</f>
        <v/>
      </c>
      <c r="CN813" s="53"/>
      <c r="DQ813" s="161"/>
      <c r="DR813" s="161"/>
      <c r="DS813" s="145"/>
      <c r="DV813" s="93"/>
      <c r="DW813" s="93"/>
    </row>
    <row r="814" spans="11:127" ht="18" customHeight="1">
      <c r="K814" s="51" t="str">
        <f>IFERROR(MP_DATA[[#This Row],[Top '[m']]]-MP_DATA[[#This Row],[Bottom '[m']]], "")</f>
        <v/>
      </c>
      <c r="L814" s="167" t="str">
        <f>IFERROR(-(MP_DATA[[#This Row],[D, bottom '[m']]]-MP_DATA[[#This Row],[D, top '[m']]])/(MP_DATA[[#This Row],[Bottom '[m']]]-MP_DATA[[#This Row],[Top '[m']]]),"")</f>
        <v/>
      </c>
      <c r="M814" s="121" t="str">
        <f t="shared" si="20"/>
        <v/>
      </c>
      <c r="N814" s="50" t="str">
        <f>IFERROR((MP_DATA[[#This Row],[D, bottom '[m']]]+MP_DATA[[#This Row],[D, top '[m']]])/(2*MP_DATA[[#This Row],[t '[mm']]]/1000),"")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19"/>
        <v/>
      </c>
      <c r="CL814" s="50" t="str">
        <f>IFERROR((TOWER_DATA[[#This Row],[D, bottom '[m']]]+TOWER_DATA[[#This Row],[D, top '[m']]])/(2*TOWER_DATA[[#This Row],[t '[mm']]]/1000),"")</f>
        <v/>
      </c>
      <c r="CN814" s="53"/>
      <c r="DQ814" s="161"/>
      <c r="DR814" s="161"/>
      <c r="DS814" s="145"/>
      <c r="DV814" s="93"/>
      <c r="DW814" s="93"/>
    </row>
    <row r="815" spans="11:127" ht="18" customHeight="1">
      <c r="K815" s="51" t="str">
        <f>IFERROR(MP_DATA[[#This Row],[Top '[m']]]-MP_DATA[[#This Row],[Bottom '[m']]], "")</f>
        <v/>
      </c>
      <c r="L815" s="167" t="str">
        <f>IFERROR(-(MP_DATA[[#This Row],[D, bottom '[m']]]-MP_DATA[[#This Row],[D, top '[m']]])/(MP_DATA[[#This Row],[Bottom '[m']]]-MP_DATA[[#This Row],[Top '[m']]]),"")</f>
        <v/>
      </c>
      <c r="M815" s="121" t="str">
        <f t="shared" si="20"/>
        <v/>
      </c>
      <c r="N815" s="50" t="str">
        <f>IFERROR((MP_DATA[[#This Row],[D, bottom '[m']]]+MP_DATA[[#This Row],[D, top '[m']]])/(2*MP_DATA[[#This Row],[t '[mm']]]/1000),"")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19"/>
        <v/>
      </c>
      <c r="CL815" s="50" t="str">
        <f>IFERROR((TOWER_DATA[[#This Row],[D, bottom '[m']]]+TOWER_DATA[[#This Row],[D, top '[m']]])/(2*TOWER_DATA[[#This Row],[t '[mm']]]/1000),"")</f>
        <v/>
      </c>
      <c r="CN815" s="53"/>
      <c r="DQ815" s="161"/>
      <c r="DR815" s="161"/>
      <c r="DS815" s="145"/>
      <c r="DV815" s="93"/>
      <c r="DW815" s="93"/>
    </row>
    <row r="816" spans="11:127" ht="18" customHeight="1">
      <c r="K816" s="51" t="str">
        <f>IFERROR(MP_DATA[[#This Row],[Top '[m']]]-MP_DATA[[#This Row],[Bottom '[m']]], "")</f>
        <v/>
      </c>
      <c r="L816" s="167" t="str">
        <f>IFERROR(-(MP_DATA[[#This Row],[D, bottom '[m']]]-MP_DATA[[#This Row],[D, top '[m']]])/(MP_DATA[[#This Row],[Bottom '[m']]]-MP_DATA[[#This Row],[Top '[m']]]),"")</f>
        <v/>
      </c>
      <c r="M816" s="121" t="str">
        <f t="shared" si="20"/>
        <v/>
      </c>
      <c r="N816" s="50" t="str">
        <f>IFERROR((MP_DATA[[#This Row],[D, bottom '[m']]]+MP_DATA[[#This Row],[D, top '[m']]])/(2*MP_DATA[[#This Row],[t '[mm']]]/1000),"")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19"/>
        <v/>
      </c>
      <c r="CL816" s="50" t="str">
        <f>IFERROR((TOWER_DATA[[#This Row],[D, bottom '[m']]]+TOWER_DATA[[#This Row],[D, top '[m']]])/(2*TOWER_DATA[[#This Row],[t '[mm']]]/1000),"")</f>
        <v/>
      </c>
      <c r="CN816" s="53"/>
      <c r="DQ816" s="161"/>
      <c r="DR816" s="161"/>
      <c r="DS816" s="145"/>
      <c r="DV816" s="93"/>
      <c r="DW816" s="93"/>
    </row>
    <row r="817" spans="11:127" ht="18" customHeight="1">
      <c r="K817" s="51" t="str">
        <f>IFERROR(MP_DATA[[#This Row],[Top '[m']]]-MP_DATA[[#This Row],[Bottom '[m']]], "")</f>
        <v/>
      </c>
      <c r="L817" s="167" t="str">
        <f>IFERROR(-(MP_DATA[[#This Row],[D, bottom '[m']]]-MP_DATA[[#This Row],[D, top '[m']]])/(MP_DATA[[#This Row],[Bottom '[m']]]-MP_DATA[[#This Row],[Top '[m']]]),"")</f>
        <v/>
      </c>
      <c r="M817" s="121" t="str">
        <f t="shared" si="20"/>
        <v/>
      </c>
      <c r="N817" s="50" t="str">
        <f>IFERROR((MP_DATA[[#This Row],[D, bottom '[m']]]+MP_DATA[[#This Row],[D, top '[m']]])/(2*MP_DATA[[#This Row],[t '[mm']]]/1000),"")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19"/>
        <v/>
      </c>
      <c r="CL817" s="50" t="str">
        <f>IFERROR((TOWER_DATA[[#This Row],[D, bottom '[m']]]+TOWER_DATA[[#This Row],[D, top '[m']]])/(2*TOWER_DATA[[#This Row],[t '[mm']]]/1000),"")</f>
        <v/>
      </c>
      <c r="CN817" s="53"/>
      <c r="DQ817" s="161"/>
      <c r="DR817" s="161"/>
      <c r="DS817" s="145"/>
      <c r="DV817" s="93"/>
      <c r="DW817" s="93"/>
    </row>
    <row r="818" spans="11:127" ht="18" customHeight="1">
      <c r="K818" s="51" t="str">
        <f>IFERROR(MP_DATA[[#This Row],[Top '[m']]]-MP_DATA[[#This Row],[Bottom '[m']]], "")</f>
        <v/>
      </c>
      <c r="L818" s="167" t="str">
        <f>IFERROR(-(MP_DATA[[#This Row],[D, bottom '[m']]]-MP_DATA[[#This Row],[D, top '[m']]])/(MP_DATA[[#This Row],[Bottom '[m']]]-MP_DATA[[#This Row],[Top '[m']]]),"")</f>
        <v/>
      </c>
      <c r="M818" s="121" t="str">
        <f t="shared" si="20"/>
        <v/>
      </c>
      <c r="N818" s="50" t="str">
        <f>IFERROR((MP_DATA[[#This Row],[D, bottom '[m']]]+MP_DATA[[#This Row],[D, top '[m']]])/(2*MP_DATA[[#This Row],[t '[mm']]]/1000),"")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19"/>
        <v/>
      </c>
      <c r="CL818" s="50" t="str">
        <f>IFERROR((TOWER_DATA[[#This Row],[D, bottom '[m']]]+TOWER_DATA[[#This Row],[D, top '[m']]])/(2*TOWER_DATA[[#This Row],[t '[mm']]]/1000),"")</f>
        <v/>
      </c>
      <c r="CN818" s="53"/>
      <c r="DQ818" s="161"/>
      <c r="DR818" s="161"/>
      <c r="DS818" s="145"/>
      <c r="DV818" s="93"/>
      <c r="DW818" s="93"/>
    </row>
    <row r="819" spans="11:127" ht="18" customHeight="1">
      <c r="K819" s="51" t="str">
        <f>IFERROR(MP_DATA[[#This Row],[Top '[m']]]-MP_DATA[[#This Row],[Bottom '[m']]], "")</f>
        <v/>
      </c>
      <c r="L819" s="167" t="str">
        <f>IFERROR(-(MP_DATA[[#This Row],[D, bottom '[m']]]-MP_DATA[[#This Row],[D, top '[m']]])/(MP_DATA[[#This Row],[Bottom '[m']]]-MP_DATA[[#This Row],[Top '[m']]]),"")</f>
        <v/>
      </c>
      <c r="M819" s="121" t="str">
        <f t="shared" si="20"/>
        <v/>
      </c>
      <c r="N819" s="50" t="str">
        <f>IFERROR((MP_DATA[[#This Row],[D, bottom '[m']]]+MP_DATA[[#This Row],[D, top '[m']]])/(2*MP_DATA[[#This Row],[t '[mm']]]/1000),"")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19"/>
        <v/>
      </c>
      <c r="CL819" s="50" t="str">
        <f>IFERROR((TOWER_DATA[[#This Row],[D, bottom '[m']]]+TOWER_DATA[[#This Row],[D, top '[m']]])/(2*TOWER_DATA[[#This Row],[t '[mm']]]/1000),"")</f>
        <v/>
      </c>
      <c r="CN819" s="53"/>
      <c r="DQ819" s="161"/>
      <c r="DR819" s="161"/>
      <c r="DS819" s="145"/>
      <c r="DV819" s="93"/>
      <c r="DW819" s="93"/>
    </row>
    <row r="820" spans="11:127" ht="18" customHeight="1">
      <c r="K820" s="51" t="str">
        <f>IFERROR(MP_DATA[[#This Row],[Top '[m']]]-MP_DATA[[#This Row],[Bottom '[m']]], "")</f>
        <v/>
      </c>
      <c r="L820" s="167" t="str">
        <f>IFERROR(-(MP_DATA[[#This Row],[D, bottom '[m']]]-MP_DATA[[#This Row],[D, top '[m']]])/(MP_DATA[[#This Row],[Bottom '[m']]]-MP_DATA[[#This Row],[Top '[m']]]),"")</f>
        <v/>
      </c>
      <c r="M820" s="121" t="str">
        <f t="shared" si="20"/>
        <v/>
      </c>
      <c r="N820" s="50" t="str">
        <f>IFERROR((MP_DATA[[#This Row],[D, bottom '[m']]]+MP_DATA[[#This Row],[D, top '[m']]])/(2*MP_DATA[[#This Row],[t '[mm']]]/1000),"")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19"/>
        <v/>
      </c>
      <c r="CL820" s="50" t="str">
        <f>IFERROR((TOWER_DATA[[#This Row],[D, bottom '[m']]]+TOWER_DATA[[#This Row],[D, top '[m']]])/(2*TOWER_DATA[[#This Row],[t '[mm']]]/1000),"")</f>
        <v/>
      </c>
      <c r="CN820" s="53"/>
      <c r="DQ820" s="161"/>
      <c r="DR820" s="161"/>
      <c r="DS820" s="145"/>
      <c r="DV820" s="93"/>
      <c r="DW820" s="93"/>
    </row>
    <row r="821" spans="11:127" ht="18" customHeight="1">
      <c r="K821" s="51" t="str">
        <f>IFERROR(MP_DATA[[#This Row],[Top '[m']]]-MP_DATA[[#This Row],[Bottom '[m']]], "")</f>
        <v/>
      </c>
      <c r="L821" s="167" t="str">
        <f>IFERROR(-(MP_DATA[[#This Row],[D, bottom '[m']]]-MP_DATA[[#This Row],[D, top '[m']]])/(MP_DATA[[#This Row],[Bottom '[m']]]-MP_DATA[[#This Row],[Top '[m']]]),"")</f>
        <v/>
      </c>
      <c r="M821" s="121" t="str">
        <f t="shared" si="20"/>
        <v/>
      </c>
      <c r="N821" s="50" t="str">
        <f>IFERROR((MP_DATA[[#This Row],[D, bottom '[m']]]+MP_DATA[[#This Row],[D, top '[m']]])/(2*MP_DATA[[#This Row],[t '[mm']]]/1000),"")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19"/>
        <v/>
      </c>
      <c r="CL821" s="50" t="str">
        <f>IFERROR((TOWER_DATA[[#This Row],[D, bottom '[m']]]+TOWER_DATA[[#This Row],[D, top '[m']]])/(2*TOWER_DATA[[#This Row],[t '[mm']]]/1000),"")</f>
        <v/>
      </c>
      <c r="CN821" s="53"/>
      <c r="DQ821" s="161"/>
      <c r="DR821" s="161"/>
      <c r="DS821" s="145"/>
      <c r="DV821" s="93"/>
      <c r="DW821" s="93"/>
    </row>
    <row r="822" spans="11:127" ht="18" customHeight="1">
      <c r="K822" s="51" t="str">
        <f>IFERROR(MP_DATA[[#This Row],[Top '[m']]]-MP_DATA[[#This Row],[Bottom '[m']]], "")</f>
        <v/>
      </c>
      <c r="L822" s="167" t="str">
        <f>IFERROR(-(MP_DATA[[#This Row],[D, bottom '[m']]]-MP_DATA[[#This Row],[D, top '[m']]])/(MP_DATA[[#This Row],[Bottom '[m']]]-MP_DATA[[#This Row],[Top '[m']]]),"")</f>
        <v/>
      </c>
      <c r="M822" s="121" t="str">
        <f t="shared" si="20"/>
        <v/>
      </c>
      <c r="N822" s="50" t="str">
        <f>IFERROR((MP_DATA[[#This Row],[D, bottom '[m']]]+MP_DATA[[#This Row],[D, top '[m']]])/(2*MP_DATA[[#This Row],[t '[mm']]]/1000),"")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19"/>
        <v/>
      </c>
      <c r="CL822" s="50" t="str">
        <f>IFERROR((TOWER_DATA[[#This Row],[D, bottom '[m']]]+TOWER_DATA[[#This Row],[D, top '[m']]])/(2*TOWER_DATA[[#This Row],[t '[mm']]]/1000),"")</f>
        <v/>
      </c>
      <c r="CN822" s="53"/>
      <c r="DQ822" s="161"/>
      <c r="DR822" s="161"/>
      <c r="DS822" s="145"/>
      <c r="DV822" s="93"/>
      <c r="DW822" s="93"/>
    </row>
    <row r="823" spans="11:127" ht="18" customHeight="1">
      <c r="K823" s="51" t="str">
        <f>IFERROR(MP_DATA[[#This Row],[Top '[m']]]-MP_DATA[[#This Row],[Bottom '[m']]], "")</f>
        <v/>
      </c>
      <c r="L823" s="167" t="str">
        <f>IFERROR(-(MP_DATA[[#This Row],[D, bottom '[m']]]-MP_DATA[[#This Row],[D, top '[m']]])/(MP_DATA[[#This Row],[Bottom '[m']]]-MP_DATA[[#This Row],[Top '[m']]]),"")</f>
        <v/>
      </c>
      <c r="M823" s="121" t="str">
        <f t="shared" si="20"/>
        <v/>
      </c>
      <c r="N823" s="50" t="str">
        <f>IFERROR((MP_DATA[[#This Row],[D, bottom '[m']]]+MP_DATA[[#This Row],[D, top '[m']]])/(2*MP_DATA[[#This Row],[t '[mm']]]/1000),"")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19"/>
        <v/>
      </c>
      <c r="CL823" s="50" t="str">
        <f>IFERROR((TOWER_DATA[[#This Row],[D, bottom '[m']]]+TOWER_DATA[[#This Row],[D, top '[m']]])/(2*TOWER_DATA[[#This Row],[t '[mm']]]/1000),"")</f>
        <v/>
      </c>
      <c r="CN823" s="53"/>
      <c r="DQ823" s="161"/>
      <c r="DR823" s="161"/>
      <c r="DS823" s="145"/>
      <c r="DV823" s="93"/>
      <c r="DW823" s="93"/>
    </row>
    <row r="824" spans="11:127" ht="18" customHeight="1">
      <c r="K824" s="51" t="str">
        <f>IFERROR(MP_DATA[[#This Row],[Top '[m']]]-MP_DATA[[#This Row],[Bottom '[m']]], "")</f>
        <v/>
      </c>
      <c r="L824" s="167" t="str">
        <f>IFERROR(-(MP_DATA[[#This Row],[D, bottom '[m']]]-MP_DATA[[#This Row],[D, top '[m']]])/(MP_DATA[[#This Row],[Bottom '[m']]]-MP_DATA[[#This Row],[Top '[m']]]),"")</f>
        <v/>
      </c>
      <c r="M824" s="121" t="str">
        <f t="shared" si="20"/>
        <v/>
      </c>
      <c r="N824" s="50" t="str">
        <f>IFERROR((MP_DATA[[#This Row],[D, bottom '[m']]]+MP_DATA[[#This Row],[D, top '[m']]])/(2*MP_DATA[[#This Row],[t '[mm']]]/1000),"")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19"/>
        <v/>
      </c>
      <c r="CL824" s="50" t="str">
        <f>IFERROR((TOWER_DATA[[#This Row],[D, bottom '[m']]]+TOWER_DATA[[#This Row],[D, top '[m']]])/(2*TOWER_DATA[[#This Row],[t '[mm']]]/1000),"")</f>
        <v/>
      </c>
      <c r="CN824" s="53"/>
      <c r="DQ824" s="161"/>
      <c r="DR824" s="161"/>
      <c r="DS824" s="145"/>
      <c r="DV824" s="93"/>
      <c r="DW824" s="93"/>
    </row>
    <row r="825" spans="11:127" ht="18" customHeight="1">
      <c r="K825" s="51" t="str">
        <f>IFERROR(MP_DATA[[#This Row],[Top '[m']]]-MP_DATA[[#This Row],[Bottom '[m']]], "")</f>
        <v/>
      </c>
      <c r="L825" s="167" t="str">
        <f>IFERROR(-(MP_DATA[[#This Row],[D, bottom '[m']]]-MP_DATA[[#This Row],[D, top '[m']]])/(MP_DATA[[#This Row],[Bottom '[m']]]-MP_DATA[[#This Row],[Top '[m']]]),"")</f>
        <v/>
      </c>
      <c r="M825" s="121" t="str">
        <f t="shared" si="20"/>
        <v/>
      </c>
      <c r="N825" s="50" t="str">
        <f>IFERROR((MP_DATA[[#This Row],[D, bottom '[m']]]+MP_DATA[[#This Row],[D, top '[m']]])/(2*MP_DATA[[#This Row],[t '[mm']]]/1000),"")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19"/>
        <v/>
      </c>
      <c r="CL825" s="50" t="str">
        <f>IFERROR((TOWER_DATA[[#This Row],[D, bottom '[m']]]+TOWER_DATA[[#This Row],[D, top '[m']]])/(2*TOWER_DATA[[#This Row],[t '[mm']]]/1000),"")</f>
        <v/>
      </c>
      <c r="CN825" s="53"/>
      <c r="DQ825" s="161"/>
      <c r="DR825" s="161"/>
      <c r="DS825" s="145"/>
      <c r="DV825" s="93"/>
      <c r="DW825" s="93"/>
    </row>
    <row r="826" spans="11:127" ht="18" customHeight="1">
      <c r="K826" s="51" t="str">
        <f>IFERROR(MP_DATA[[#This Row],[Top '[m']]]-MP_DATA[[#This Row],[Bottom '[m']]], "")</f>
        <v/>
      </c>
      <c r="L826" s="167" t="str">
        <f>IFERROR(-(MP_DATA[[#This Row],[D, bottom '[m']]]-MP_DATA[[#This Row],[D, top '[m']]])/(MP_DATA[[#This Row],[Bottom '[m']]]-MP_DATA[[#This Row],[Top '[m']]]),"")</f>
        <v/>
      </c>
      <c r="M826" s="121" t="str">
        <f t="shared" si="20"/>
        <v/>
      </c>
      <c r="N826" s="50" t="str">
        <f>IFERROR((MP_DATA[[#This Row],[D, bottom '[m']]]+MP_DATA[[#This Row],[D, top '[m']]])/(2*MP_DATA[[#This Row],[t '[mm']]]/1000),"")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19"/>
        <v/>
      </c>
      <c r="CL826" s="50" t="str">
        <f>IFERROR((TOWER_DATA[[#This Row],[D, bottom '[m']]]+TOWER_DATA[[#This Row],[D, top '[m']]])/(2*TOWER_DATA[[#This Row],[t '[mm']]]/1000),"")</f>
        <v/>
      </c>
      <c r="CN826" s="53"/>
      <c r="DQ826" s="161"/>
      <c r="DR826" s="161"/>
      <c r="DS826" s="145"/>
      <c r="DV826" s="93"/>
      <c r="DW826" s="93"/>
    </row>
    <row r="827" spans="11:127" ht="18" customHeight="1">
      <c r="K827" s="51" t="str">
        <f>IFERROR(MP_DATA[[#This Row],[Top '[m']]]-MP_DATA[[#This Row],[Bottom '[m']]], "")</f>
        <v/>
      </c>
      <c r="L827" s="167" t="str">
        <f>IFERROR(-(MP_DATA[[#This Row],[D, bottom '[m']]]-MP_DATA[[#This Row],[D, top '[m']]])/(MP_DATA[[#This Row],[Bottom '[m']]]-MP_DATA[[#This Row],[Top '[m']]]),"")</f>
        <v/>
      </c>
      <c r="M827" s="121" t="str">
        <f t="shared" si="20"/>
        <v/>
      </c>
      <c r="N827" s="50" t="str">
        <f>IFERROR((MP_DATA[[#This Row],[D, bottom '[m']]]+MP_DATA[[#This Row],[D, top '[m']]])/(2*MP_DATA[[#This Row],[t '[mm']]]/1000),"")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19"/>
        <v/>
      </c>
      <c r="CL827" s="50" t="str">
        <f>IFERROR((TOWER_DATA[[#This Row],[D, bottom '[m']]]+TOWER_DATA[[#This Row],[D, top '[m']]])/(2*TOWER_DATA[[#This Row],[t '[mm']]]/1000),"")</f>
        <v/>
      </c>
      <c r="CN827" s="53"/>
      <c r="DQ827" s="161"/>
      <c r="DR827" s="161"/>
      <c r="DS827" s="145"/>
      <c r="DV827" s="93"/>
      <c r="DW827" s="93"/>
    </row>
    <row r="828" spans="11:127" ht="18" customHeight="1">
      <c r="K828" s="51" t="str">
        <f>IFERROR(MP_DATA[[#This Row],[Top '[m']]]-MP_DATA[[#This Row],[Bottom '[m']]], "")</f>
        <v/>
      </c>
      <c r="L828" s="167" t="str">
        <f>IFERROR(-(MP_DATA[[#This Row],[D, bottom '[m']]]-MP_DATA[[#This Row],[D, top '[m']]])/(MP_DATA[[#This Row],[Bottom '[m']]]-MP_DATA[[#This Row],[Top '[m']]]),"")</f>
        <v/>
      </c>
      <c r="M828" s="121" t="str">
        <f t="shared" si="20"/>
        <v/>
      </c>
      <c r="N828" s="50" t="str">
        <f>IFERROR((MP_DATA[[#This Row],[D, bottom '[m']]]+MP_DATA[[#This Row],[D, top '[m']]])/(2*MP_DATA[[#This Row],[t '[mm']]]/1000),"")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19"/>
        <v/>
      </c>
      <c r="CL828" s="50" t="str">
        <f>IFERROR((TOWER_DATA[[#This Row],[D, bottom '[m']]]+TOWER_DATA[[#This Row],[D, top '[m']]])/(2*TOWER_DATA[[#This Row],[t '[mm']]]/1000),"")</f>
        <v/>
      </c>
      <c r="CN828" s="53"/>
      <c r="DQ828" s="161"/>
      <c r="DR828" s="161"/>
      <c r="DS828" s="145"/>
      <c r="DV828" s="93"/>
      <c r="DW828" s="93"/>
    </row>
    <row r="829" spans="11:127" ht="18" customHeight="1">
      <c r="K829" s="51" t="str">
        <f>IFERROR(MP_DATA[[#This Row],[Top '[m']]]-MP_DATA[[#This Row],[Bottom '[m']]], "")</f>
        <v/>
      </c>
      <c r="L829" s="167" t="str">
        <f>IFERROR(-(MP_DATA[[#This Row],[D, bottom '[m']]]-MP_DATA[[#This Row],[D, top '[m']]])/(MP_DATA[[#This Row],[Bottom '[m']]]-MP_DATA[[#This Row],[Top '[m']]]),"")</f>
        <v/>
      </c>
      <c r="M829" s="121" t="str">
        <f t="shared" si="20"/>
        <v/>
      </c>
      <c r="N829" s="50" t="str">
        <f>IFERROR((MP_DATA[[#This Row],[D, bottom '[m']]]+MP_DATA[[#This Row],[D, top '[m']]])/(2*MP_DATA[[#This Row],[t '[mm']]]/1000),"")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19"/>
        <v/>
      </c>
      <c r="CL829" s="50" t="str">
        <f>IFERROR((TOWER_DATA[[#This Row],[D, bottom '[m']]]+TOWER_DATA[[#This Row],[D, top '[m']]])/(2*TOWER_DATA[[#This Row],[t '[mm']]]/1000),"")</f>
        <v/>
      </c>
      <c r="CN829" s="53"/>
      <c r="DQ829" s="161"/>
      <c r="DR829" s="161"/>
      <c r="DS829" s="145"/>
      <c r="DV829" s="93"/>
      <c r="DW829" s="93"/>
    </row>
    <row r="830" spans="11:127" ht="18" customHeight="1">
      <c r="K830" s="51" t="str">
        <f>IFERROR(MP_DATA[[#This Row],[Top '[m']]]-MP_DATA[[#This Row],[Bottom '[m']]], "")</f>
        <v/>
      </c>
      <c r="L830" s="167" t="str">
        <f>IFERROR(-(MP_DATA[[#This Row],[D, bottom '[m']]]-MP_DATA[[#This Row],[D, top '[m']]])/(MP_DATA[[#This Row],[Bottom '[m']]]-MP_DATA[[#This Row],[Top '[m']]]),"")</f>
        <v/>
      </c>
      <c r="M830" s="121" t="str">
        <f t="shared" si="20"/>
        <v/>
      </c>
      <c r="N830" s="50" t="str">
        <f>IFERROR((MP_DATA[[#This Row],[D, bottom '[m']]]+MP_DATA[[#This Row],[D, top '[m']]])/(2*MP_DATA[[#This Row],[t '[mm']]]/1000),"")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19"/>
        <v/>
      </c>
      <c r="CL830" s="50" t="str">
        <f>IFERROR((TOWER_DATA[[#This Row],[D, bottom '[m']]]+TOWER_DATA[[#This Row],[D, top '[m']]])/(2*TOWER_DATA[[#This Row],[t '[mm']]]/1000),"")</f>
        <v/>
      </c>
      <c r="CN830" s="53"/>
      <c r="DQ830" s="161"/>
      <c r="DR830" s="161"/>
      <c r="DS830" s="145"/>
      <c r="DV830" s="93"/>
      <c r="DW830" s="93"/>
    </row>
    <row r="831" spans="11:127" ht="18" customHeight="1">
      <c r="K831" s="51" t="str">
        <f>IFERROR(MP_DATA[[#This Row],[Top '[m']]]-MP_DATA[[#This Row],[Bottom '[m']]], "")</f>
        <v/>
      </c>
      <c r="L831" s="167" t="str">
        <f>IFERROR(-(MP_DATA[[#This Row],[D, bottom '[m']]]-MP_DATA[[#This Row],[D, top '[m']]])/(MP_DATA[[#This Row],[Bottom '[m']]]-MP_DATA[[#This Row],[Top '[m']]]),"")</f>
        <v/>
      </c>
      <c r="M831" s="121" t="str">
        <f t="shared" si="20"/>
        <v/>
      </c>
      <c r="N831" s="50" t="str">
        <f>IFERROR((MP_DATA[[#This Row],[D, bottom '[m']]]+MP_DATA[[#This Row],[D, top '[m']]])/(2*MP_DATA[[#This Row],[t '[mm']]]/1000),"")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19"/>
        <v/>
      </c>
      <c r="CL831" s="50" t="str">
        <f>IFERROR((TOWER_DATA[[#This Row],[D, bottom '[m']]]+TOWER_DATA[[#This Row],[D, top '[m']]])/(2*TOWER_DATA[[#This Row],[t '[mm']]]/1000),"")</f>
        <v/>
      </c>
      <c r="CN831" s="53"/>
      <c r="DQ831" s="161"/>
      <c r="DR831" s="161"/>
      <c r="DS831" s="145"/>
      <c r="DV831" s="93"/>
      <c r="DW831" s="93"/>
    </row>
    <row r="832" spans="11:127" ht="18" customHeight="1">
      <c r="K832" s="51" t="str">
        <f>IFERROR(MP_DATA[[#This Row],[Top '[m']]]-MP_DATA[[#This Row],[Bottom '[m']]], "")</f>
        <v/>
      </c>
      <c r="L832" s="167" t="str">
        <f>IFERROR(-(MP_DATA[[#This Row],[D, bottom '[m']]]-MP_DATA[[#This Row],[D, top '[m']]])/(MP_DATA[[#This Row],[Bottom '[m']]]-MP_DATA[[#This Row],[Top '[m']]]),"")</f>
        <v/>
      </c>
      <c r="M832" s="121" t="str">
        <f t="shared" si="20"/>
        <v/>
      </c>
      <c r="N832" s="50" t="str">
        <f>IFERROR((MP_DATA[[#This Row],[D, bottom '[m']]]+MP_DATA[[#This Row],[D, top '[m']]])/(2*MP_DATA[[#This Row],[t '[mm']]]/1000),"")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19"/>
        <v/>
      </c>
      <c r="CL832" s="50" t="str">
        <f>IFERROR((TOWER_DATA[[#This Row],[D, bottom '[m']]]+TOWER_DATA[[#This Row],[D, top '[m']]])/(2*TOWER_DATA[[#This Row],[t '[mm']]]/1000),"")</f>
        <v/>
      </c>
      <c r="CN832" s="53"/>
      <c r="DQ832" s="161"/>
      <c r="DR832" s="161"/>
      <c r="DS832" s="145"/>
      <c r="DV832" s="93"/>
      <c r="DW832" s="93"/>
    </row>
    <row r="833" spans="11:127" ht="18" customHeight="1">
      <c r="K833" s="51" t="str">
        <f>IFERROR(MP_DATA[[#This Row],[Top '[m']]]-MP_DATA[[#This Row],[Bottom '[m']]], "")</f>
        <v/>
      </c>
      <c r="L833" s="167" t="str">
        <f>IFERROR(-(MP_DATA[[#This Row],[D, bottom '[m']]]-MP_DATA[[#This Row],[D, top '[m']]])/(MP_DATA[[#This Row],[Bottom '[m']]]-MP_DATA[[#This Row],[Top '[m']]]),"")</f>
        <v/>
      </c>
      <c r="M833" s="121" t="str">
        <f t="shared" si="20"/>
        <v/>
      </c>
      <c r="N833" s="50" t="str">
        <f>IFERROR((MP_DATA[[#This Row],[D, bottom '[m']]]+MP_DATA[[#This Row],[D, top '[m']]])/(2*MP_DATA[[#This Row],[t '[mm']]]/1000),"")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19"/>
        <v/>
      </c>
      <c r="CL833" s="50" t="str">
        <f>IFERROR((TOWER_DATA[[#This Row],[D, bottom '[m']]]+TOWER_DATA[[#This Row],[D, top '[m']]])/(2*TOWER_DATA[[#This Row],[t '[mm']]]/1000),"")</f>
        <v/>
      </c>
      <c r="CN833" s="53"/>
      <c r="DQ833" s="161"/>
      <c r="DR833" s="161"/>
      <c r="DS833" s="145"/>
      <c r="DV833" s="93"/>
      <c r="DW833" s="93"/>
    </row>
    <row r="834" spans="11:127" ht="18" customHeight="1">
      <c r="K834" s="51" t="str">
        <f>IFERROR(MP_DATA[[#This Row],[Top '[m']]]-MP_DATA[[#This Row],[Bottom '[m']]], "")</f>
        <v/>
      </c>
      <c r="L834" s="167" t="str">
        <f>IFERROR(-(MP_DATA[[#This Row],[D, bottom '[m']]]-MP_DATA[[#This Row],[D, top '[m']]])/(MP_DATA[[#This Row],[Bottom '[m']]]-MP_DATA[[#This Row],[Top '[m']]]),"")</f>
        <v/>
      </c>
      <c r="M834" s="121" t="str">
        <f t="shared" si="20"/>
        <v/>
      </c>
      <c r="N834" s="50" t="str">
        <f>IFERROR((MP_DATA[[#This Row],[D, bottom '[m']]]+MP_DATA[[#This Row],[D, top '[m']]])/(2*MP_DATA[[#This Row],[t '[mm']]]/1000),"")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19"/>
        <v/>
      </c>
      <c r="CL834" s="50" t="str">
        <f>IFERROR((TOWER_DATA[[#This Row],[D, bottom '[m']]]+TOWER_DATA[[#This Row],[D, top '[m']]])/(2*TOWER_DATA[[#This Row],[t '[mm']]]/1000),"")</f>
        <v/>
      </c>
      <c r="CN834" s="53"/>
      <c r="DQ834" s="161"/>
      <c r="DR834" s="161"/>
      <c r="DS834" s="145"/>
      <c r="DV834" s="93"/>
      <c r="DW834" s="93"/>
    </row>
    <row r="835" spans="11:127" ht="18" customHeight="1">
      <c r="K835" s="51" t="str">
        <f>IFERROR(MP_DATA[[#This Row],[Top '[m']]]-MP_DATA[[#This Row],[Bottom '[m']]], "")</f>
        <v/>
      </c>
      <c r="L835" s="167" t="str">
        <f>IFERROR(-(MP_DATA[[#This Row],[D, bottom '[m']]]-MP_DATA[[#This Row],[D, top '[m']]])/(MP_DATA[[#This Row],[Bottom '[m']]]-MP_DATA[[#This Row],[Top '[m']]]),"")</f>
        <v/>
      </c>
      <c r="M835" s="121" t="str">
        <f t="shared" si="20"/>
        <v/>
      </c>
      <c r="N835" s="50" t="str">
        <f>IFERROR((MP_DATA[[#This Row],[D, bottom '[m']]]+MP_DATA[[#This Row],[D, top '[m']]])/(2*MP_DATA[[#This Row],[t '[mm']]]/1000),"")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19"/>
        <v/>
      </c>
      <c r="CL835" s="50" t="str">
        <f>IFERROR((TOWER_DATA[[#This Row],[D, bottom '[m']]]+TOWER_DATA[[#This Row],[D, top '[m']]])/(2*TOWER_DATA[[#This Row],[t '[mm']]]/1000),"")</f>
        <v/>
      </c>
      <c r="CN835" s="53"/>
      <c r="DQ835" s="161"/>
      <c r="DR835" s="161"/>
      <c r="DS835" s="145"/>
      <c r="DV835" s="93"/>
      <c r="DW835" s="93"/>
    </row>
    <row r="836" spans="11:127" ht="18" customHeight="1">
      <c r="K836" s="51" t="str">
        <f>IFERROR(MP_DATA[[#This Row],[Top '[m']]]-MP_DATA[[#This Row],[Bottom '[m']]], "")</f>
        <v/>
      </c>
      <c r="L836" s="167" t="str">
        <f>IFERROR(-(MP_DATA[[#This Row],[D, bottom '[m']]]-MP_DATA[[#This Row],[D, top '[m']]])/(MP_DATA[[#This Row],[Bottom '[m']]]-MP_DATA[[#This Row],[Top '[m']]]),"")</f>
        <v/>
      </c>
      <c r="M836" s="121" t="str">
        <f t="shared" si="20"/>
        <v/>
      </c>
      <c r="N836" s="50" t="str">
        <f>IFERROR((MP_DATA[[#This Row],[D, bottom '[m']]]+MP_DATA[[#This Row],[D, top '[m']]])/(2*MP_DATA[[#This Row],[t '[mm']]]/1000),"")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19"/>
        <v/>
      </c>
      <c r="CL836" s="50" t="str">
        <f>IFERROR((TOWER_DATA[[#This Row],[D, bottom '[m']]]+TOWER_DATA[[#This Row],[D, top '[m']]])/(2*TOWER_DATA[[#This Row],[t '[mm']]]/1000),"")</f>
        <v/>
      </c>
      <c r="CN836" s="53"/>
      <c r="DQ836" s="161"/>
      <c r="DR836" s="161"/>
      <c r="DS836" s="145"/>
      <c r="DV836" s="93"/>
      <c r="DW836" s="93"/>
    </row>
    <row r="837" spans="11:127" ht="18" customHeight="1">
      <c r="K837" s="51" t="str">
        <f>IFERROR(MP_DATA[[#This Row],[Top '[m']]]-MP_DATA[[#This Row],[Bottom '[m']]], "")</f>
        <v/>
      </c>
      <c r="L837" s="167" t="str">
        <f>IFERROR(-(MP_DATA[[#This Row],[D, bottom '[m']]]-MP_DATA[[#This Row],[D, top '[m']]])/(MP_DATA[[#This Row],[Bottom '[m']]]-MP_DATA[[#This Row],[Top '[m']]]),"")</f>
        <v/>
      </c>
      <c r="M837" s="121" t="str">
        <f t="shared" si="20"/>
        <v/>
      </c>
      <c r="N837" s="50" t="str">
        <f>IFERROR((MP_DATA[[#This Row],[D, bottom '[m']]]+MP_DATA[[#This Row],[D, top '[m']]])/(2*MP_DATA[[#This Row],[t '[mm']]]/1000),"")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19"/>
        <v/>
      </c>
      <c r="CL837" s="50" t="str">
        <f>IFERROR((TOWER_DATA[[#This Row],[D, bottom '[m']]]+TOWER_DATA[[#This Row],[D, top '[m']]])/(2*TOWER_DATA[[#This Row],[t '[mm']]]/1000),"")</f>
        <v/>
      </c>
      <c r="CN837" s="53"/>
      <c r="DQ837" s="161"/>
      <c r="DR837" s="161"/>
      <c r="DS837" s="145"/>
      <c r="DV837" s="93"/>
      <c r="DW837" s="93"/>
    </row>
    <row r="838" spans="11:127" ht="18" customHeight="1">
      <c r="K838" s="51" t="str">
        <f>IFERROR(MP_DATA[[#This Row],[Top '[m']]]-MP_DATA[[#This Row],[Bottom '[m']]], "")</f>
        <v/>
      </c>
      <c r="L838" s="167" t="str">
        <f>IFERROR(-(MP_DATA[[#This Row],[D, bottom '[m']]]-MP_DATA[[#This Row],[D, top '[m']]])/(MP_DATA[[#This Row],[Bottom '[m']]]-MP_DATA[[#This Row],[Top '[m']]]),"")</f>
        <v/>
      </c>
      <c r="M838" s="121" t="str">
        <f t="shared" si="20"/>
        <v/>
      </c>
      <c r="N838" s="50" t="str">
        <f>IFERROR((MP_DATA[[#This Row],[D, bottom '[m']]]+MP_DATA[[#This Row],[D, top '[m']]])/(2*MP_DATA[[#This Row],[t '[mm']]]/1000),"")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19"/>
        <v/>
      </c>
      <c r="CL838" s="50" t="str">
        <f>IFERROR((TOWER_DATA[[#This Row],[D, bottom '[m']]]+TOWER_DATA[[#This Row],[D, top '[m']]])/(2*TOWER_DATA[[#This Row],[t '[mm']]]/1000),"")</f>
        <v/>
      </c>
      <c r="CN838" s="53"/>
      <c r="DQ838" s="161"/>
      <c r="DR838" s="161"/>
      <c r="DS838" s="145"/>
      <c r="DV838" s="93"/>
      <c r="DW838" s="93"/>
    </row>
    <row r="839" spans="11:127" ht="18" customHeight="1">
      <c r="K839" s="51" t="str">
        <f>IFERROR(MP_DATA[[#This Row],[Top '[m']]]-MP_DATA[[#This Row],[Bottom '[m']]], "")</f>
        <v/>
      </c>
      <c r="L839" s="167" t="str">
        <f>IFERROR(-(MP_DATA[[#This Row],[D, bottom '[m']]]-MP_DATA[[#This Row],[D, top '[m']]])/(MP_DATA[[#This Row],[Bottom '[m']]]-MP_DATA[[#This Row],[Top '[m']]]),"")</f>
        <v/>
      </c>
      <c r="M839" s="121" t="str">
        <f t="shared" si="20"/>
        <v/>
      </c>
      <c r="N839" s="50" t="str">
        <f>IFERROR((MP_DATA[[#This Row],[D, bottom '[m']]]+MP_DATA[[#This Row],[D, top '[m']]])/(2*MP_DATA[[#This Row],[t '[mm']]]/1000),"")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19"/>
        <v/>
      </c>
      <c r="CL839" s="50" t="str">
        <f>IFERROR((TOWER_DATA[[#This Row],[D, bottom '[m']]]+TOWER_DATA[[#This Row],[D, top '[m']]])/(2*TOWER_DATA[[#This Row],[t '[mm']]]/1000),"")</f>
        <v/>
      </c>
      <c r="CN839" s="53"/>
      <c r="DQ839" s="161"/>
      <c r="DR839" s="161"/>
      <c r="DS839" s="145"/>
      <c r="DV839" s="93"/>
      <c r="DW839" s="93"/>
    </row>
    <row r="840" spans="11:127" ht="18" customHeight="1">
      <c r="K840" s="51" t="str">
        <f>IFERROR(MP_DATA[[#This Row],[Top '[m']]]-MP_DATA[[#This Row],[Bottom '[m']]], "")</f>
        <v/>
      </c>
      <c r="L840" s="167" t="str">
        <f>IFERROR(-(MP_DATA[[#This Row],[D, bottom '[m']]]-MP_DATA[[#This Row],[D, top '[m']]])/(MP_DATA[[#This Row],[Bottom '[m']]]-MP_DATA[[#This Row],[Top '[m']]]),"")</f>
        <v/>
      </c>
      <c r="M840" s="121" t="str">
        <f t="shared" si="20"/>
        <v/>
      </c>
      <c r="N840" s="50" t="str">
        <f>IFERROR((MP_DATA[[#This Row],[D, bottom '[m']]]+MP_DATA[[#This Row],[D, top '[m']]])/(2*MP_DATA[[#This Row],[t '[mm']]]/1000),"")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19"/>
        <v/>
      </c>
      <c r="CL840" s="50" t="str">
        <f>IFERROR((TOWER_DATA[[#This Row],[D, bottom '[m']]]+TOWER_DATA[[#This Row],[D, top '[m']]])/(2*TOWER_DATA[[#This Row],[t '[mm']]]/1000),"")</f>
        <v/>
      </c>
      <c r="CN840" s="53"/>
      <c r="DQ840" s="161"/>
      <c r="DR840" s="161"/>
      <c r="DS840" s="145"/>
      <c r="DV840" s="93"/>
      <c r="DW840" s="93"/>
    </row>
    <row r="841" spans="11:127" ht="18" customHeight="1">
      <c r="K841" s="51" t="str">
        <f>IFERROR(MP_DATA[[#This Row],[Top '[m']]]-MP_DATA[[#This Row],[Bottom '[m']]], "")</f>
        <v/>
      </c>
      <c r="L841" s="167" t="str">
        <f>IFERROR(-(MP_DATA[[#This Row],[D, bottom '[m']]]-MP_DATA[[#This Row],[D, top '[m']]])/(MP_DATA[[#This Row],[Bottom '[m']]]-MP_DATA[[#This Row],[Top '[m']]]),"")</f>
        <v/>
      </c>
      <c r="M841" s="121" t="str">
        <f t="shared" si="20"/>
        <v/>
      </c>
      <c r="N841" s="50" t="str">
        <f>IFERROR((MP_DATA[[#This Row],[D, bottom '[m']]]+MP_DATA[[#This Row],[D, top '[m']]])/(2*MP_DATA[[#This Row],[t '[mm']]]/1000),"")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19"/>
        <v/>
      </c>
      <c r="CL841" s="50" t="str">
        <f>IFERROR((TOWER_DATA[[#This Row],[D, bottom '[m']]]+TOWER_DATA[[#This Row],[D, top '[m']]])/(2*TOWER_DATA[[#This Row],[t '[mm']]]/1000),"")</f>
        <v/>
      </c>
      <c r="CN841" s="53"/>
      <c r="DQ841" s="161"/>
      <c r="DR841" s="161"/>
      <c r="DS841" s="145"/>
      <c r="DV841" s="93"/>
      <c r="DW841" s="93"/>
    </row>
    <row r="842" spans="11:127" ht="18" customHeight="1">
      <c r="K842" s="51" t="str">
        <f>IFERROR(MP_DATA[[#This Row],[Top '[m']]]-MP_DATA[[#This Row],[Bottom '[m']]], "")</f>
        <v/>
      </c>
      <c r="L842" s="167" t="str">
        <f>IFERROR(-(MP_DATA[[#This Row],[D, bottom '[m']]]-MP_DATA[[#This Row],[D, top '[m']]])/(MP_DATA[[#This Row],[Bottom '[m']]]-MP_DATA[[#This Row],[Top '[m']]]),"")</f>
        <v/>
      </c>
      <c r="M842" s="121" t="str">
        <f t="shared" si="20"/>
        <v/>
      </c>
      <c r="N842" s="50" t="str">
        <f>IFERROR((MP_DATA[[#This Row],[D, bottom '[m']]]+MP_DATA[[#This Row],[D, top '[m']]])/(2*MP_DATA[[#This Row],[t '[mm']]]/1000),"")</f>
        <v/>
      </c>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19"/>
        <v/>
      </c>
      <c r="CL842" s="50" t="str">
        <f>IFERROR((TOWER_DATA[[#This Row],[D, bottom '[m']]]+TOWER_DATA[[#This Row],[D, top '[m']]])/(2*TOWER_DATA[[#This Row],[t '[mm']]]/1000),"")</f>
        <v/>
      </c>
      <c r="CN842" s="53"/>
      <c r="DQ842" s="161"/>
      <c r="DR842" s="161"/>
      <c r="DS842" s="145"/>
      <c r="DV842" s="93"/>
      <c r="DW842" s="93"/>
    </row>
    <row r="843" spans="11:127" ht="18" customHeight="1">
      <c r="K843" s="51" t="str">
        <f>IFERROR(MP_DATA[[#This Row],[Top '[m']]]-MP_DATA[[#This Row],[Bottom '[m']]], "")</f>
        <v/>
      </c>
      <c r="L843" s="167" t="str">
        <f>IFERROR(-(MP_DATA[[#This Row],[D, bottom '[m']]]-MP_DATA[[#This Row],[D, top '[m']]])/(MP_DATA[[#This Row],[Bottom '[m']]]-MP_DATA[[#This Row],[Top '[m']]]),"")</f>
        <v/>
      </c>
      <c r="M843" s="121" t="str">
        <f t="shared" si="20"/>
        <v/>
      </c>
      <c r="N843" s="50" t="str">
        <f>IFERROR((MP_DATA[[#This Row],[D, bottom '[m']]]+MP_DATA[[#This Row],[D, top '[m']]])/(2*MP_DATA[[#This Row],[t '[mm']]]/1000),"")</f>
        <v/>
      </c>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19"/>
        <v/>
      </c>
      <c r="CL843" s="50" t="str">
        <f>IFERROR((TOWER_DATA[[#This Row],[D, bottom '[m']]]+TOWER_DATA[[#This Row],[D, top '[m']]])/(2*TOWER_DATA[[#This Row],[t '[mm']]]/1000),"")</f>
        <v/>
      </c>
      <c r="CN843" s="53"/>
      <c r="DQ843" s="161"/>
      <c r="DR843" s="161"/>
      <c r="DS843" s="145"/>
      <c r="DV843" s="93"/>
      <c r="DW843" s="93"/>
    </row>
    <row r="844" spans="11:127" ht="18" customHeight="1">
      <c r="K844" s="51" t="str">
        <f>IFERROR(MP_DATA[[#This Row],[Top '[m']]]-MP_DATA[[#This Row],[Bottom '[m']]], "")</f>
        <v/>
      </c>
      <c r="L844" s="167" t="str">
        <f>IFERROR(-(MP_DATA[[#This Row],[D, bottom '[m']]]-MP_DATA[[#This Row],[D, top '[m']]])/(MP_DATA[[#This Row],[Bottom '[m']]]-MP_DATA[[#This Row],[Top '[m']]]),"")</f>
        <v/>
      </c>
      <c r="M844" s="121" t="str">
        <f t="shared" si="20"/>
        <v/>
      </c>
      <c r="N844" s="50" t="str">
        <f>IFERROR((MP_DATA[[#This Row],[D, bottom '[m']]]+MP_DATA[[#This Row],[D, top '[m']]])/(2*MP_DATA[[#This Row],[t '[mm']]]/1000),"")</f>
        <v/>
      </c>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19"/>
        <v/>
      </c>
      <c r="CL844" s="50" t="str">
        <f>IFERROR((TOWER_DATA[[#This Row],[D, bottom '[m']]]+TOWER_DATA[[#This Row],[D, top '[m']]])/(2*TOWER_DATA[[#This Row],[t '[mm']]]/1000),"")</f>
        <v/>
      </c>
      <c r="CN844" s="53"/>
      <c r="DQ844" s="161"/>
      <c r="DR844" s="161"/>
      <c r="DS844" s="145"/>
      <c r="DV844" s="93"/>
      <c r="DW844" s="93"/>
    </row>
    <row r="845" spans="11:127" ht="18" customHeight="1">
      <c r="K845" s="51" t="str">
        <f>IFERROR(MP_DATA[[#This Row],[Top '[m']]]-MP_DATA[[#This Row],[Bottom '[m']]], "")</f>
        <v/>
      </c>
      <c r="L845" s="167" t="str">
        <f>IFERROR(-(MP_DATA[[#This Row],[D, bottom '[m']]]-MP_DATA[[#This Row],[D, top '[m']]])/(MP_DATA[[#This Row],[Bottom '[m']]]-MP_DATA[[#This Row],[Top '[m']]]),"")</f>
        <v/>
      </c>
      <c r="M845" s="121" t="str">
        <f t="shared" si="20"/>
        <v/>
      </c>
      <c r="N845" s="50" t="str">
        <f>IFERROR((MP_DATA[[#This Row],[D, bottom '[m']]]+MP_DATA[[#This Row],[D, top '[m']]])/(2*MP_DATA[[#This Row],[t '[mm']]]/1000),"")</f>
        <v/>
      </c>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19"/>
        <v/>
      </c>
      <c r="CL845" s="50" t="str">
        <f>IFERROR((TOWER_DATA[[#This Row],[D, bottom '[m']]]+TOWER_DATA[[#This Row],[D, top '[m']]])/(2*TOWER_DATA[[#This Row],[t '[mm']]]/1000),"")</f>
        <v/>
      </c>
      <c r="CN845" s="53"/>
      <c r="DQ845" s="161"/>
      <c r="DR845" s="161"/>
      <c r="DS845" s="145"/>
      <c r="DV845" s="93"/>
      <c r="DW845" s="93"/>
    </row>
    <row r="846" spans="11:127" ht="18" customHeight="1">
      <c r="K846" s="51" t="str">
        <f>IFERROR(MP_DATA[[#This Row],[Top '[m']]]-MP_DATA[[#This Row],[Bottom '[m']]], "")</f>
        <v/>
      </c>
      <c r="L846" s="167" t="str">
        <f>IFERROR(-(MP_DATA[[#This Row],[D, bottom '[m']]]-MP_DATA[[#This Row],[D, top '[m']]])/(MP_DATA[[#This Row],[Bottom '[m']]]-MP_DATA[[#This Row],[Top '[m']]]),"")</f>
        <v/>
      </c>
      <c r="M846" s="121" t="str">
        <f t="shared" si="20"/>
        <v/>
      </c>
      <c r="N846" s="50" t="str">
        <f>IFERROR((MP_DATA[[#This Row],[D, bottom '[m']]]+MP_DATA[[#This Row],[D, top '[m']]])/(2*MP_DATA[[#This Row],[t '[mm']]]/1000),"")</f>
        <v/>
      </c>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19"/>
        <v/>
      </c>
      <c r="CL846" s="50" t="str">
        <f>IFERROR((TOWER_DATA[[#This Row],[D, bottom '[m']]]+TOWER_DATA[[#This Row],[D, top '[m']]])/(2*TOWER_DATA[[#This Row],[t '[mm']]]/1000),"")</f>
        <v/>
      </c>
      <c r="CN846" s="53"/>
      <c r="DQ846" s="161"/>
      <c r="DR846" s="161"/>
      <c r="DS846" s="145"/>
      <c r="DV846" s="93"/>
      <c r="DW846" s="93"/>
    </row>
    <row r="847" spans="11:127" ht="18" customHeight="1">
      <c r="K847" s="51" t="str">
        <f>IFERROR(MP_DATA[[#This Row],[Top '[m']]]-MP_DATA[[#This Row],[Bottom '[m']]], "")</f>
        <v/>
      </c>
      <c r="L847" s="167" t="str">
        <f>IFERROR(-(MP_DATA[[#This Row],[D, bottom '[m']]]-MP_DATA[[#This Row],[D, top '[m']]])/(MP_DATA[[#This Row],[Bottom '[m']]]-MP_DATA[[#This Row],[Top '[m']]]),"")</f>
        <v/>
      </c>
      <c r="M847" s="121" t="str">
        <f t="shared" si="20"/>
        <v/>
      </c>
      <c r="N847" s="50" t="str">
        <f>IFERROR((MP_DATA[[#This Row],[D, bottom '[m']]]+MP_DATA[[#This Row],[D, top '[m']]])/(2*MP_DATA[[#This Row],[t '[mm']]]/1000),"")</f>
        <v/>
      </c>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19"/>
        <v/>
      </c>
      <c r="CL847" s="50" t="str">
        <f>IFERROR((TOWER_DATA[[#This Row],[D, bottom '[m']]]+TOWER_DATA[[#This Row],[D, top '[m']]])/(2*TOWER_DATA[[#This Row],[t '[mm']]]/1000),"")</f>
        <v/>
      </c>
      <c r="CN847" s="53"/>
      <c r="DQ847" s="161"/>
      <c r="DR847" s="161"/>
      <c r="DS847" s="145"/>
      <c r="DV847" s="93"/>
      <c r="DW847" s="93"/>
    </row>
    <row r="848" spans="11:127" ht="18" customHeight="1">
      <c r="K848" s="51" t="str">
        <f>IFERROR(MP_DATA[[#This Row],[Top '[m']]]-MP_DATA[[#This Row],[Bottom '[m']]], "")</f>
        <v/>
      </c>
      <c r="L848" s="167" t="str">
        <f>IFERROR(-(MP_DATA[[#This Row],[D, bottom '[m']]]-MP_DATA[[#This Row],[D, top '[m']]])/(MP_DATA[[#This Row],[Bottom '[m']]]-MP_DATA[[#This Row],[Top '[m']]]),"")</f>
        <v/>
      </c>
      <c r="M848" s="121" t="str">
        <f t="shared" si="20"/>
        <v/>
      </c>
      <c r="N848" s="50" t="str">
        <f>IFERROR((MP_DATA[[#This Row],[D, bottom '[m']]]+MP_DATA[[#This Row],[D, top '[m']]])/(2*MP_DATA[[#This Row],[t '[mm']]]/1000),"")</f>
        <v/>
      </c>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19"/>
        <v/>
      </c>
      <c r="CL848" s="50" t="str">
        <f>IFERROR((TOWER_DATA[[#This Row],[D, bottom '[m']]]+TOWER_DATA[[#This Row],[D, top '[m']]])/(2*TOWER_DATA[[#This Row],[t '[mm']]]/1000),"")</f>
        <v/>
      </c>
      <c r="CN848" s="53"/>
      <c r="DQ848" s="161"/>
      <c r="DR848" s="161"/>
      <c r="DS848" s="145"/>
      <c r="DV848" s="93"/>
      <c r="DW848" s="93"/>
    </row>
    <row r="849" spans="11:127" ht="18" customHeight="1">
      <c r="K849" s="51" t="str">
        <f>IFERROR(MP_DATA[[#This Row],[Top '[m']]]-MP_DATA[[#This Row],[Bottom '[m']]], "")</f>
        <v/>
      </c>
      <c r="L849" s="167" t="str">
        <f>IFERROR(-(MP_DATA[[#This Row],[D, bottom '[m']]]-MP_DATA[[#This Row],[D, top '[m']]])/(MP_DATA[[#This Row],[Bottom '[m']]]-MP_DATA[[#This Row],[Top '[m']]]),"")</f>
        <v/>
      </c>
      <c r="M849" s="121" t="str">
        <f t="shared" si="20"/>
        <v/>
      </c>
      <c r="N849" s="50" t="str">
        <f>IFERROR((MP_DATA[[#This Row],[D, bottom '[m']]]+MP_DATA[[#This Row],[D, top '[m']]])/(2*MP_DATA[[#This Row],[t '[mm']]]/1000),"")</f>
        <v/>
      </c>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19"/>
        <v/>
      </c>
      <c r="CL849" s="50" t="str">
        <f>IFERROR((TOWER_DATA[[#This Row],[D, bottom '[m']]]+TOWER_DATA[[#This Row],[D, top '[m']]])/(2*TOWER_DATA[[#This Row],[t '[mm']]]/1000),"")</f>
        <v/>
      </c>
      <c r="CN849" s="53"/>
      <c r="DQ849" s="161"/>
      <c r="DR849" s="161"/>
      <c r="DS849" s="145"/>
      <c r="DV849" s="93"/>
      <c r="DW849" s="93"/>
    </row>
    <row r="850" spans="11:127" ht="18" customHeight="1">
      <c r="K850" s="51" t="str">
        <f>IFERROR(MP_DATA[[#This Row],[Top '[m']]]-MP_DATA[[#This Row],[Bottom '[m']]], "")</f>
        <v/>
      </c>
      <c r="L850" s="167" t="str">
        <f>IFERROR(-(MP_DATA[[#This Row],[D, bottom '[m']]]-MP_DATA[[#This Row],[D, top '[m']]])/(MP_DATA[[#This Row],[Bottom '[m']]]-MP_DATA[[#This Row],[Top '[m']]]),"")</f>
        <v/>
      </c>
      <c r="M850" s="121" t="str">
        <f t="shared" si="20"/>
        <v/>
      </c>
      <c r="N850" s="50" t="str">
        <f>IFERROR((MP_DATA[[#This Row],[D, bottom '[m']]]+MP_DATA[[#This Row],[D, top '[m']]])/(2*MP_DATA[[#This Row],[t '[mm']]]/1000),"")</f>
        <v/>
      </c>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19"/>
        <v/>
      </c>
      <c r="CL850" s="50" t="str">
        <f>IFERROR((TOWER_DATA[[#This Row],[D, bottom '[m']]]+TOWER_DATA[[#This Row],[D, top '[m']]])/(2*TOWER_DATA[[#This Row],[t '[mm']]]/1000),"")</f>
        <v/>
      </c>
      <c r="CN850" s="53"/>
      <c r="DQ850" s="161"/>
      <c r="DR850" s="161"/>
      <c r="DS850" s="145"/>
      <c r="DV850" s="93"/>
      <c r="DW850" s="93"/>
    </row>
    <row r="851" spans="11:127" ht="18" customHeight="1">
      <c r="K851" s="51" t="str">
        <f>IFERROR(MP_DATA[[#This Row],[Top '[m']]]-MP_DATA[[#This Row],[Bottom '[m']]], "")</f>
        <v/>
      </c>
      <c r="L851" s="167" t="str">
        <f>IFERROR(-(MP_DATA[[#This Row],[D, bottom '[m']]]-MP_DATA[[#This Row],[D, top '[m']]])/(MP_DATA[[#This Row],[Bottom '[m']]]-MP_DATA[[#This Row],[Top '[m']]]),"")</f>
        <v/>
      </c>
      <c r="M851" s="121" t="str">
        <f t="shared" si="20"/>
        <v/>
      </c>
      <c r="N851" s="50" t="str">
        <f>IFERROR((MP_DATA[[#This Row],[D, bottom '[m']]]+MP_DATA[[#This Row],[D, top '[m']]])/(2*MP_DATA[[#This Row],[t '[mm']]]/1000),"")</f>
        <v/>
      </c>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K852" s="51" t="str">
        <f>IFERROR(MP_DATA[[#This Row],[Top '[m']]]-MP_DATA[[#This Row],[Bottom '[m']]], "")</f>
        <v/>
      </c>
      <c r="L852" s="167" t="str">
        <f>IFERROR(-(MP_DATA[[#This Row],[D, bottom '[m']]]-MP_DATA[[#This Row],[D, top '[m']]])/(MP_DATA[[#This Row],[Bottom '[m']]]-MP_DATA[[#This Row],[Top '[m']]]),"")</f>
        <v/>
      </c>
      <c r="M852" s="121" t="str">
        <f t="shared" ref="M852:M915" si="22">IF(7850/1000*(1/3)*PI()*ABS(F852-G852)*((H852/2)^2+(H852/2)*(I852/2)+(I852/2)^2-(H852/2-J852/1000)^2-(H852/2-J852/1000)*(I852/2-J852/1000)-(I852/2-J852/1000)^2)=0,"",7850/1000*(1/3)*PI()*ABS(F852-G852)*((H852/2)^2+(H852/2)*(I852/2)+(I852/2)^2-(H852/2-J852/1000)^2-(H852/2-J852/1000)*(I852/2-J852/1000)-(I852/2-J852/1000)^2))</f>
        <v/>
      </c>
      <c r="N852" s="50" t="str">
        <f>IFERROR((MP_DATA[[#This Row],[D, bottom '[m']]]+MP_DATA[[#This Row],[D, top '[m']]])/(2*MP_DATA[[#This Row],[t '[mm']]]/1000),"")</f>
        <v/>
      </c>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K853" s="51" t="str">
        <f>IFERROR(MP_DATA[[#This Row],[Top '[m']]]-MP_DATA[[#This Row],[Bottom '[m']]], "")</f>
        <v/>
      </c>
      <c r="L853" s="167" t="str">
        <f>IFERROR(-(MP_DATA[[#This Row],[D, bottom '[m']]]-MP_DATA[[#This Row],[D, top '[m']]])/(MP_DATA[[#This Row],[Bottom '[m']]]-MP_DATA[[#This Row],[Top '[m']]]),"")</f>
        <v/>
      </c>
      <c r="M853" s="121" t="str">
        <f t="shared" si="22"/>
        <v/>
      </c>
      <c r="N853" s="50" t="str">
        <f>IFERROR((MP_DATA[[#This Row],[D, bottom '[m']]]+MP_DATA[[#This Row],[D, top '[m']]])/(2*MP_DATA[[#This Row],[t '[mm']]]/1000),"")</f>
        <v/>
      </c>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K854" s="51" t="str">
        <f>IFERROR(MP_DATA[[#This Row],[Top '[m']]]-MP_DATA[[#This Row],[Bottom '[m']]], "")</f>
        <v/>
      </c>
      <c r="L854" s="167" t="str">
        <f>IFERROR(-(MP_DATA[[#This Row],[D, bottom '[m']]]-MP_DATA[[#This Row],[D, top '[m']]])/(MP_DATA[[#This Row],[Bottom '[m']]]-MP_DATA[[#This Row],[Top '[m']]]),"")</f>
        <v/>
      </c>
      <c r="M854" s="121" t="str">
        <f t="shared" si="22"/>
        <v/>
      </c>
      <c r="N854" s="50" t="str">
        <f>IFERROR((MP_DATA[[#This Row],[D, bottom '[m']]]+MP_DATA[[#This Row],[D, top '[m']]])/(2*MP_DATA[[#This Row],[t '[mm']]]/1000),"")</f>
        <v/>
      </c>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K855" s="51" t="str">
        <f>IFERROR(MP_DATA[[#This Row],[Top '[m']]]-MP_DATA[[#This Row],[Bottom '[m']]], "")</f>
        <v/>
      </c>
      <c r="L855" s="167" t="str">
        <f>IFERROR(-(MP_DATA[[#This Row],[D, bottom '[m']]]-MP_DATA[[#This Row],[D, top '[m']]])/(MP_DATA[[#This Row],[Bottom '[m']]]-MP_DATA[[#This Row],[Top '[m']]]),"")</f>
        <v/>
      </c>
      <c r="M855" s="121" t="str">
        <f t="shared" si="22"/>
        <v/>
      </c>
      <c r="N855" s="50" t="str">
        <f>IFERROR((MP_DATA[[#This Row],[D, bottom '[m']]]+MP_DATA[[#This Row],[D, top '[m']]])/(2*MP_DATA[[#This Row],[t '[mm']]]/1000),"")</f>
        <v/>
      </c>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K856" s="51" t="str">
        <f>IFERROR(MP_DATA[[#This Row],[Top '[m']]]-MP_DATA[[#This Row],[Bottom '[m']]], "")</f>
        <v/>
      </c>
      <c r="L856" s="167" t="str">
        <f>IFERROR(-(MP_DATA[[#This Row],[D, bottom '[m']]]-MP_DATA[[#This Row],[D, top '[m']]])/(MP_DATA[[#This Row],[Bottom '[m']]]-MP_DATA[[#This Row],[Top '[m']]]),"")</f>
        <v/>
      </c>
      <c r="M856" s="121" t="str">
        <f t="shared" si="22"/>
        <v/>
      </c>
      <c r="N856" s="50" t="str">
        <f>IFERROR((MP_DATA[[#This Row],[D, bottom '[m']]]+MP_DATA[[#This Row],[D, top '[m']]])/(2*MP_DATA[[#This Row],[t '[mm']]]/1000),"")</f>
        <v/>
      </c>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K857" s="51" t="str">
        <f>IFERROR(MP_DATA[[#This Row],[Top '[m']]]-MP_DATA[[#This Row],[Bottom '[m']]], "")</f>
        <v/>
      </c>
      <c r="L857" s="167" t="str">
        <f>IFERROR(-(MP_DATA[[#This Row],[D, bottom '[m']]]-MP_DATA[[#This Row],[D, top '[m']]])/(MP_DATA[[#This Row],[Bottom '[m']]]-MP_DATA[[#This Row],[Top '[m']]]),"")</f>
        <v/>
      </c>
      <c r="M857" s="121" t="str">
        <f t="shared" si="22"/>
        <v/>
      </c>
      <c r="N857" s="50" t="str">
        <f>IFERROR((MP_DATA[[#This Row],[D, bottom '[m']]]+MP_DATA[[#This Row],[D, top '[m']]])/(2*MP_DATA[[#This Row],[t '[mm']]]/1000),"")</f>
        <v/>
      </c>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K858" s="51" t="str">
        <f>IFERROR(MP_DATA[[#This Row],[Top '[m']]]-MP_DATA[[#This Row],[Bottom '[m']]], "")</f>
        <v/>
      </c>
      <c r="L858" s="167" t="str">
        <f>IFERROR(-(MP_DATA[[#This Row],[D, bottom '[m']]]-MP_DATA[[#This Row],[D, top '[m']]])/(MP_DATA[[#This Row],[Bottom '[m']]]-MP_DATA[[#This Row],[Top '[m']]]),"")</f>
        <v/>
      </c>
      <c r="M858" s="121" t="str">
        <f t="shared" si="22"/>
        <v/>
      </c>
      <c r="N858" s="50" t="str">
        <f>IFERROR((MP_DATA[[#This Row],[D, bottom '[m']]]+MP_DATA[[#This Row],[D, top '[m']]])/(2*MP_DATA[[#This Row],[t '[mm']]]/1000),"")</f>
        <v/>
      </c>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K859" s="51" t="str">
        <f>IFERROR(MP_DATA[[#This Row],[Top '[m']]]-MP_DATA[[#This Row],[Bottom '[m']]], "")</f>
        <v/>
      </c>
      <c r="L859" s="167" t="str">
        <f>IFERROR(-(MP_DATA[[#This Row],[D, bottom '[m']]]-MP_DATA[[#This Row],[D, top '[m']]])/(MP_DATA[[#This Row],[Bottom '[m']]]-MP_DATA[[#This Row],[Top '[m']]]),"")</f>
        <v/>
      </c>
      <c r="M859" s="121" t="str">
        <f t="shared" si="22"/>
        <v/>
      </c>
      <c r="N859" s="50" t="str">
        <f>IFERROR((MP_DATA[[#This Row],[D, bottom '[m']]]+MP_DATA[[#This Row],[D, top '[m']]])/(2*MP_DATA[[#This Row],[t '[mm']]]/1000),"")</f>
        <v/>
      </c>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K860" s="51" t="str">
        <f>IFERROR(MP_DATA[[#This Row],[Top '[m']]]-MP_DATA[[#This Row],[Bottom '[m']]], "")</f>
        <v/>
      </c>
      <c r="L860" s="167" t="str">
        <f>IFERROR(-(MP_DATA[[#This Row],[D, bottom '[m']]]-MP_DATA[[#This Row],[D, top '[m']]])/(MP_DATA[[#This Row],[Bottom '[m']]]-MP_DATA[[#This Row],[Top '[m']]]),"")</f>
        <v/>
      </c>
      <c r="M860" s="121" t="str">
        <f t="shared" si="22"/>
        <v/>
      </c>
      <c r="N860" s="50" t="str">
        <f>IFERROR((MP_DATA[[#This Row],[D, bottom '[m']]]+MP_DATA[[#This Row],[D, top '[m']]])/(2*MP_DATA[[#This Row],[t '[mm']]]/1000),"")</f>
        <v/>
      </c>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K861" s="51" t="str">
        <f>IFERROR(MP_DATA[[#This Row],[Top '[m']]]-MP_DATA[[#This Row],[Bottom '[m']]], "")</f>
        <v/>
      </c>
      <c r="L861" s="167" t="str">
        <f>IFERROR(-(MP_DATA[[#This Row],[D, bottom '[m']]]-MP_DATA[[#This Row],[D, top '[m']]])/(MP_DATA[[#This Row],[Bottom '[m']]]-MP_DATA[[#This Row],[Top '[m']]]),"")</f>
        <v/>
      </c>
      <c r="M861" s="121" t="str">
        <f t="shared" si="22"/>
        <v/>
      </c>
      <c r="N861" s="50" t="str">
        <f>IFERROR((MP_DATA[[#This Row],[D, bottom '[m']]]+MP_DATA[[#This Row],[D, top '[m']]])/(2*MP_DATA[[#This Row],[t '[mm']]]/1000),"")</f>
        <v/>
      </c>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K862" s="51" t="str">
        <f>IFERROR(MP_DATA[[#This Row],[Top '[m']]]-MP_DATA[[#This Row],[Bottom '[m']]], "")</f>
        <v/>
      </c>
      <c r="L862" s="167" t="str">
        <f>IFERROR(-(MP_DATA[[#This Row],[D, bottom '[m']]]-MP_DATA[[#This Row],[D, top '[m']]])/(MP_DATA[[#This Row],[Bottom '[m']]]-MP_DATA[[#This Row],[Top '[m']]]),"")</f>
        <v/>
      </c>
      <c r="M862" s="121" t="str">
        <f t="shared" si="22"/>
        <v/>
      </c>
      <c r="N862" s="50" t="str">
        <f>IFERROR((MP_DATA[[#This Row],[D, bottom '[m']]]+MP_DATA[[#This Row],[D, top '[m']]])/(2*MP_DATA[[#This Row],[t '[mm']]]/1000),"")</f>
        <v/>
      </c>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K863" s="51" t="str">
        <f>IFERROR(MP_DATA[[#This Row],[Top '[m']]]-MP_DATA[[#This Row],[Bottom '[m']]], "")</f>
        <v/>
      </c>
      <c r="L863" s="167" t="str">
        <f>IFERROR(-(MP_DATA[[#This Row],[D, bottom '[m']]]-MP_DATA[[#This Row],[D, top '[m']]])/(MP_DATA[[#This Row],[Bottom '[m']]]-MP_DATA[[#This Row],[Top '[m']]]),"")</f>
        <v/>
      </c>
      <c r="M863" s="121" t="str">
        <f t="shared" si="22"/>
        <v/>
      </c>
      <c r="N863" s="50" t="str">
        <f>IFERROR((MP_DATA[[#This Row],[D, bottom '[m']]]+MP_DATA[[#This Row],[D, top '[m']]])/(2*MP_DATA[[#This Row],[t '[mm']]]/1000),"")</f>
        <v/>
      </c>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K864" s="51" t="str">
        <f>IFERROR(MP_DATA[[#This Row],[Top '[m']]]-MP_DATA[[#This Row],[Bottom '[m']]], "")</f>
        <v/>
      </c>
      <c r="L864" s="167" t="str">
        <f>IFERROR(-(MP_DATA[[#This Row],[D, bottom '[m']]]-MP_DATA[[#This Row],[D, top '[m']]])/(MP_DATA[[#This Row],[Bottom '[m']]]-MP_DATA[[#This Row],[Top '[m']]]),"")</f>
        <v/>
      </c>
      <c r="M864" s="121" t="str">
        <f t="shared" si="22"/>
        <v/>
      </c>
      <c r="N864" s="50" t="str">
        <f>IFERROR((MP_DATA[[#This Row],[D, bottom '[m']]]+MP_DATA[[#This Row],[D, top '[m']]])/(2*MP_DATA[[#This Row],[t '[mm']]]/1000),"")</f>
        <v/>
      </c>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1:127" ht="18" customHeight="1">
      <c r="K865" s="51" t="str">
        <f>IFERROR(MP_DATA[[#This Row],[Top '[m']]]-MP_DATA[[#This Row],[Bottom '[m']]], "")</f>
        <v/>
      </c>
      <c r="L865" s="167" t="str">
        <f>IFERROR(-(MP_DATA[[#This Row],[D, bottom '[m']]]-MP_DATA[[#This Row],[D, top '[m']]])/(MP_DATA[[#This Row],[Bottom '[m']]]-MP_DATA[[#This Row],[Top '[m']]]),"")</f>
        <v/>
      </c>
      <c r="M865" s="121" t="str">
        <f t="shared" si="22"/>
        <v/>
      </c>
      <c r="N865" s="50" t="str">
        <f>IFERROR((MP_DATA[[#This Row],[D, bottom '[m']]]+MP_DATA[[#This Row],[D, top '[m']]])/(2*MP_DATA[[#This Row],[t '[mm']]]/1000),"")</f>
        <v/>
      </c>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1:127" ht="18" customHeight="1">
      <c r="K866" s="51" t="str">
        <f>IFERROR(MP_DATA[[#This Row],[Top '[m']]]-MP_DATA[[#This Row],[Bottom '[m']]], "")</f>
        <v/>
      </c>
      <c r="L866" s="167" t="str">
        <f>IFERROR(-(MP_DATA[[#This Row],[D, bottom '[m']]]-MP_DATA[[#This Row],[D, top '[m']]])/(MP_DATA[[#This Row],[Bottom '[m']]]-MP_DATA[[#This Row],[Top '[m']]]),"")</f>
        <v/>
      </c>
      <c r="M866" s="121" t="str">
        <f t="shared" si="22"/>
        <v/>
      </c>
      <c r="N866" s="50" t="str">
        <f>IFERROR((MP_DATA[[#This Row],[D, bottom '[m']]]+MP_DATA[[#This Row],[D, top '[m']]])/(2*MP_DATA[[#This Row],[t '[mm']]]/1000),"")</f>
        <v/>
      </c>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1:127" ht="18" customHeight="1">
      <c r="K867" s="51" t="str">
        <f>IFERROR(MP_DATA[[#This Row],[Top '[m']]]-MP_DATA[[#This Row],[Bottom '[m']]], "")</f>
        <v/>
      </c>
      <c r="L867" s="167" t="str">
        <f>IFERROR(-(MP_DATA[[#This Row],[D, bottom '[m']]]-MP_DATA[[#This Row],[D, top '[m']]])/(MP_DATA[[#This Row],[Bottom '[m']]]-MP_DATA[[#This Row],[Top '[m']]]),"")</f>
        <v/>
      </c>
      <c r="M867" s="121" t="str">
        <f t="shared" si="22"/>
        <v/>
      </c>
      <c r="N867" s="50" t="str">
        <f>IFERROR((MP_DATA[[#This Row],[D, bottom '[m']]]+MP_DATA[[#This Row],[D, top '[m']]])/(2*MP_DATA[[#This Row],[t '[mm']]]/1000),"")</f>
        <v/>
      </c>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1:127" ht="18" customHeight="1">
      <c r="K868" s="51" t="str">
        <f>IFERROR(MP_DATA[[#This Row],[Top '[m']]]-MP_DATA[[#This Row],[Bottom '[m']]], "")</f>
        <v/>
      </c>
      <c r="L868" s="167" t="str">
        <f>IFERROR(-(MP_DATA[[#This Row],[D, bottom '[m']]]-MP_DATA[[#This Row],[D, top '[m']]])/(MP_DATA[[#This Row],[Bottom '[m']]]-MP_DATA[[#This Row],[Top '[m']]]),"")</f>
        <v/>
      </c>
      <c r="M868" s="121" t="str">
        <f t="shared" si="22"/>
        <v/>
      </c>
      <c r="N868" s="50" t="str">
        <f>IFERROR((MP_DATA[[#This Row],[D, bottom '[m']]]+MP_DATA[[#This Row],[D, top '[m']]])/(2*MP_DATA[[#This Row],[t '[mm']]]/1000),"")</f>
        <v/>
      </c>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1:127" ht="18" customHeight="1">
      <c r="K869" s="51" t="str">
        <f>IFERROR(MP_DATA[[#This Row],[Top '[m']]]-MP_DATA[[#This Row],[Bottom '[m']]], "")</f>
        <v/>
      </c>
      <c r="L869" s="167" t="str">
        <f>IFERROR(-(MP_DATA[[#This Row],[D, bottom '[m']]]-MP_DATA[[#This Row],[D, top '[m']]])/(MP_DATA[[#This Row],[Bottom '[m']]]-MP_DATA[[#This Row],[Top '[m']]]),"")</f>
        <v/>
      </c>
      <c r="M869" s="121" t="str">
        <f t="shared" si="22"/>
        <v/>
      </c>
      <c r="N869" s="50" t="str">
        <f>IFERROR((MP_DATA[[#This Row],[D, bottom '[m']]]+MP_DATA[[#This Row],[D, top '[m']]])/(2*MP_DATA[[#This Row],[t '[mm']]]/1000),"")</f>
        <v/>
      </c>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1:127" ht="18" customHeight="1">
      <c r="K870" s="51" t="str">
        <f>IFERROR(MP_DATA[[#This Row],[Top '[m']]]-MP_DATA[[#This Row],[Bottom '[m']]], "")</f>
        <v/>
      </c>
      <c r="L870" s="167" t="str">
        <f>IFERROR(-(MP_DATA[[#This Row],[D, bottom '[m']]]-MP_DATA[[#This Row],[D, top '[m']]])/(MP_DATA[[#This Row],[Bottom '[m']]]-MP_DATA[[#This Row],[Top '[m']]]),"")</f>
        <v/>
      </c>
      <c r="M870" s="121" t="str">
        <f t="shared" si="22"/>
        <v/>
      </c>
      <c r="N870" s="50" t="str">
        <f>IFERROR((MP_DATA[[#This Row],[D, bottom '[m']]]+MP_DATA[[#This Row],[D, top '[m']]])/(2*MP_DATA[[#This Row],[t '[mm']]]/1000),"")</f>
        <v/>
      </c>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1:127" ht="18" customHeight="1">
      <c r="K871" s="51" t="str">
        <f>IFERROR(MP_DATA[[#This Row],[Top '[m']]]-MP_DATA[[#This Row],[Bottom '[m']]], "")</f>
        <v/>
      </c>
      <c r="L871" s="167" t="str">
        <f>IFERROR(-(MP_DATA[[#This Row],[D, bottom '[m']]]-MP_DATA[[#This Row],[D, top '[m']]])/(MP_DATA[[#This Row],[Bottom '[m']]]-MP_DATA[[#This Row],[Top '[m']]]),"")</f>
        <v/>
      </c>
      <c r="M871" s="121" t="str">
        <f t="shared" si="22"/>
        <v/>
      </c>
      <c r="N871" s="50" t="str">
        <f>IFERROR((MP_DATA[[#This Row],[D, bottom '[m']]]+MP_DATA[[#This Row],[D, top '[m']]])/(2*MP_DATA[[#This Row],[t '[mm']]]/1000),"")</f>
        <v/>
      </c>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1:127" ht="18" customHeight="1">
      <c r="K872" s="51" t="str">
        <f>IFERROR(MP_DATA[[#This Row],[Top '[m']]]-MP_DATA[[#This Row],[Bottom '[m']]], "")</f>
        <v/>
      </c>
      <c r="L872" s="167" t="str">
        <f>IFERROR(-(MP_DATA[[#This Row],[D, bottom '[m']]]-MP_DATA[[#This Row],[D, top '[m']]])/(MP_DATA[[#This Row],[Bottom '[m']]]-MP_DATA[[#This Row],[Top '[m']]]),"")</f>
        <v/>
      </c>
      <c r="M872" s="121" t="str">
        <f t="shared" si="22"/>
        <v/>
      </c>
      <c r="N872" s="50" t="str">
        <f>IFERROR((MP_DATA[[#This Row],[D, bottom '[m']]]+MP_DATA[[#This Row],[D, top '[m']]])/(2*MP_DATA[[#This Row],[t '[mm']]]/1000),"")</f>
        <v/>
      </c>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1:127" ht="18" customHeight="1">
      <c r="K873" s="51" t="str">
        <f>IFERROR(MP_DATA[[#This Row],[Top '[m']]]-MP_DATA[[#This Row],[Bottom '[m']]], "")</f>
        <v/>
      </c>
      <c r="L873" s="167" t="str">
        <f>IFERROR(-(MP_DATA[[#This Row],[D, bottom '[m']]]-MP_DATA[[#This Row],[D, top '[m']]])/(MP_DATA[[#This Row],[Bottom '[m']]]-MP_DATA[[#This Row],[Top '[m']]]),"")</f>
        <v/>
      </c>
      <c r="M873" s="121" t="str">
        <f t="shared" si="22"/>
        <v/>
      </c>
      <c r="N873" s="50" t="str">
        <f>IFERROR((MP_DATA[[#This Row],[D, bottom '[m']]]+MP_DATA[[#This Row],[D, top '[m']]])/(2*MP_DATA[[#This Row],[t '[mm']]]/1000),"")</f>
        <v/>
      </c>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1:127" ht="18" customHeight="1">
      <c r="K874" s="51" t="str">
        <f>IFERROR(MP_DATA[[#This Row],[Top '[m']]]-MP_DATA[[#This Row],[Bottom '[m']]], "")</f>
        <v/>
      </c>
      <c r="L874" s="167" t="str">
        <f>IFERROR(-(MP_DATA[[#This Row],[D, bottom '[m']]]-MP_DATA[[#This Row],[D, top '[m']]])/(MP_DATA[[#This Row],[Bottom '[m']]]-MP_DATA[[#This Row],[Top '[m']]]),"")</f>
        <v/>
      </c>
      <c r="M874" s="121" t="str">
        <f t="shared" si="22"/>
        <v/>
      </c>
      <c r="N874" s="50" t="str">
        <f>IFERROR((MP_DATA[[#This Row],[D, bottom '[m']]]+MP_DATA[[#This Row],[D, top '[m']]])/(2*MP_DATA[[#This Row],[t '[mm']]]/1000),"")</f>
        <v/>
      </c>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1:127" ht="18" customHeight="1">
      <c r="K875" s="51" t="str">
        <f>IFERROR(MP_DATA[[#This Row],[Top '[m']]]-MP_DATA[[#This Row],[Bottom '[m']]], "")</f>
        <v/>
      </c>
      <c r="L875" s="167" t="str">
        <f>IFERROR(-(MP_DATA[[#This Row],[D, bottom '[m']]]-MP_DATA[[#This Row],[D, top '[m']]])/(MP_DATA[[#This Row],[Bottom '[m']]]-MP_DATA[[#This Row],[Top '[m']]]),"")</f>
        <v/>
      </c>
      <c r="M875" s="121" t="str">
        <f t="shared" si="22"/>
        <v/>
      </c>
      <c r="N875" s="50" t="str">
        <f>IFERROR((MP_DATA[[#This Row],[D, bottom '[m']]]+MP_DATA[[#This Row],[D, top '[m']]])/(2*MP_DATA[[#This Row],[t '[mm']]]/1000),"")</f>
        <v/>
      </c>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1:127" ht="18" customHeight="1">
      <c r="K876" s="51" t="str">
        <f>IFERROR(MP_DATA[[#This Row],[Top '[m']]]-MP_DATA[[#This Row],[Bottom '[m']]], "")</f>
        <v/>
      </c>
      <c r="L876" s="167" t="str">
        <f>IFERROR(-(MP_DATA[[#This Row],[D, bottom '[m']]]-MP_DATA[[#This Row],[D, top '[m']]])/(MP_DATA[[#This Row],[Bottom '[m']]]-MP_DATA[[#This Row],[Top '[m']]]),"")</f>
        <v/>
      </c>
      <c r="M876" s="121" t="str">
        <f t="shared" si="22"/>
        <v/>
      </c>
      <c r="N876" s="50" t="str">
        <f>IFERROR((MP_DATA[[#This Row],[D, bottom '[m']]]+MP_DATA[[#This Row],[D, top '[m']]])/(2*MP_DATA[[#This Row],[t '[mm']]]/1000),"")</f>
        <v/>
      </c>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1:127" ht="18" customHeight="1">
      <c r="K877" s="51" t="str">
        <f>IFERROR(MP_DATA[[#This Row],[Top '[m']]]-MP_DATA[[#This Row],[Bottom '[m']]], "")</f>
        <v/>
      </c>
      <c r="L877" s="167" t="str">
        <f>IFERROR(-(MP_DATA[[#This Row],[D, bottom '[m']]]-MP_DATA[[#This Row],[D, top '[m']]])/(MP_DATA[[#This Row],[Bottom '[m']]]-MP_DATA[[#This Row],[Top '[m']]]),"")</f>
        <v/>
      </c>
      <c r="M877" s="121" t="str">
        <f t="shared" si="22"/>
        <v/>
      </c>
      <c r="N877" s="50" t="str">
        <f>IFERROR((MP_DATA[[#This Row],[D, bottom '[m']]]+MP_DATA[[#This Row],[D, top '[m']]])/(2*MP_DATA[[#This Row],[t '[mm']]]/1000),"")</f>
        <v/>
      </c>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1:127" ht="18" customHeight="1">
      <c r="K878" s="51" t="str">
        <f>IFERROR(MP_DATA[[#This Row],[Top '[m']]]-MP_DATA[[#This Row],[Bottom '[m']]], "")</f>
        <v/>
      </c>
      <c r="L878" s="167" t="str">
        <f>IFERROR(-(MP_DATA[[#This Row],[D, bottom '[m']]]-MP_DATA[[#This Row],[D, top '[m']]])/(MP_DATA[[#This Row],[Bottom '[m']]]-MP_DATA[[#This Row],[Top '[m']]]),"")</f>
        <v/>
      </c>
      <c r="M878" s="121" t="str">
        <f t="shared" si="22"/>
        <v/>
      </c>
      <c r="N878" s="50" t="str">
        <f>IFERROR((MP_DATA[[#This Row],[D, bottom '[m']]]+MP_DATA[[#This Row],[D, top '[m']]])/(2*MP_DATA[[#This Row],[t '[mm']]]/1000),"")</f>
        <v/>
      </c>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1:127" ht="18" customHeight="1">
      <c r="K879" s="51" t="str">
        <f>IFERROR(MP_DATA[[#This Row],[Top '[m']]]-MP_DATA[[#This Row],[Bottom '[m']]], "")</f>
        <v/>
      </c>
      <c r="L879" s="167" t="str">
        <f>IFERROR(-(MP_DATA[[#This Row],[D, bottom '[m']]]-MP_DATA[[#This Row],[D, top '[m']]])/(MP_DATA[[#This Row],[Bottom '[m']]]-MP_DATA[[#This Row],[Top '[m']]]),"")</f>
        <v/>
      </c>
      <c r="M879" s="121" t="str">
        <f t="shared" si="22"/>
        <v/>
      </c>
      <c r="N879" s="50" t="str">
        <f>IFERROR((MP_DATA[[#This Row],[D, bottom '[m']]]+MP_DATA[[#This Row],[D, top '[m']]])/(2*MP_DATA[[#This Row],[t '[mm']]]/1000),"")</f>
        <v/>
      </c>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1:127" ht="18" customHeight="1">
      <c r="K880" s="51" t="str">
        <f>IFERROR(MP_DATA[[#This Row],[Top '[m']]]-MP_DATA[[#This Row],[Bottom '[m']]], "")</f>
        <v/>
      </c>
      <c r="L880" s="167" t="str">
        <f>IFERROR(-(MP_DATA[[#This Row],[D, bottom '[m']]]-MP_DATA[[#This Row],[D, top '[m']]])/(MP_DATA[[#This Row],[Bottom '[m']]]-MP_DATA[[#This Row],[Top '[m']]]),"")</f>
        <v/>
      </c>
      <c r="M880" s="121" t="str">
        <f t="shared" si="22"/>
        <v/>
      </c>
      <c r="N880" s="50" t="str">
        <f>IFERROR((MP_DATA[[#This Row],[D, bottom '[m']]]+MP_DATA[[#This Row],[D, top '[m']]])/(2*MP_DATA[[#This Row],[t '[mm']]]/1000),"")</f>
        <v/>
      </c>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1:127" ht="18" customHeight="1">
      <c r="K881" s="51" t="str">
        <f>IFERROR(MP_DATA[[#This Row],[Top '[m']]]-MP_DATA[[#This Row],[Bottom '[m']]], "")</f>
        <v/>
      </c>
      <c r="L881" s="167" t="str">
        <f>IFERROR(-(MP_DATA[[#This Row],[D, bottom '[m']]]-MP_DATA[[#This Row],[D, top '[m']]])/(MP_DATA[[#This Row],[Bottom '[m']]]-MP_DATA[[#This Row],[Top '[m']]]),"")</f>
        <v/>
      </c>
      <c r="M881" s="121" t="str">
        <f t="shared" si="22"/>
        <v/>
      </c>
      <c r="N881" s="50" t="str">
        <f>IFERROR((MP_DATA[[#This Row],[D, bottom '[m']]]+MP_DATA[[#This Row],[D, top '[m']]])/(2*MP_DATA[[#This Row],[t '[mm']]]/1000),"")</f>
        <v/>
      </c>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1:127" ht="18" customHeight="1">
      <c r="K882" s="51" t="str">
        <f>IFERROR(MP_DATA[[#This Row],[Top '[m']]]-MP_DATA[[#This Row],[Bottom '[m']]], "")</f>
        <v/>
      </c>
      <c r="L882" s="167" t="str">
        <f>IFERROR(-(MP_DATA[[#This Row],[D, bottom '[m']]]-MP_DATA[[#This Row],[D, top '[m']]])/(MP_DATA[[#This Row],[Bottom '[m']]]-MP_DATA[[#This Row],[Top '[m']]]),"")</f>
        <v/>
      </c>
      <c r="M882" s="121" t="str">
        <f t="shared" si="22"/>
        <v/>
      </c>
      <c r="N882" s="50" t="str">
        <f>IFERROR((MP_DATA[[#This Row],[D, bottom '[m']]]+MP_DATA[[#This Row],[D, top '[m']]])/(2*MP_DATA[[#This Row],[t '[mm']]]/1000),"")</f>
        <v/>
      </c>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1:127" ht="18" customHeight="1">
      <c r="K883" s="51" t="str">
        <f>IFERROR(MP_DATA[[#This Row],[Top '[m']]]-MP_DATA[[#This Row],[Bottom '[m']]], "")</f>
        <v/>
      </c>
      <c r="L883" s="167" t="str">
        <f>IFERROR(-(MP_DATA[[#This Row],[D, bottom '[m']]]-MP_DATA[[#This Row],[D, top '[m']]])/(MP_DATA[[#This Row],[Bottom '[m']]]-MP_DATA[[#This Row],[Top '[m']]]),"")</f>
        <v/>
      </c>
      <c r="M883" s="121" t="str">
        <f t="shared" si="22"/>
        <v/>
      </c>
      <c r="N883" s="50" t="str">
        <f>IFERROR((MP_DATA[[#This Row],[D, bottom '[m']]]+MP_DATA[[#This Row],[D, top '[m']]])/(2*MP_DATA[[#This Row],[t '[mm']]]/1000),"")</f>
        <v/>
      </c>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1:127" ht="18" customHeight="1">
      <c r="K884" s="51" t="str">
        <f>IFERROR(MP_DATA[[#This Row],[Top '[m']]]-MP_DATA[[#This Row],[Bottom '[m']]], "")</f>
        <v/>
      </c>
      <c r="L884" s="167" t="str">
        <f>IFERROR(-(MP_DATA[[#This Row],[D, bottom '[m']]]-MP_DATA[[#This Row],[D, top '[m']]])/(MP_DATA[[#This Row],[Bottom '[m']]]-MP_DATA[[#This Row],[Top '[m']]]),"")</f>
        <v/>
      </c>
      <c r="M884" s="121" t="str">
        <f t="shared" si="22"/>
        <v/>
      </c>
      <c r="N884" s="50" t="str">
        <f>IFERROR((MP_DATA[[#This Row],[D, bottom '[m']]]+MP_DATA[[#This Row],[D, top '[m']]])/(2*MP_DATA[[#This Row],[t '[mm']]]/1000),"")</f>
        <v/>
      </c>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1:127" ht="18" customHeight="1">
      <c r="K885" s="51" t="str">
        <f>IFERROR(MP_DATA[[#This Row],[Top '[m']]]-MP_DATA[[#This Row],[Bottom '[m']]], "")</f>
        <v/>
      </c>
      <c r="L885" s="167" t="str">
        <f>IFERROR(-(MP_DATA[[#This Row],[D, bottom '[m']]]-MP_DATA[[#This Row],[D, top '[m']]])/(MP_DATA[[#This Row],[Bottom '[m']]]-MP_DATA[[#This Row],[Top '[m']]]),"")</f>
        <v/>
      </c>
      <c r="M885" s="121" t="str">
        <f t="shared" si="22"/>
        <v/>
      </c>
      <c r="N885" s="50" t="str">
        <f>IFERROR((MP_DATA[[#This Row],[D, bottom '[m']]]+MP_DATA[[#This Row],[D, top '[m']]])/(2*MP_DATA[[#This Row],[t '[mm']]]/1000),"")</f>
        <v/>
      </c>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1:127" ht="18" customHeight="1">
      <c r="K886" s="51" t="str">
        <f>IFERROR(MP_DATA[[#This Row],[Top '[m']]]-MP_DATA[[#This Row],[Bottom '[m']]], "")</f>
        <v/>
      </c>
      <c r="L886" s="167" t="str">
        <f>IFERROR(-(MP_DATA[[#This Row],[D, bottom '[m']]]-MP_DATA[[#This Row],[D, top '[m']]])/(MP_DATA[[#This Row],[Bottom '[m']]]-MP_DATA[[#This Row],[Top '[m']]]),"")</f>
        <v/>
      </c>
      <c r="M886" s="121" t="str">
        <f t="shared" si="22"/>
        <v/>
      </c>
      <c r="N886" s="50" t="str">
        <f>IFERROR((MP_DATA[[#This Row],[D, bottom '[m']]]+MP_DATA[[#This Row],[D, top '[m']]])/(2*MP_DATA[[#This Row],[t '[mm']]]/1000),"")</f>
        <v/>
      </c>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1:127" ht="18" customHeight="1">
      <c r="K887" s="51" t="str">
        <f>IFERROR(MP_DATA[[#This Row],[Top '[m']]]-MP_DATA[[#This Row],[Bottom '[m']]], "")</f>
        <v/>
      </c>
      <c r="L887" s="167" t="str">
        <f>IFERROR(-(MP_DATA[[#This Row],[D, bottom '[m']]]-MP_DATA[[#This Row],[D, top '[m']]])/(MP_DATA[[#This Row],[Bottom '[m']]]-MP_DATA[[#This Row],[Top '[m']]]),"")</f>
        <v/>
      </c>
      <c r="M887" s="121" t="str">
        <f t="shared" si="22"/>
        <v/>
      </c>
      <c r="N887" s="50" t="str">
        <f>IFERROR((MP_DATA[[#This Row],[D, bottom '[m']]]+MP_DATA[[#This Row],[D, top '[m']]])/(2*MP_DATA[[#This Row],[t '[mm']]]/1000),"")</f>
        <v/>
      </c>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1:127" ht="18" customHeight="1">
      <c r="K888" s="51" t="str">
        <f>IFERROR(MP_DATA[[#This Row],[Top '[m']]]-MP_DATA[[#This Row],[Bottom '[m']]], "")</f>
        <v/>
      </c>
      <c r="L888" s="167" t="str">
        <f>IFERROR(-(MP_DATA[[#This Row],[D, bottom '[m']]]-MP_DATA[[#This Row],[D, top '[m']]])/(MP_DATA[[#This Row],[Bottom '[m']]]-MP_DATA[[#This Row],[Top '[m']]]),"")</f>
        <v/>
      </c>
      <c r="M888" s="121" t="str">
        <f t="shared" si="22"/>
        <v/>
      </c>
      <c r="N888" s="50" t="str">
        <f>IFERROR((MP_DATA[[#This Row],[D, bottom '[m']]]+MP_DATA[[#This Row],[D, top '[m']]])/(2*MP_DATA[[#This Row],[t '[mm']]]/1000),"")</f>
        <v/>
      </c>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1:127" ht="18" customHeight="1">
      <c r="K889" s="51" t="str">
        <f>IFERROR(MP_DATA[[#This Row],[Top '[m']]]-MP_DATA[[#This Row],[Bottom '[m']]], "")</f>
        <v/>
      </c>
      <c r="L889" s="167" t="str">
        <f>IFERROR(-(MP_DATA[[#This Row],[D, bottom '[m']]]-MP_DATA[[#This Row],[D, top '[m']]])/(MP_DATA[[#This Row],[Bottom '[m']]]-MP_DATA[[#This Row],[Top '[m']]]),"")</f>
        <v/>
      </c>
      <c r="M889" s="121" t="str">
        <f t="shared" si="22"/>
        <v/>
      </c>
      <c r="N889" s="50" t="str">
        <f>IFERROR((MP_DATA[[#This Row],[D, bottom '[m']]]+MP_DATA[[#This Row],[D, top '[m']]])/(2*MP_DATA[[#This Row],[t '[mm']]]/1000),"")</f>
        <v/>
      </c>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1:127" ht="18" customHeight="1">
      <c r="K890" s="51" t="str">
        <f>IFERROR(MP_DATA[[#This Row],[Top '[m']]]-MP_DATA[[#This Row],[Bottom '[m']]], "")</f>
        <v/>
      </c>
      <c r="L890" s="167" t="str">
        <f>IFERROR(-(MP_DATA[[#This Row],[D, bottom '[m']]]-MP_DATA[[#This Row],[D, top '[m']]])/(MP_DATA[[#This Row],[Bottom '[m']]]-MP_DATA[[#This Row],[Top '[m']]]),"")</f>
        <v/>
      </c>
      <c r="M890" s="121" t="str">
        <f t="shared" si="22"/>
        <v/>
      </c>
      <c r="N890" s="50" t="str">
        <f>IFERROR((MP_DATA[[#This Row],[D, bottom '[m']]]+MP_DATA[[#This Row],[D, top '[m']]])/(2*MP_DATA[[#This Row],[t '[mm']]]/1000),"")</f>
        <v/>
      </c>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1:127" ht="18" customHeight="1">
      <c r="K891" s="51" t="str">
        <f>IFERROR(MP_DATA[[#This Row],[Top '[m']]]-MP_DATA[[#This Row],[Bottom '[m']]], "")</f>
        <v/>
      </c>
      <c r="L891" s="167" t="str">
        <f>IFERROR(-(MP_DATA[[#This Row],[D, bottom '[m']]]-MP_DATA[[#This Row],[D, top '[m']]])/(MP_DATA[[#This Row],[Bottom '[m']]]-MP_DATA[[#This Row],[Top '[m']]]),"")</f>
        <v/>
      </c>
      <c r="M891" s="121" t="str">
        <f t="shared" si="22"/>
        <v/>
      </c>
      <c r="N891" s="50" t="str">
        <f>IFERROR((MP_DATA[[#This Row],[D, bottom '[m']]]+MP_DATA[[#This Row],[D, top '[m']]])/(2*MP_DATA[[#This Row],[t '[mm']]]/1000),"")</f>
        <v/>
      </c>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1:127" ht="18" customHeight="1">
      <c r="K892" s="51" t="str">
        <f>IFERROR(MP_DATA[[#This Row],[Top '[m']]]-MP_DATA[[#This Row],[Bottom '[m']]], "")</f>
        <v/>
      </c>
      <c r="L892" s="167" t="str">
        <f>IFERROR(-(MP_DATA[[#This Row],[D, bottom '[m']]]-MP_DATA[[#This Row],[D, top '[m']]])/(MP_DATA[[#This Row],[Bottom '[m']]]-MP_DATA[[#This Row],[Top '[m']]]),"")</f>
        <v/>
      </c>
      <c r="M892" s="121" t="str">
        <f t="shared" si="22"/>
        <v/>
      </c>
      <c r="N892" s="50" t="str">
        <f>IFERROR((MP_DATA[[#This Row],[D, bottom '[m']]]+MP_DATA[[#This Row],[D, top '[m']]])/(2*MP_DATA[[#This Row],[t '[mm']]]/1000),"")</f>
        <v/>
      </c>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1:127" ht="18" customHeight="1">
      <c r="K893" s="51" t="str">
        <f>IFERROR(MP_DATA[[#This Row],[Top '[m']]]-MP_DATA[[#This Row],[Bottom '[m']]], "")</f>
        <v/>
      </c>
      <c r="L893" s="167" t="str">
        <f>IFERROR(-(MP_DATA[[#This Row],[D, bottom '[m']]]-MP_DATA[[#This Row],[D, top '[m']]])/(MP_DATA[[#This Row],[Bottom '[m']]]-MP_DATA[[#This Row],[Top '[m']]]),"")</f>
        <v/>
      </c>
      <c r="M893" s="121" t="str">
        <f t="shared" si="22"/>
        <v/>
      </c>
      <c r="N893" s="50" t="str">
        <f>IFERROR((MP_DATA[[#This Row],[D, bottom '[m']]]+MP_DATA[[#This Row],[D, top '[m']]])/(2*MP_DATA[[#This Row],[t '[mm']]]/1000),"")</f>
        <v/>
      </c>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1:127" ht="18" customHeight="1">
      <c r="K894" s="51" t="str">
        <f>IFERROR(MP_DATA[[#This Row],[Top '[m']]]-MP_DATA[[#This Row],[Bottom '[m']]], "")</f>
        <v/>
      </c>
      <c r="L894" s="167" t="str">
        <f>IFERROR(-(MP_DATA[[#This Row],[D, bottom '[m']]]-MP_DATA[[#This Row],[D, top '[m']]])/(MP_DATA[[#This Row],[Bottom '[m']]]-MP_DATA[[#This Row],[Top '[m']]]),"")</f>
        <v/>
      </c>
      <c r="M894" s="121" t="str">
        <f t="shared" si="22"/>
        <v/>
      </c>
      <c r="N894" s="50" t="str">
        <f>IFERROR((MP_DATA[[#This Row],[D, bottom '[m']]]+MP_DATA[[#This Row],[D, top '[m']]])/(2*MP_DATA[[#This Row],[t '[mm']]]/1000),"")</f>
        <v/>
      </c>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1:127" ht="18" customHeight="1">
      <c r="K895" s="51" t="str">
        <f>IFERROR(MP_DATA[[#This Row],[Top '[m']]]-MP_DATA[[#This Row],[Bottom '[m']]], "")</f>
        <v/>
      </c>
      <c r="L895" s="167" t="str">
        <f>IFERROR(-(MP_DATA[[#This Row],[D, bottom '[m']]]-MP_DATA[[#This Row],[D, top '[m']]])/(MP_DATA[[#This Row],[Bottom '[m']]]-MP_DATA[[#This Row],[Top '[m']]]),"")</f>
        <v/>
      </c>
      <c r="M895" s="121" t="str">
        <f t="shared" si="22"/>
        <v/>
      </c>
      <c r="N895" s="50" t="str">
        <f>IFERROR((MP_DATA[[#This Row],[D, bottom '[m']]]+MP_DATA[[#This Row],[D, top '[m']]])/(2*MP_DATA[[#This Row],[t '[mm']]]/1000),"")</f>
        <v/>
      </c>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1:127" ht="18" customHeight="1">
      <c r="K896" s="51" t="str">
        <f>IFERROR(MP_DATA[[#This Row],[Top '[m']]]-MP_DATA[[#This Row],[Bottom '[m']]], "")</f>
        <v/>
      </c>
      <c r="L896" s="167" t="str">
        <f>IFERROR(-(MP_DATA[[#This Row],[D, bottom '[m']]]-MP_DATA[[#This Row],[D, top '[m']]])/(MP_DATA[[#This Row],[Bottom '[m']]]-MP_DATA[[#This Row],[Top '[m']]]),"")</f>
        <v/>
      </c>
      <c r="M896" s="121" t="str">
        <f t="shared" si="22"/>
        <v/>
      </c>
      <c r="N896" s="50" t="str">
        <f>IFERROR((MP_DATA[[#This Row],[D, bottom '[m']]]+MP_DATA[[#This Row],[D, top '[m']]])/(2*MP_DATA[[#This Row],[t '[mm']]]/1000),"")</f>
        <v/>
      </c>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1:127" ht="18" customHeight="1">
      <c r="K897" s="51" t="str">
        <f>IFERROR(MP_DATA[[#This Row],[Top '[m']]]-MP_DATA[[#This Row],[Bottom '[m']]], "")</f>
        <v/>
      </c>
      <c r="L897" s="167" t="str">
        <f>IFERROR(-(MP_DATA[[#This Row],[D, bottom '[m']]]-MP_DATA[[#This Row],[D, top '[m']]])/(MP_DATA[[#This Row],[Bottom '[m']]]-MP_DATA[[#This Row],[Top '[m']]]),"")</f>
        <v/>
      </c>
      <c r="M897" s="121" t="str">
        <f t="shared" si="22"/>
        <v/>
      </c>
      <c r="N897" s="50" t="str">
        <f>IFERROR((MP_DATA[[#This Row],[D, bottom '[m']]]+MP_DATA[[#This Row],[D, top '[m']]])/(2*MP_DATA[[#This Row],[t '[mm']]]/1000),"")</f>
        <v/>
      </c>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1:127" ht="18" customHeight="1">
      <c r="K898" s="51" t="str">
        <f>IFERROR(MP_DATA[[#This Row],[Top '[m']]]-MP_DATA[[#This Row],[Bottom '[m']]], "")</f>
        <v/>
      </c>
      <c r="L898" s="167" t="str">
        <f>IFERROR(-(MP_DATA[[#This Row],[D, bottom '[m']]]-MP_DATA[[#This Row],[D, top '[m']]])/(MP_DATA[[#This Row],[Bottom '[m']]]-MP_DATA[[#This Row],[Top '[m']]]),"")</f>
        <v/>
      </c>
      <c r="M898" s="121" t="str">
        <f t="shared" si="22"/>
        <v/>
      </c>
      <c r="N898" s="50" t="str">
        <f>IFERROR((MP_DATA[[#This Row],[D, bottom '[m']]]+MP_DATA[[#This Row],[D, top '[m']]])/(2*MP_DATA[[#This Row],[t '[mm']]]/1000),"")</f>
        <v/>
      </c>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1:127" ht="18" customHeight="1">
      <c r="K899" s="51" t="str">
        <f>IFERROR(MP_DATA[[#This Row],[Top '[m']]]-MP_DATA[[#This Row],[Bottom '[m']]], "")</f>
        <v/>
      </c>
      <c r="L899" s="167" t="str">
        <f>IFERROR(-(MP_DATA[[#This Row],[D, bottom '[m']]]-MP_DATA[[#This Row],[D, top '[m']]])/(MP_DATA[[#This Row],[Bottom '[m']]]-MP_DATA[[#This Row],[Top '[m']]]),"")</f>
        <v/>
      </c>
      <c r="M899" s="121" t="str">
        <f t="shared" si="22"/>
        <v/>
      </c>
      <c r="N899" s="50" t="str">
        <f>IFERROR((MP_DATA[[#This Row],[D, bottom '[m']]]+MP_DATA[[#This Row],[D, top '[m']]])/(2*MP_DATA[[#This Row],[t '[mm']]]/1000),"")</f>
        <v/>
      </c>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1:127" ht="18" customHeight="1">
      <c r="K900" s="51" t="str">
        <f>IFERROR(MP_DATA[[#This Row],[Top '[m']]]-MP_DATA[[#This Row],[Bottom '[m']]], "")</f>
        <v/>
      </c>
      <c r="L900" s="167" t="str">
        <f>IFERROR(-(MP_DATA[[#This Row],[D, bottom '[m']]]-MP_DATA[[#This Row],[D, top '[m']]])/(MP_DATA[[#This Row],[Bottom '[m']]]-MP_DATA[[#This Row],[Top '[m']]]),"")</f>
        <v/>
      </c>
      <c r="M900" s="121" t="str">
        <f t="shared" si="22"/>
        <v/>
      </c>
      <c r="N900" s="50" t="str">
        <f>IFERROR((MP_DATA[[#This Row],[D, bottom '[m']]]+MP_DATA[[#This Row],[D, top '[m']]])/(2*MP_DATA[[#This Row],[t '[mm']]]/1000),"")</f>
        <v/>
      </c>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1:127" ht="18" customHeight="1">
      <c r="K901" s="51" t="str">
        <f>IFERROR(MP_DATA[[#This Row],[Top '[m']]]-MP_DATA[[#This Row],[Bottom '[m']]], "")</f>
        <v/>
      </c>
      <c r="L901" s="167" t="str">
        <f>IFERROR(-(MP_DATA[[#This Row],[D, bottom '[m']]]-MP_DATA[[#This Row],[D, top '[m']]])/(MP_DATA[[#This Row],[Bottom '[m']]]-MP_DATA[[#This Row],[Top '[m']]]),"")</f>
        <v/>
      </c>
      <c r="M901" s="121" t="str">
        <f t="shared" si="22"/>
        <v/>
      </c>
      <c r="N901" s="50" t="str">
        <f>IFERROR((MP_DATA[[#This Row],[D, bottom '[m']]]+MP_DATA[[#This Row],[D, top '[m']]])/(2*MP_DATA[[#This Row],[t '[mm']]]/1000),"")</f>
        <v/>
      </c>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1:127" ht="18" customHeight="1">
      <c r="K902" s="51" t="str">
        <f>IFERROR(MP_DATA[[#This Row],[Top '[m']]]-MP_DATA[[#This Row],[Bottom '[m']]], "")</f>
        <v/>
      </c>
      <c r="L902" s="167" t="str">
        <f>IFERROR(-(MP_DATA[[#This Row],[D, bottom '[m']]]-MP_DATA[[#This Row],[D, top '[m']]])/(MP_DATA[[#This Row],[Bottom '[m']]]-MP_DATA[[#This Row],[Top '[m']]]),"")</f>
        <v/>
      </c>
      <c r="M902" s="121" t="str">
        <f t="shared" si="22"/>
        <v/>
      </c>
      <c r="N902" s="50" t="str">
        <f>IFERROR((MP_DATA[[#This Row],[D, bottom '[m']]]+MP_DATA[[#This Row],[D, top '[m']]])/(2*MP_DATA[[#This Row],[t '[mm']]]/1000),"")</f>
        <v/>
      </c>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1:127" ht="18" customHeight="1">
      <c r="K903" s="51" t="str">
        <f>IFERROR(MP_DATA[[#This Row],[Top '[m']]]-MP_DATA[[#This Row],[Bottom '[m']]], "")</f>
        <v/>
      </c>
      <c r="L903" s="167" t="str">
        <f>IFERROR(-(MP_DATA[[#This Row],[D, bottom '[m']]]-MP_DATA[[#This Row],[D, top '[m']]])/(MP_DATA[[#This Row],[Bottom '[m']]]-MP_DATA[[#This Row],[Top '[m']]]),"")</f>
        <v/>
      </c>
      <c r="M903" s="121" t="str">
        <f t="shared" si="22"/>
        <v/>
      </c>
      <c r="N903" s="50" t="str">
        <f>IFERROR((MP_DATA[[#This Row],[D, bottom '[m']]]+MP_DATA[[#This Row],[D, top '[m']]])/(2*MP_DATA[[#This Row],[t '[mm']]]/1000),"")</f>
        <v/>
      </c>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1:127" ht="18" customHeight="1">
      <c r="K904" s="51" t="str">
        <f>IFERROR(MP_DATA[[#This Row],[Top '[m']]]-MP_DATA[[#This Row],[Bottom '[m']]], "")</f>
        <v/>
      </c>
      <c r="L904" s="167" t="str">
        <f>IFERROR(-(MP_DATA[[#This Row],[D, bottom '[m']]]-MP_DATA[[#This Row],[D, top '[m']]])/(MP_DATA[[#This Row],[Bottom '[m']]]-MP_DATA[[#This Row],[Top '[m']]]),"")</f>
        <v/>
      </c>
      <c r="M904" s="121" t="str">
        <f t="shared" si="22"/>
        <v/>
      </c>
      <c r="N904" s="50" t="str">
        <f>IFERROR((MP_DATA[[#This Row],[D, bottom '[m']]]+MP_DATA[[#This Row],[D, top '[m']]])/(2*MP_DATA[[#This Row],[t '[mm']]]/1000),"")</f>
        <v/>
      </c>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1:127" ht="18" customHeight="1">
      <c r="K905" s="51" t="str">
        <f>IFERROR(MP_DATA[[#This Row],[Top '[m']]]-MP_DATA[[#This Row],[Bottom '[m']]], "")</f>
        <v/>
      </c>
      <c r="L905" s="167" t="str">
        <f>IFERROR(-(MP_DATA[[#This Row],[D, bottom '[m']]]-MP_DATA[[#This Row],[D, top '[m']]])/(MP_DATA[[#This Row],[Bottom '[m']]]-MP_DATA[[#This Row],[Top '[m']]]),"")</f>
        <v/>
      </c>
      <c r="M905" s="121" t="str">
        <f t="shared" si="22"/>
        <v/>
      </c>
      <c r="N905" s="50" t="str">
        <f>IFERROR((MP_DATA[[#This Row],[D, bottom '[m']]]+MP_DATA[[#This Row],[D, top '[m']]])/(2*MP_DATA[[#This Row],[t '[mm']]]/1000),"")</f>
        <v/>
      </c>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1:127" ht="18" customHeight="1">
      <c r="K906" s="51" t="str">
        <f>IFERROR(MP_DATA[[#This Row],[Top '[m']]]-MP_DATA[[#This Row],[Bottom '[m']]], "")</f>
        <v/>
      </c>
      <c r="L906" s="167" t="str">
        <f>IFERROR(-(MP_DATA[[#This Row],[D, bottom '[m']]]-MP_DATA[[#This Row],[D, top '[m']]])/(MP_DATA[[#This Row],[Bottom '[m']]]-MP_DATA[[#This Row],[Top '[m']]]),"")</f>
        <v/>
      </c>
      <c r="M906" s="121" t="str">
        <f t="shared" si="22"/>
        <v/>
      </c>
      <c r="N906" s="50" t="str">
        <f>IFERROR((MP_DATA[[#This Row],[D, bottom '[m']]]+MP_DATA[[#This Row],[D, top '[m']]])/(2*MP_DATA[[#This Row],[t '[mm']]]/1000),"")</f>
        <v/>
      </c>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1:127" ht="18" customHeight="1">
      <c r="K907" s="51" t="str">
        <f>IFERROR(MP_DATA[[#This Row],[Top '[m']]]-MP_DATA[[#This Row],[Bottom '[m']]], "")</f>
        <v/>
      </c>
      <c r="L907" s="167" t="str">
        <f>IFERROR(-(MP_DATA[[#This Row],[D, bottom '[m']]]-MP_DATA[[#This Row],[D, top '[m']]])/(MP_DATA[[#This Row],[Bottom '[m']]]-MP_DATA[[#This Row],[Top '[m']]]),"")</f>
        <v/>
      </c>
      <c r="M907" s="121" t="str">
        <f t="shared" si="22"/>
        <v/>
      </c>
      <c r="N907" s="50" t="str">
        <f>IFERROR((MP_DATA[[#This Row],[D, bottom '[m']]]+MP_DATA[[#This Row],[D, top '[m']]])/(2*MP_DATA[[#This Row],[t '[mm']]]/1000),"")</f>
        <v/>
      </c>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1:127" ht="18" customHeight="1">
      <c r="K908" s="51" t="str">
        <f>IFERROR(MP_DATA[[#This Row],[Top '[m']]]-MP_DATA[[#This Row],[Bottom '[m']]], "")</f>
        <v/>
      </c>
      <c r="L908" s="167" t="str">
        <f>IFERROR(-(MP_DATA[[#This Row],[D, bottom '[m']]]-MP_DATA[[#This Row],[D, top '[m']]])/(MP_DATA[[#This Row],[Bottom '[m']]]-MP_DATA[[#This Row],[Top '[m']]]),"")</f>
        <v/>
      </c>
      <c r="M908" s="121" t="str">
        <f t="shared" si="22"/>
        <v/>
      </c>
      <c r="N908" s="50" t="str">
        <f>IFERROR((MP_DATA[[#This Row],[D, bottom '[m']]]+MP_DATA[[#This Row],[D, top '[m']]])/(2*MP_DATA[[#This Row],[t '[mm']]]/1000),"")</f>
        <v/>
      </c>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1:127" ht="18" customHeight="1">
      <c r="K909" s="51" t="str">
        <f>IFERROR(MP_DATA[[#This Row],[Top '[m']]]-MP_DATA[[#This Row],[Bottom '[m']]], "")</f>
        <v/>
      </c>
      <c r="L909" s="167" t="str">
        <f>IFERROR(-(MP_DATA[[#This Row],[D, bottom '[m']]]-MP_DATA[[#This Row],[D, top '[m']]])/(MP_DATA[[#This Row],[Bottom '[m']]]-MP_DATA[[#This Row],[Top '[m']]]),"")</f>
        <v/>
      </c>
      <c r="M909" s="121" t="str">
        <f t="shared" si="22"/>
        <v/>
      </c>
      <c r="N909" s="50" t="str">
        <f>IFERROR((MP_DATA[[#This Row],[D, bottom '[m']]]+MP_DATA[[#This Row],[D, top '[m']]])/(2*MP_DATA[[#This Row],[t '[mm']]]/1000),"")</f>
        <v/>
      </c>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1:127" ht="18" customHeight="1">
      <c r="K910" s="51" t="str">
        <f>IFERROR(MP_DATA[[#This Row],[Top '[m']]]-MP_DATA[[#This Row],[Bottom '[m']]], "")</f>
        <v/>
      </c>
      <c r="L910" s="167" t="str">
        <f>IFERROR(-(MP_DATA[[#This Row],[D, bottom '[m']]]-MP_DATA[[#This Row],[D, top '[m']]])/(MP_DATA[[#This Row],[Bottom '[m']]]-MP_DATA[[#This Row],[Top '[m']]]),"")</f>
        <v/>
      </c>
      <c r="M910" s="121" t="str">
        <f t="shared" si="22"/>
        <v/>
      </c>
      <c r="N910" s="50" t="str">
        <f>IFERROR((MP_DATA[[#This Row],[D, bottom '[m']]]+MP_DATA[[#This Row],[D, top '[m']]])/(2*MP_DATA[[#This Row],[t '[mm']]]/1000),"")</f>
        <v/>
      </c>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1:127" ht="18" customHeight="1">
      <c r="K911" s="51" t="str">
        <f>IFERROR(MP_DATA[[#This Row],[Top '[m']]]-MP_DATA[[#This Row],[Bottom '[m']]], "")</f>
        <v/>
      </c>
      <c r="L911" s="167" t="str">
        <f>IFERROR(-(MP_DATA[[#This Row],[D, bottom '[m']]]-MP_DATA[[#This Row],[D, top '[m']]])/(MP_DATA[[#This Row],[Bottom '[m']]]-MP_DATA[[#This Row],[Top '[m']]]),"")</f>
        <v/>
      </c>
      <c r="M911" s="121" t="str">
        <f t="shared" si="22"/>
        <v/>
      </c>
      <c r="N911" s="50" t="str">
        <f>IFERROR((MP_DATA[[#This Row],[D, bottom '[m']]]+MP_DATA[[#This Row],[D, top '[m']]])/(2*MP_DATA[[#This Row],[t '[mm']]]/1000),"")</f>
        <v/>
      </c>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1:127" ht="18" customHeight="1">
      <c r="K912" s="51" t="str">
        <f>IFERROR(MP_DATA[[#This Row],[Top '[m']]]-MP_DATA[[#This Row],[Bottom '[m']]], "")</f>
        <v/>
      </c>
      <c r="L912" s="167" t="str">
        <f>IFERROR(-(MP_DATA[[#This Row],[D, bottom '[m']]]-MP_DATA[[#This Row],[D, top '[m']]])/(MP_DATA[[#This Row],[Bottom '[m']]]-MP_DATA[[#This Row],[Top '[m']]]),"")</f>
        <v/>
      </c>
      <c r="M912" s="121" t="str">
        <f t="shared" si="22"/>
        <v/>
      </c>
      <c r="N912" s="50" t="str">
        <f>IFERROR((MP_DATA[[#This Row],[D, bottom '[m']]]+MP_DATA[[#This Row],[D, top '[m']]])/(2*MP_DATA[[#This Row],[t '[mm']]]/1000),"")</f>
        <v/>
      </c>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1:127" ht="18" customHeight="1">
      <c r="K913" s="51" t="str">
        <f>IFERROR(MP_DATA[[#This Row],[Top '[m']]]-MP_DATA[[#This Row],[Bottom '[m']]], "")</f>
        <v/>
      </c>
      <c r="L913" s="167" t="str">
        <f>IFERROR(-(MP_DATA[[#This Row],[D, bottom '[m']]]-MP_DATA[[#This Row],[D, top '[m']]])/(MP_DATA[[#This Row],[Bottom '[m']]]-MP_DATA[[#This Row],[Top '[m']]]),"")</f>
        <v/>
      </c>
      <c r="M913" s="121" t="str">
        <f t="shared" si="22"/>
        <v/>
      </c>
      <c r="N913" s="50" t="str">
        <f>IFERROR((MP_DATA[[#This Row],[D, bottom '[m']]]+MP_DATA[[#This Row],[D, top '[m']]])/(2*MP_DATA[[#This Row],[t '[mm']]]/1000),"")</f>
        <v/>
      </c>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1:127" ht="18" customHeight="1">
      <c r="K914" s="51" t="str">
        <f>IFERROR(MP_DATA[[#This Row],[Top '[m']]]-MP_DATA[[#This Row],[Bottom '[m']]], "")</f>
        <v/>
      </c>
      <c r="L914" s="167" t="str">
        <f>IFERROR(-(MP_DATA[[#This Row],[D, bottom '[m']]]-MP_DATA[[#This Row],[D, top '[m']]])/(MP_DATA[[#This Row],[Bottom '[m']]]-MP_DATA[[#This Row],[Top '[m']]]),"")</f>
        <v/>
      </c>
      <c r="M914" s="121" t="str">
        <f t="shared" si="22"/>
        <v/>
      </c>
      <c r="N914" s="50" t="str">
        <f>IFERROR((MP_DATA[[#This Row],[D, bottom '[m']]]+MP_DATA[[#This Row],[D, top '[m']]])/(2*MP_DATA[[#This Row],[t '[mm']]]/1000),"")</f>
        <v/>
      </c>
      <c r="P914" s="53"/>
      <c r="S914" s="121"/>
      <c r="T914" s="121"/>
      <c r="U914" s="50"/>
      <c r="Y914"/>
      <c r="AW914" s="51" t="str">
        <f>IFERROR(TP_DATA[[#This Row],[Top '[m']]]-TP_DATA[[#This Row],[Bottom '[m']]], "")</f>
        <v/>
      </c>
      <c r="AX914" s="160"/>
      <c r="AY914" s="161"/>
      <c r="AZ914" s="145"/>
      <c r="BB914" s="169"/>
      <c r="BE914" s="194"/>
      <c r="BF914" s="193"/>
      <c r="BG914" s="194"/>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1:127" ht="18" customHeight="1">
      <c r="K915" s="51" t="str">
        <f>IFERROR(MP_DATA[[#This Row],[Top '[m']]]-MP_DATA[[#This Row],[Bottom '[m']]], "")</f>
        <v/>
      </c>
      <c r="L915" s="167" t="str">
        <f>IFERROR(-(MP_DATA[[#This Row],[D, bottom '[m']]]-MP_DATA[[#This Row],[D, top '[m']]])/(MP_DATA[[#This Row],[Bottom '[m']]]-MP_DATA[[#This Row],[Top '[m']]]),"")</f>
        <v/>
      </c>
      <c r="M915" s="121" t="str">
        <f t="shared" si="22"/>
        <v/>
      </c>
      <c r="N915" s="50" t="str">
        <f>IFERROR((MP_DATA[[#This Row],[D, bottom '[m']]]+MP_DATA[[#This Row],[D, top '[m']]])/(2*MP_DATA[[#This Row],[t '[mm']]]/1000),"")</f>
        <v/>
      </c>
      <c r="P915" s="53"/>
      <c r="S915" s="121"/>
      <c r="T915" s="121"/>
      <c r="U915" s="50"/>
      <c r="Y915"/>
      <c r="AW915" s="51" t="str">
        <f>IFERROR(TP_DATA[[#This Row],[Top '[m']]]-TP_DATA[[#This Row],[Bottom '[m']]], "")</f>
        <v/>
      </c>
      <c r="AX915" s="160"/>
      <c r="AY915" s="161"/>
      <c r="AZ915" s="145"/>
      <c r="BB915" s="169"/>
      <c r="BE915" s="194"/>
      <c r="BF915" s="193"/>
      <c r="BG915" s="194"/>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3">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1:127" ht="18" customHeight="1">
      <c r="K916" s="51" t="str">
        <f>IFERROR(MP_DATA[[#This Row],[Top '[m']]]-MP_DATA[[#This Row],[Bottom '[m']]], "")</f>
        <v/>
      </c>
      <c r="L916" s="167" t="str">
        <f>IFERROR(-(MP_DATA[[#This Row],[D, bottom '[m']]]-MP_DATA[[#This Row],[D, top '[m']]])/(MP_DATA[[#This Row],[Bottom '[m']]]-MP_DATA[[#This Row],[Top '[m']]]),"")</f>
        <v/>
      </c>
      <c r="M916" s="121" t="str">
        <f t="shared" ref="M916:M979" si="24">IF(7850/1000*(1/3)*PI()*ABS(F916-G916)*((H916/2)^2+(H916/2)*(I916/2)+(I916/2)^2-(H916/2-J916/1000)^2-(H916/2-J916/1000)*(I916/2-J916/1000)-(I916/2-J916/1000)^2)=0,"",7850/1000*(1/3)*PI()*ABS(F916-G916)*((H916/2)^2+(H916/2)*(I916/2)+(I916/2)^2-(H916/2-J916/1000)^2-(H916/2-J916/1000)*(I916/2-J916/1000)-(I916/2-J916/1000)^2))</f>
        <v/>
      </c>
      <c r="N916" s="50" t="str">
        <f>IFERROR((MP_DATA[[#This Row],[D, bottom '[m']]]+MP_DATA[[#This Row],[D, top '[m']]])/(2*MP_DATA[[#This Row],[t '[mm']]]/1000),"")</f>
        <v/>
      </c>
      <c r="P916" s="53"/>
      <c r="S916" s="121"/>
      <c r="T916" s="121"/>
      <c r="U916" s="50"/>
      <c r="Y916"/>
      <c r="AW916" s="51" t="str">
        <f>IFERROR(TP_DATA[[#This Row],[Top '[m']]]-TP_DATA[[#This Row],[Bottom '[m']]], "")</f>
        <v/>
      </c>
      <c r="AX916" s="160"/>
      <c r="AY916" s="161"/>
      <c r="AZ916" s="145"/>
      <c r="BB916" s="169"/>
      <c r="BD916" s="165"/>
      <c r="BE916" s="194"/>
      <c r="BF916" s="193"/>
      <c r="BG916" s="194"/>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3"/>
        <v/>
      </c>
      <c r="CL916" s="50" t="str">
        <f>IFERROR((TOWER_DATA[[#This Row],[D, bottom '[m']]]+TOWER_DATA[[#This Row],[D, top '[m']]])/(2*TOWER_DATA[[#This Row],[t '[mm']]]/1000),"")</f>
        <v/>
      </c>
      <c r="CN916" s="53"/>
      <c r="DR916" s="161"/>
      <c r="DS916" s="145"/>
      <c r="DV916" s="93"/>
      <c r="DW916" s="93"/>
    </row>
    <row r="917" spans="11:127" ht="18" customHeight="1">
      <c r="K917" s="51" t="str">
        <f>IFERROR(MP_DATA[[#This Row],[Top '[m']]]-MP_DATA[[#This Row],[Bottom '[m']]], "")</f>
        <v/>
      </c>
      <c r="L917" s="167" t="str">
        <f>IFERROR(-(MP_DATA[[#This Row],[D, bottom '[m']]]-MP_DATA[[#This Row],[D, top '[m']]])/(MP_DATA[[#This Row],[Bottom '[m']]]-MP_DATA[[#This Row],[Top '[m']]]),"")</f>
        <v/>
      </c>
      <c r="M917" s="121" t="str">
        <f t="shared" si="24"/>
        <v/>
      </c>
      <c r="N917" s="50" t="str">
        <f>IFERROR((MP_DATA[[#This Row],[D, bottom '[m']]]+MP_DATA[[#This Row],[D, top '[m']]])/(2*MP_DATA[[#This Row],[t '[mm']]]/1000),"")</f>
        <v/>
      </c>
      <c r="P917" s="53"/>
      <c r="S917" s="121"/>
      <c r="T917" s="121"/>
      <c r="U917" s="50"/>
      <c r="Y917"/>
      <c r="AW917" s="51" t="str">
        <f>IFERROR(TP_DATA[[#This Row],[Top '[m']]]-TP_DATA[[#This Row],[Bottom '[m']]], "")</f>
        <v/>
      </c>
      <c r="AX917" s="160"/>
      <c r="AY917" s="161"/>
      <c r="AZ917" s="145"/>
      <c r="BB917" s="169"/>
      <c r="BD917" s="165"/>
      <c r="BE917" s="194"/>
      <c r="BF917" s="193"/>
      <c r="BG917" s="194"/>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3"/>
        <v/>
      </c>
      <c r="CL917" s="50" t="str">
        <f>IFERROR((TOWER_DATA[[#This Row],[D, bottom '[m']]]+TOWER_DATA[[#This Row],[D, top '[m']]])/(2*TOWER_DATA[[#This Row],[t '[mm']]]/1000),"")</f>
        <v/>
      </c>
      <c r="CN917" s="53"/>
      <c r="DR917" s="161"/>
      <c r="DS917" s="145"/>
      <c r="DV917" s="93"/>
      <c r="DW917" s="93"/>
    </row>
    <row r="918" spans="11:127" ht="18" customHeight="1">
      <c r="K918" s="51" t="str">
        <f>IFERROR(MP_DATA[[#This Row],[Top '[m']]]-MP_DATA[[#This Row],[Bottom '[m']]], "")</f>
        <v/>
      </c>
      <c r="L918" s="167" t="str">
        <f>IFERROR(-(MP_DATA[[#This Row],[D, bottom '[m']]]-MP_DATA[[#This Row],[D, top '[m']]])/(MP_DATA[[#This Row],[Bottom '[m']]]-MP_DATA[[#This Row],[Top '[m']]]),"")</f>
        <v/>
      </c>
      <c r="M918" s="121" t="str">
        <f t="shared" si="24"/>
        <v/>
      </c>
      <c r="N918" s="50" t="str">
        <f>IFERROR((MP_DATA[[#This Row],[D, bottom '[m']]]+MP_DATA[[#This Row],[D, top '[m']]])/(2*MP_DATA[[#This Row],[t '[mm']]]/1000),"")</f>
        <v/>
      </c>
      <c r="P918" s="53"/>
      <c r="S918" s="121"/>
      <c r="T918" s="121"/>
      <c r="U918" s="50"/>
      <c r="Y918"/>
      <c r="AW918" s="51" t="str">
        <f>IFERROR(TP_DATA[[#This Row],[Top '[m']]]-TP_DATA[[#This Row],[Bottom '[m']]], "")</f>
        <v/>
      </c>
      <c r="AX918" s="160"/>
      <c r="AY918" s="161"/>
      <c r="AZ918" s="145"/>
      <c r="BB918" s="169"/>
      <c r="BD918" s="165"/>
      <c r="BE918" s="194"/>
      <c r="BF918" s="193"/>
      <c r="BG918" s="194"/>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3"/>
        <v/>
      </c>
      <c r="CL918" s="50" t="str">
        <f>IFERROR((TOWER_DATA[[#This Row],[D, bottom '[m']]]+TOWER_DATA[[#This Row],[D, top '[m']]])/(2*TOWER_DATA[[#This Row],[t '[mm']]]/1000),"")</f>
        <v/>
      </c>
      <c r="CN918" s="53"/>
      <c r="DR918" s="161"/>
      <c r="DS918" s="145"/>
      <c r="DV918" s="93"/>
      <c r="DW918" s="93"/>
    </row>
    <row r="919" spans="11:127" ht="18" customHeight="1">
      <c r="K919" s="51" t="str">
        <f>IFERROR(MP_DATA[[#This Row],[Top '[m']]]-MP_DATA[[#This Row],[Bottom '[m']]], "")</f>
        <v/>
      </c>
      <c r="L919" s="167" t="str">
        <f>IFERROR(-(MP_DATA[[#This Row],[D, bottom '[m']]]-MP_DATA[[#This Row],[D, top '[m']]])/(MP_DATA[[#This Row],[Bottom '[m']]]-MP_DATA[[#This Row],[Top '[m']]]),"")</f>
        <v/>
      </c>
      <c r="M919" s="121" t="str">
        <f t="shared" si="24"/>
        <v/>
      </c>
      <c r="N919" s="50" t="str">
        <f>IFERROR((MP_DATA[[#This Row],[D, bottom '[m']]]+MP_DATA[[#This Row],[D, top '[m']]])/(2*MP_DATA[[#This Row],[t '[mm']]]/1000),"")</f>
        <v/>
      </c>
      <c r="P919" s="53"/>
      <c r="S919" s="121"/>
      <c r="T919" s="121"/>
      <c r="U919" s="50"/>
      <c r="Y919"/>
      <c r="AW919" s="51" t="str">
        <f>IFERROR(TP_DATA[[#This Row],[Top '[m']]]-TP_DATA[[#This Row],[Bottom '[m']]], "")</f>
        <v/>
      </c>
      <c r="AX919" s="160"/>
      <c r="AY919" s="161"/>
      <c r="AZ919" s="145"/>
      <c r="BB919" s="169"/>
      <c r="BD919" s="165"/>
      <c r="BE919" s="194"/>
      <c r="BF919" s="193"/>
      <c r="BG919" s="194"/>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3"/>
        <v/>
      </c>
      <c r="CL919" s="50" t="str">
        <f>IFERROR((TOWER_DATA[[#This Row],[D, bottom '[m']]]+TOWER_DATA[[#This Row],[D, top '[m']]])/(2*TOWER_DATA[[#This Row],[t '[mm']]]/1000),"")</f>
        <v/>
      </c>
      <c r="CN919" s="53"/>
      <c r="DR919" s="161"/>
      <c r="DS919" s="145"/>
      <c r="DV919" s="93"/>
      <c r="DW919" s="93"/>
    </row>
    <row r="920" spans="11:127" ht="18" customHeight="1">
      <c r="K920" s="51" t="str">
        <f>IFERROR(MP_DATA[[#This Row],[Top '[m']]]-MP_DATA[[#This Row],[Bottom '[m']]], "")</f>
        <v/>
      </c>
      <c r="L920" s="167" t="str">
        <f>IFERROR(-(MP_DATA[[#This Row],[D, bottom '[m']]]-MP_DATA[[#This Row],[D, top '[m']]])/(MP_DATA[[#This Row],[Bottom '[m']]]-MP_DATA[[#This Row],[Top '[m']]]),"")</f>
        <v/>
      </c>
      <c r="M920" s="121" t="str">
        <f t="shared" si="24"/>
        <v/>
      </c>
      <c r="N920" s="50" t="str">
        <f>IFERROR((MP_DATA[[#This Row],[D, bottom '[m']]]+MP_DATA[[#This Row],[D, top '[m']]])/(2*MP_DATA[[#This Row],[t '[mm']]]/1000),"")</f>
        <v/>
      </c>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3"/>
        <v/>
      </c>
      <c r="CL920" s="50" t="str">
        <f>IFERROR((TOWER_DATA[[#This Row],[D, bottom '[m']]]+TOWER_DATA[[#This Row],[D, top '[m']]])/(2*TOWER_DATA[[#This Row],[t '[mm']]]/1000),"")</f>
        <v/>
      </c>
      <c r="CN920" s="53"/>
      <c r="DR920" s="161"/>
      <c r="DS920" s="145"/>
      <c r="DV920" s="93"/>
      <c r="DW920" s="93"/>
    </row>
    <row r="921" spans="11:127" ht="18" customHeight="1">
      <c r="K921" s="51" t="str">
        <f>IFERROR(MP_DATA[[#This Row],[Top '[m']]]-MP_DATA[[#This Row],[Bottom '[m']]], "")</f>
        <v/>
      </c>
      <c r="L921" s="167" t="str">
        <f>IFERROR(-(MP_DATA[[#This Row],[D, bottom '[m']]]-MP_DATA[[#This Row],[D, top '[m']]])/(MP_DATA[[#This Row],[Bottom '[m']]]-MP_DATA[[#This Row],[Top '[m']]]),"")</f>
        <v/>
      </c>
      <c r="M921" s="121" t="str">
        <f t="shared" si="24"/>
        <v/>
      </c>
      <c r="N921" s="50" t="str">
        <f>IFERROR((MP_DATA[[#This Row],[D, bottom '[m']]]+MP_DATA[[#This Row],[D, top '[m']]])/(2*MP_DATA[[#This Row],[t '[mm']]]/1000),"")</f>
        <v/>
      </c>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3"/>
        <v/>
      </c>
      <c r="CL921" s="50" t="str">
        <f>IFERROR((TOWER_DATA[[#This Row],[D, bottom '[m']]]+TOWER_DATA[[#This Row],[D, top '[m']]])/(2*TOWER_DATA[[#This Row],[t '[mm']]]/1000),"")</f>
        <v/>
      </c>
      <c r="CN921" s="53"/>
      <c r="DR921" s="161"/>
      <c r="DS921" s="145"/>
      <c r="DV921" s="93"/>
      <c r="DW921" s="93"/>
    </row>
    <row r="922" spans="11:127" ht="18" customHeight="1">
      <c r="K922" s="51" t="str">
        <f>IFERROR(MP_DATA[[#This Row],[Top '[m']]]-MP_DATA[[#This Row],[Bottom '[m']]], "")</f>
        <v/>
      </c>
      <c r="L922" s="167" t="str">
        <f>IFERROR(-(MP_DATA[[#This Row],[D, bottom '[m']]]-MP_DATA[[#This Row],[D, top '[m']]])/(MP_DATA[[#This Row],[Bottom '[m']]]-MP_DATA[[#This Row],[Top '[m']]]),"")</f>
        <v/>
      </c>
      <c r="M922" s="121" t="str">
        <f t="shared" si="24"/>
        <v/>
      </c>
      <c r="N922" s="50" t="str">
        <f>IFERROR((MP_DATA[[#This Row],[D, bottom '[m']]]+MP_DATA[[#This Row],[D, top '[m']]])/(2*MP_DATA[[#This Row],[t '[mm']]]/1000),"")</f>
        <v/>
      </c>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3"/>
        <v/>
      </c>
      <c r="CL922" s="50" t="str">
        <f>IFERROR((TOWER_DATA[[#This Row],[D, bottom '[m']]]+TOWER_DATA[[#This Row],[D, top '[m']]])/(2*TOWER_DATA[[#This Row],[t '[mm']]]/1000),"")</f>
        <v/>
      </c>
      <c r="CN922" s="53"/>
      <c r="DR922" s="161"/>
      <c r="DS922" s="145"/>
      <c r="DV922" s="93"/>
      <c r="DW922" s="93"/>
    </row>
    <row r="923" spans="11:127" ht="18" customHeight="1">
      <c r="K923" s="51" t="str">
        <f>IFERROR(MP_DATA[[#This Row],[Top '[m']]]-MP_DATA[[#This Row],[Bottom '[m']]], "")</f>
        <v/>
      </c>
      <c r="L923" s="167" t="str">
        <f>IFERROR(-(MP_DATA[[#This Row],[D, bottom '[m']]]-MP_DATA[[#This Row],[D, top '[m']]])/(MP_DATA[[#This Row],[Bottom '[m']]]-MP_DATA[[#This Row],[Top '[m']]]),"")</f>
        <v/>
      </c>
      <c r="M923" s="121" t="str">
        <f t="shared" si="24"/>
        <v/>
      </c>
      <c r="N923" s="50" t="str">
        <f>IFERROR((MP_DATA[[#This Row],[D, bottom '[m']]]+MP_DATA[[#This Row],[D, top '[m']]])/(2*MP_DATA[[#This Row],[t '[mm']]]/1000),"")</f>
        <v/>
      </c>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3"/>
        <v/>
      </c>
      <c r="CL923" s="50" t="str">
        <f>IFERROR((TOWER_DATA[[#This Row],[D, bottom '[m']]]+TOWER_DATA[[#This Row],[D, top '[m']]])/(2*TOWER_DATA[[#This Row],[t '[mm']]]/1000),"")</f>
        <v/>
      </c>
      <c r="CN923" s="53"/>
      <c r="DR923" s="161"/>
      <c r="DS923" s="145"/>
      <c r="DV923" s="93"/>
      <c r="DW923" s="93"/>
    </row>
    <row r="924" spans="11:127" ht="18" customHeight="1">
      <c r="K924" s="51" t="str">
        <f>IFERROR(MP_DATA[[#This Row],[Top '[m']]]-MP_DATA[[#This Row],[Bottom '[m']]], "")</f>
        <v/>
      </c>
      <c r="L924" s="167" t="str">
        <f>IFERROR(-(MP_DATA[[#This Row],[D, bottom '[m']]]-MP_DATA[[#This Row],[D, top '[m']]])/(MP_DATA[[#This Row],[Bottom '[m']]]-MP_DATA[[#This Row],[Top '[m']]]),"")</f>
        <v/>
      </c>
      <c r="M924" s="121" t="str">
        <f t="shared" si="24"/>
        <v/>
      </c>
      <c r="N924" s="50" t="str">
        <f>IFERROR((MP_DATA[[#This Row],[D, bottom '[m']]]+MP_DATA[[#This Row],[D, top '[m']]])/(2*MP_DATA[[#This Row],[t '[mm']]]/1000),"")</f>
        <v/>
      </c>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3"/>
        <v/>
      </c>
      <c r="CL924" s="50" t="str">
        <f>IFERROR((TOWER_DATA[[#This Row],[D, bottom '[m']]]+TOWER_DATA[[#This Row],[D, top '[m']]])/(2*TOWER_DATA[[#This Row],[t '[mm']]]/1000),"")</f>
        <v/>
      </c>
      <c r="CN924" s="53"/>
      <c r="DR924" s="161"/>
      <c r="DS924" s="145"/>
      <c r="DV924" s="93"/>
      <c r="DW924" s="93"/>
    </row>
    <row r="925" spans="11:127" ht="18" customHeight="1">
      <c r="K925" s="51" t="str">
        <f>IFERROR(MP_DATA[[#This Row],[Top '[m']]]-MP_DATA[[#This Row],[Bottom '[m']]], "")</f>
        <v/>
      </c>
      <c r="L925" s="167" t="str">
        <f>IFERROR(-(MP_DATA[[#This Row],[D, bottom '[m']]]-MP_DATA[[#This Row],[D, top '[m']]])/(MP_DATA[[#This Row],[Bottom '[m']]]-MP_DATA[[#This Row],[Top '[m']]]),"")</f>
        <v/>
      </c>
      <c r="M925" s="121" t="str">
        <f t="shared" si="24"/>
        <v/>
      </c>
      <c r="N925" s="50" t="str">
        <f>IFERROR((MP_DATA[[#This Row],[D, bottom '[m']]]+MP_DATA[[#This Row],[D, top '[m']]])/(2*MP_DATA[[#This Row],[t '[mm']]]/1000),"")</f>
        <v/>
      </c>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3"/>
        <v/>
      </c>
      <c r="CL925" s="50" t="str">
        <f>IFERROR((TOWER_DATA[[#This Row],[D, bottom '[m']]]+TOWER_DATA[[#This Row],[D, top '[m']]])/(2*TOWER_DATA[[#This Row],[t '[mm']]]/1000),"")</f>
        <v/>
      </c>
      <c r="CN925" s="53"/>
      <c r="DR925" s="161"/>
      <c r="DS925" s="145"/>
      <c r="DV925" s="93"/>
      <c r="DW925" s="93"/>
    </row>
    <row r="926" spans="11:127" ht="18" customHeight="1">
      <c r="K926" s="51" t="str">
        <f>IFERROR(MP_DATA[[#This Row],[Top '[m']]]-MP_DATA[[#This Row],[Bottom '[m']]], "")</f>
        <v/>
      </c>
      <c r="L926" s="167" t="str">
        <f>IFERROR(-(MP_DATA[[#This Row],[D, bottom '[m']]]-MP_DATA[[#This Row],[D, top '[m']]])/(MP_DATA[[#This Row],[Bottom '[m']]]-MP_DATA[[#This Row],[Top '[m']]]),"")</f>
        <v/>
      </c>
      <c r="M926" s="121" t="str">
        <f t="shared" si="24"/>
        <v/>
      </c>
      <c r="N926" s="50" t="str">
        <f>IFERROR((MP_DATA[[#This Row],[D, bottom '[m']]]+MP_DATA[[#This Row],[D, top '[m']]])/(2*MP_DATA[[#This Row],[t '[mm']]]/1000),"")</f>
        <v/>
      </c>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3"/>
        <v/>
      </c>
      <c r="CL926" s="50" t="str">
        <f>IFERROR((TOWER_DATA[[#This Row],[D, bottom '[m']]]+TOWER_DATA[[#This Row],[D, top '[m']]])/(2*TOWER_DATA[[#This Row],[t '[mm']]]/1000),"")</f>
        <v/>
      </c>
      <c r="CN926" s="53"/>
      <c r="DR926" s="161"/>
      <c r="DS926" s="145"/>
      <c r="DV926" s="93"/>
      <c r="DW926" s="93"/>
    </row>
    <row r="927" spans="11:127" ht="18" customHeight="1">
      <c r="K927" s="51" t="str">
        <f>IFERROR(MP_DATA[[#This Row],[Top '[m']]]-MP_DATA[[#This Row],[Bottom '[m']]], "")</f>
        <v/>
      </c>
      <c r="L927" s="167" t="str">
        <f>IFERROR(-(MP_DATA[[#This Row],[D, bottom '[m']]]-MP_DATA[[#This Row],[D, top '[m']]])/(MP_DATA[[#This Row],[Bottom '[m']]]-MP_DATA[[#This Row],[Top '[m']]]),"")</f>
        <v/>
      </c>
      <c r="M927" s="121" t="str">
        <f t="shared" si="24"/>
        <v/>
      </c>
      <c r="N927" s="50" t="str">
        <f>IFERROR((MP_DATA[[#This Row],[D, bottom '[m']]]+MP_DATA[[#This Row],[D, top '[m']]])/(2*MP_DATA[[#This Row],[t '[mm']]]/1000),"")</f>
        <v/>
      </c>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3"/>
        <v/>
      </c>
      <c r="CL927" s="50" t="str">
        <f>IFERROR((TOWER_DATA[[#This Row],[D, bottom '[m']]]+TOWER_DATA[[#This Row],[D, top '[m']]])/(2*TOWER_DATA[[#This Row],[t '[mm']]]/1000),"")</f>
        <v/>
      </c>
      <c r="CN927" s="53"/>
      <c r="DR927" s="161"/>
      <c r="DS927" s="145"/>
      <c r="DV927" s="93"/>
      <c r="DW927" s="93"/>
    </row>
    <row r="928" spans="11:127" ht="18" customHeight="1">
      <c r="K928" s="51" t="str">
        <f>IFERROR(MP_DATA[[#This Row],[Top '[m']]]-MP_DATA[[#This Row],[Bottom '[m']]], "")</f>
        <v/>
      </c>
      <c r="L928" s="167" t="str">
        <f>IFERROR(-(MP_DATA[[#This Row],[D, bottom '[m']]]-MP_DATA[[#This Row],[D, top '[m']]])/(MP_DATA[[#This Row],[Bottom '[m']]]-MP_DATA[[#This Row],[Top '[m']]]),"")</f>
        <v/>
      </c>
      <c r="M928" s="121" t="str">
        <f t="shared" si="24"/>
        <v/>
      </c>
      <c r="N928" s="50" t="str">
        <f>IFERROR((MP_DATA[[#This Row],[D, bottom '[m']]]+MP_DATA[[#This Row],[D, top '[m']]])/(2*MP_DATA[[#This Row],[t '[mm']]]/1000),"")</f>
        <v/>
      </c>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3"/>
        <v/>
      </c>
      <c r="CL928" s="50" t="str">
        <f>IFERROR((TOWER_DATA[[#This Row],[D, bottom '[m']]]+TOWER_DATA[[#This Row],[D, top '[m']]])/(2*TOWER_DATA[[#This Row],[t '[mm']]]/1000),"")</f>
        <v/>
      </c>
      <c r="CN928" s="53"/>
      <c r="DR928" s="161"/>
      <c r="DS928" s="145"/>
      <c r="DV928" s="93"/>
      <c r="DW928" s="93"/>
    </row>
    <row r="929" spans="11:127" ht="18" customHeight="1">
      <c r="K929" s="51" t="str">
        <f>IFERROR(MP_DATA[[#This Row],[Top '[m']]]-MP_DATA[[#This Row],[Bottom '[m']]], "")</f>
        <v/>
      </c>
      <c r="L929" s="167" t="str">
        <f>IFERROR(-(MP_DATA[[#This Row],[D, bottom '[m']]]-MP_DATA[[#This Row],[D, top '[m']]])/(MP_DATA[[#This Row],[Bottom '[m']]]-MP_DATA[[#This Row],[Top '[m']]]),"")</f>
        <v/>
      </c>
      <c r="M929" s="121" t="str">
        <f t="shared" si="24"/>
        <v/>
      </c>
      <c r="N929" s="50" t="str">
        <f>IFERROR((MP_DATA[[#This Row],[D, bottom '[m']]]+MP_DATA[[#This Row],[D, top '[m']]])/(2*MP_DATA[[#This Row],[t '[mm']]]/1000),"")</f>
        <v/>
      </c>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3"/>
        <v/>
      </c>
      <c r="CL929" s="50" t="str">
        <f>IFERROR((TOWER_DATA[[#This Row],[D, bottom '[m']]]+TOWER_DATA[[#This Row],[D, top '[m']]])/(2*TOWER_DATA[[#This Row],[t '[mm']]]/1000),"")</f>
        <v/>
      </c>
      <c r="CN929" s="53"/>
      <c r="DR929" s="161"/>
      <c r="DS929" s="145"/>
      <c r="DV929" s="93"/>
      <c r="DW929" s="93"/>
    </row>
    <row r="930" spans="11:127" ht="18" customHeight="1">
      <c r="K930" s="51" t="str">
        <f>IFERROR(MP_DATA[[#This Row],[Top '[m']]]-MP_DATA[[#This Row],[Bottom '[m']]], "")</f>
        <v/>
      </c>
      <c r="L930" s="167" t="str">
        <f>IFERROR(-(MP_DATA[[#This Row],[D, bottom '[m']]]-MP_DATA[[#This Row],[D, top '[m']]])/(MP_DATA[[#This Row],[Bottom '[m']]]-MP_DATA[[#This Row],[Top '[m']]]),"")</f>
        <v/>
      </c>
      <c r="M930" s="121" t="str">
        <f t="shared" si="24"/>
        <v/>
      </c>
      <c r="N930" s="50" t="str">
        <f>IFERROR((MP_DATA[[#This Row],[D, bottom '[m']]]+MP_DATA[[#This Row],[D, top '[m']]])/(2*MP_DATA[[#This Row],[t '[mm']]]/1000),"")</f>
        <v/>
      </c>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3"/>
        <v/>
      </c>
      <c r="CL930" s="50" t="str">
        <f>IFERROR((TOWER_DATA[[#This Row],[D, bottom '[m']]]+TOWER_DATA[[#This Row],[D, top '[m']]])/(2*TOWER_DATA[[#This Row],[t '[mm']]]/1000),"")</f>
        <v/>
      </c>
      <c r="CN930" s="53"/>
      <c r="DR930" s="161"/>
      <c r="DS930" s="145"/>
      <c r="DV930" s="93"/>
      <c r="DW930" s="93"/>
    </row>
    <row r="931" spans="11:127" ht="18" customHeight="1">
      <c r="K931" s="51" t="str">
        <f>IFERROR(MP_DATA[[#This Row],[Top '[m']]]-MP_DATA[[#This Row],[Bottom '[m']]], "")</f>
        <v/>
      </c>
      <c r="L931" s="167" t="str">
        <f>IFERROR(-(MP_DATA[[#This Row],[D, bottom '[m']]]-MP_DATA[[#This Row],[D, top '[m']]])/(MP_DATA[[#This Row],[Bottom '[m']]]-MP_DATA[[#This Row],[Top '[m']]]),"")</f>
        <v/>
      </c>
      <c r="M931" s="121" t="str">
        <f t="shared" si="24"/>
        <v/>
      </c>
      <c r="N931" s="50" t="str">
        <f>IFERROR((MP_DATA[[#This Row],[D, bottom '[m']]]+MP_DATA[[#This Row],[D, top '[m']]])/(2*MP_DATA[[#This Row],[t '[mm']]]/1000),"")</f>
        <v/>
      </c>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3"/>
        <v/>
      </c>
      <c r="CL931" s="50" t="str">
        <f>IFERROR((TOWER_DATA[[#This Row],[D, bottom '[m']]]+TOWER_DATA[[#This Row],[D, top '[m']]])/(2*TOWER_DATA[[#This Row],[t '[mm']]]/1000),"")</f>
        <v/>
      </c>
      <c r="CN931" s="53"/>
      <c r="DR931" s="161"/>
      <c r="DS931" s="145"/>
      <c r="DV931" s="93"/>
      <c r="DW931" s="93"/>
    </row>
    <row r="932" spans="11:127" ht="18" customHeight="1">
      <c r="K932" s="51" t="str">
        <f>IFERROR(MP_DATA[[#This Row],[Top '[m']]]-MP_DATA[[#This Row],[Bottom '[m']]], "")</f>
        <v/>
      </c>
      <c r="L932" s="167" t="str">
        <f>IFERROR(-(MP_DATA[[#This Row],[D, bottom '[m']]]-MP_DATA[[#This Row],[D, top '[m']]])/(MP_DATA[[#This Row],[Bottom '[m']]]-MP_DATA[[#This Row],[Top '[m']]]),"")</f>
        <v/>
      </c>
      <c r="M932" s="121" t="str">
        <f t="shared" si="24"/>
        <v/>
      </c>
      <c r="N932" s="50" t="str">
        <f>IFERROR((MP_DATA[[#This Row],[D, bottom '[m']]]+MP_DATA[[#This Row],[D, top '[m']]])/(2*MP_DATA[[#This Row],[t '[mm']]]/1000),"")</f>
        <v/>
      </c>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3"/>
        <v/>
      </c>
      <c r="CL932" s="50" t="str">
        <f>IFERROR((TOWER_DATA[[#This Row],[D, bottom '[m']]]+TOWER_DATA[[#This Row],[D, top '[m']]])/(2*TOWER_DATA[[#This Row],[t '[mm']]]/1000),"")</f>
        <v/>
      </c>
      <c r="CN932" s="53"/>
      <c r="DR932" s="161"/>
      <c r="DS932" s="145"/>
      <c r="DV932" s="93"/>
      <c r="DW932" s="93"/>
    </row>
    <row r="933" spans="11:127" ht="18" customHeight="1">
      <c r="K933" s="51" t="str">
        <f>IFERROR(MP_DATA[[#This Row],[Top '[m']]]-MP_DATA[[#This Row],[Bottom '[m']]], "")</f>
        <v/>
      </c>
      <c r="L933" s="167" t="str">
        <f>IFERROR(-(MP_DATA[[#This Row],[D, bottom '[m']]]-MP_DATA[[#This Row],[D, top '[m']]])/(MP_DATA[[#This Row],[Bottom '[m']]]-MP_DATA[[#This Row],[Top '[m']]]),"")</f>
        <v/>
      </c>
      <c r="M933" s="121" t="str">
        <f t="shared" si="24"/>
        <v/>
      </c>
      <c r="N933" s="50" t="str">
        <f>IFERROR((MP_DATA[[#This Row],[D, bottom '[m']]]+MP_DATA[[#This Row],[D, top '[m']]])/(2*MP_DATA[[#This Row],[t '[mm']]]/1000),"")</f>
        <v/>
      </c>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3"/>
        <v/>
      </c>
      <c r="CL933" s="50" t="str">
        <f>IFERROR((TOWER_DATA[[#This Row],[D, bottom '[m']]]+TOWER_DATA[[#This Row],[D, top '[m']]])/(2*TOWER_DATA[[#This Row],[t '[mm']]]/1000),"")</f>
        <v/>
      </c>
      <c r="CN933" s="53"/>
      <c r="DR933" s="161"/>
      <c r="DS933" s="145"/>
      <c r="DV933" s="93"/>
      <c r="DW933" s="93"/>
    </row>
    <row r="934" spans="11:127" ht="18" customHeight="1">
      <c r="K934" s="51" t="str">
        <f>IFERROR(MP_DATA[[#This Row],[Top '[m']]]-MP_DATA[[#This Row],[Bottom '[m']]], "")</f>
        <v/>
      </c>
      <c r="L934" s="167" t="str">
        <f>IFERROR(-(MP_DATA[[#This Row],[D, bottom '[m']]]-MP_DATA[[#This Row],[D, top '[m']]])/(MP_DATA[[#This Row],[Bottom '[m']]]-MP_DATA[[#This Row],[Top '[m']]]),"")</f>
        <v/>
      </c>
      <c r="M934" s="121" t="str">
        <f t="shared" si="24"/>
        <v/>
      </c>
      <c r="N934" s="50" t="str">
        <f>IFERROR((MP_DATA[[#This Row],[D, bottom '[m']]]+MP_DATA[[#This Row],[D, top '[m']]])/(2*MP_DATA[[#This Row],[t '[mm']]]/1000),"")</f>
        <v/>
      </c>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3"/>
        <v/>
      </c>
      <c r="CL934" s="50" t="str">
        <f>IFERROR((TOWER_DATA[[#This Row],[D, bottom '[m']]]+TOWER_DATA[[#This Row],[D, top '[m']]])/(2*TOWER_DATA[[#This Row],[t '[mm']]]/1000),"")</f>
        <v/>
      </c>
      <c r="CN934" s="53"/>
      <c r="DR934" s="161"/>
      <c r="DS934" s="145"/>
      <c r="DV934" s="93"/>
      <c r="DW934" s="93"/>
    </row>
    <row r="935" spans="11:127" ht="18" customHeight="1">
      <c r="K935" s="51" t="str">
        <f>IFERROR(MP_DATA[[#This Row],[Top '[m']]]-MP_DATA[[#This Row],[Bottom '[m']]], "")</f>
        <v/>
      </c>
      <c r="L935" s="167" t="str">
        <f>IFERROR(-(MP_DATA[[#This Row],[D, bottom '[m']]]-MP_DATA[[#This Row],[D, top '[m']]])/(MP_DATA[[#This Row],[Bottom '[m']]]-MP_DATA[[#This Row],[Top '[m']]]),"")</f>
        <v/>
      </c>
      <c r="M935" s="121" t="str">
        <f t="shared" si="24"/>
        <v/>
      </c>
      <c r="N935" s="50" t="str">
        <f>IFERROR((MP_DATA[[#This Row],[D, bottom '[m']]]+MP_DATA[[#This Row],[D, top '[m']]])/(2*MP_DATA[[#This Row],[t '[mm']]]/1000),"")</f>
        <v/>
      </c>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3"/>
        <v/>
      </c>
      <c r="CL935" s="50" t="str">
        <f>IFERROR((TOWER_DATA[[#This Row],[D, bottom '[m']]]+TOWER_DATA[[#This Row],[D, top '[m']]])/(2*TOWER_DATA[[#This Row],[t '[mm']]]/1000),"")</f>
        <v/>
      </c>
      <c r="CN935" s="53"/>
      <c r="DR935" s="161"/>
      <c r="DS935" s="145"/>
      <c r="DV935" s="93"/>
      <c r="DW935" s="93"/>
    </row>
    <row r="936" spans="11:127" ht="18" customHeight="1">
      <c r="K936" s="51" t="str">
        <f>IFERROR(MP_DATA[[#This Row],[Top '[m']]]-MP_DATA[[#This Row],[Bottom '[m']]], "")</f>
        <v/>
      </c>
      <c r="L936" s="167" t="str">
        <f>IFERROR(-(MP_DATA[[#This Row],[D, bottom '[m']]]-MP_DATA[[#This Row],[D, top '[m']]])/(MP_DATA[[#This Row],[Bottom '[m']]]-MP_DATA[[#This Row],[Top '[m']]]),"")</f>
        <v/>
      </c>
      <c r="M936" s="121" t="str">
        <f t="shared" si="24"/>
        <v/>
      </c>
      <c r="N936" s="50" t="str">
        <f>IFERROR((MP_DATA[[#This Row],[D, bottom '[m']]]+MP_DATA[[#This Row],[D, top '[m']]])/(2*MP_DATA[[#This Row],[t '[mm']]]/1000),"")</f>
        <v/>
      </c>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3"/>
        <v/>
      </c>
      <c r="CL936" s="50" t="str">
        <f>IFERROR((TOWER_DATA[[#This Row],[D, bottom '[m']]]+TOWER_DATA[[#This Row],[D, top '[m']]])/(2*TOWER_DATA[[#This Row],[t '[mm']]]/1000),"")</f>
        <v/>
      </c>
      <c r="CN936" s="53"/>
      <c r="DR936" s="161"/>
      <c r="DS936" s="145"/>
      <c r="DV936" s="93"/>
      <c r="DW936" s="93"/>
    </row>
    <row r="937" spans="11:127" ht="18" customHeight="1">
      <c r="K937" s="51" t="str">
        <f>IFERROR(MP_DATA[[#This Row],[Top '[m']]]-MP_DATA[[#This Row],[Bottom '[m']]], "")</f>
        <v/>
      </c>
      <c r="L937" s="167" t="str">
        <f>IFERROR(-(MP_DATA[[#This Row],[D, bottom '[m']]]-MP_DATA[[#This Row],[D, top '[m']]])/(MP_DATA[[#This Row],[Bottom '[m']]]-MP_DATA[[#This Row],[Top '[m']]]),"")</f>
        <v/>
      </c>
      <c r="M937" s="121" t="str">
        <f t="shared" si="24"/>
        <v/>
      </c>
      <c r="N937" s="50" t="str">
        <f>IFERROR((MP_DATA[[#This Row],[D, bottom '[m']]]+MP_DATA[[#This Row],[D, top '[m']]])/(2*MP_DATA[[#This Row],[t '[mm']]]/1000),"")</f>
        <v/>
      </c>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3"/>
        <v/>
      </c>
      <c r="CL937" s="50" t="str">
        <f>IFERROR((TOWER_DATA[[#This Row],[D, bottom '[m']]]+TOWER_DATA[[#This Row],[D, top '[m']]])/(2*TOWER_DATA[[#This Row],[t '[mm']]]/1000),"")</f>
        <v/>
      </c>
      <c r="CN937" s="53"/>
      <c r="DR937" s="161"/>
      <c r="DS937" s="145"/>
      <c r="DV937" s="93"/>
      <c r="DW937" s="93"/>
    </row>
    <row r="938" spans="11:127" ht="18" customHeight="1">
      <c r="K938" s="51" t="str">
        <f>IFERROR(MP_DATA[[#This Row],[Top '[m']]]-MP_DATA[[#This Row],[Bottom '[m']]], "")</f>
        <v/>
      </c>
      <c r="L938" s="167" t="str">
        <f>IFERROR(-(MP_DATA[[#This Row],[D, bottom '[m']]]-MP_DATA[[#This Row],[D, top '[m']]])/(MP_DATA[[#This Row],[Bottom '[m']]]-MP_DATA[[#This Row],[Top '[m']]]),"")</f>
        <v/>
      </c>
      <c r="M938" s="121" t="str">
        <f t="shared" si="24"/>
        <v/>
      </c>
      <c r="N938" s="50" t="str">
        <f>IFERROR((MP_DATA[[#This Row],[D, bottom '[m']]]+MP_DATA[[#This Row],[D, top '[m']]])/(2*MP_DATA[[#This Row],[t '[mm']]]/1000),"")</f>
        <v/>
      </c>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3"/>
        <v/>
      </c>
      <c r="CL938" s="50" t="str">
        <f>IFERROR((TOWER_DATA[[#This Row],[D, bottom '[m']]]+TOWER_DATA[[#This Row],[D, top '[m']]])/(2*TOWER_DATA[[#This Row],[t '[mm']]]/1000),"")</f>
        <v/>
      </c>
      <c r="CN938" s="53"/>
      <c r="DR938" s="161"/>
      <c r="DS938" s="145"/>
      <c r="DV938" s="93"/>
      <c r="DW938" s="93"/>
    </row>
    <row r="939" spans="11:127" ht="18" customHeight="1">
      <c r="K939" s="51" t="str">
        <f>IFERROR(MP_DATA[[#This Row],[Top '[m']]]-MP_DATA[[#This Row],[Bottom '[m']]], "")</f>
        <v/>
      </c>
      <c r="L939" s="167" t="str">
        <f>IFERROR(-(MP_DATA[[#This Row],[D, bottom '[m']]]-MP_DATA[[#This Row],[D, top '[m']]])/(MP_DATA[[#This Row],[Bottom '[m']]]-MP_DATA[[#This Row],[Top '[m']]]),"")</f>
        <v/>
      </c>
      <c r="M939" s="121" t="str">
        <f t="shared" si="24"/>
        <v/>
      </c>
      <c r="N939" s="50" t="str">
        <f>IFERROR((MP_DATA[[#This Row],[D, bottom '[m']]]+MP_DATA[[#This Row],[D, top '[m']]])/(2*MP_DATA[[#This Row],[t '[mm']]]/1000),"")</f>
        <v/>
      </c>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3"/>
        <v/>
      </c>
      <c r="CL939" s="50" t="str">
        <f>IFERROR((TOWER_DATA[[#This Row],[D, bottom '[m']]]+TOWER_DATA[[#This Row],[D, top '[m']]])/(2*TOWER_DATA[[#This Row],[t '[mm']]]/1000),"")</f>
        <v/>
      </c>
      <c r="CN939" s="53"/>
      <c r="DR939" s="161"/>
      <c r="DS939" s="145"/>
      <c r="DV939" s="93"/>
      <c r="DW939" s="93"/>
    </row>
    <row r="940" spans="11:127" ht="18" customHeight="1">
      <c r="K940" s="51" t="str">
        <f>IFERROR(MP_DATA[[#This Row],[Top '[m']]]-MP_DATA[[#This Row],[Bottom '[m']]], "")</f>
        <v/>
      </c>
      <c r="L940" s="167" t="str">
        <f>IFERROR(-(MP_DATA[[#This Row],[D, bottom '[m']]]-MP_DATA[[#This Row],[D, top '[m']]])/(MP_DATA[[#This Row],[Bottom '[m']]]-MP_DATA[[#This Row],[Top '[m']]]),"")</f>
        <v/>
      </c>
      <c r="M940" s="121" t="str">
        <f t="shared" si="24"/>
        <v/>
      </c>
      <c r="N940" s="50" t="str">
        <f>IFERROR((MP_DATA[[#This Row],[D, bottom '[m']]]+MP_DATA[[#This Row],[D, top '[m']]])/(2*MP_DATA[[#This Row],[t '[mm']]]/1000),"")</f>
        <v/>
      </c>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3"/>
        <v/>
      </c>
      <c r="CL940" s="50" t="str">
        <f>IFERROR((TOWER_DATA[[#This Row],[D, bottom '[m']]]+TOWER_DATA[[#This Row],[D, top '[m']]])/(2*TOWER_DATA[[#This Row],[t '[mm']]]/1000),"")</f>
        <v/>
      </c>
      <c r="CN940" s="53"/>
      <c r="DR940" s="161"/>
      <c r="DS940" s="145"/>
      <c r="DV940" s="93"/>
      <c r="DW940" s="93"/>
    </row>
    <row r="941" spans="11:127" ht="18" customHeight="1">
      <c r="K941" s="51" t="str">
        <f>IFERROR(MP_DATA[[#This Row],[Top '[m']]]-MP_DATA[[#This Row],[Bottom '[m']]], "")</f>
        <v/>
      </c>
      <c r="L941" s="167" t="str">
        <f>IFERROR(-(MP_DATA[[#This Row],[D, bottom '[m']]]-MP_DATA[[#This Row],[D, top '[m']]])/(MP_DATA[[#This Row],[Bottom '[m']]]-MP_DATA[[#This Row],[Top '[m']]]),"")</f>
        <v/>
      </c>
      <c r="M941" s="121" t="str">
        <f t="shared" si="24"/>
        <v/>
      </c>
      <c r="N941" s="50" t="str">
        <f>IFERROR((MP_DATA[[#This Row],[D, bottom '[m']]]+MP_DATA[[#This Row],[D, top '[m']]])/(2*MP_DATA[[#This Row],[t '[mm']]]/1000),"")</f>
        <v/>
      </c>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3"/>
        <v/>
      </c>
      <c r="CL941" s="50" t="str">
        <f>IFERROR((TOWER_DATA[[#This Row],[D, bottom '[m']]]+TOWER_DATA[[#This Row],[D, top '[m']]])/(2*TOWER_DATA[[#This Row],[t '[mm']]]/1000),"")</f>
        <v/>
      </c>
      <c r="CN941" s="53"/>
      <c r="DR941" s="161"/>
      <c r="DS941" s="145"/>
      <c r="DV941" s="93"/>
      <c r="DW941" s="93"/>
    </row>
    <row r="942" spans="11:127" ht="18" customHeight="1">
      <c r="K942" s="51" t="str">
        <f>IFERROR(MP_DATA[[#This Row],[Top '[m']]]-MP_DATA[[#This Row],[Bottom '[m']]], "")</f>
        <v/>
      </c>
      <c r="L942" s="167" t="str">
        <f>IFERROR(-(MP_DATA[[#This Row],[D, bottom '[m']]]-MP_DATA[[#This Row],[D, top '[m']]])/(MP_DATA[[#This Row],[Bottom '[m']]]-MP_DATA[[#This Row],[Top '[m']]]),"")</f>
        <v/>
      </c>
      <c r="M942" s="121" t="str">
        <f t="shared" si="24"/>
        <v/>
      </c>
      <c r="N942" s="50" t="str">
        <f>IFERROR((MP_DATA[[#This Row],[D, bottom '[m']]]+MP_DATA[[#This Row],[D, top '[m']]])/(2*MP_DATA[[#This Row],[t '[mm']]]/1000),"")</f>
        <v/>
      </c>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3"/>
        <v/>
      </c>
      <c r="CL942" s="50" t="str">
        <f>IFERROR((TOWER_DATA[[#This Row],[D, bottom '[m']]]+TOWER_DATA[[#This Row],[D, top '[m']]])/(2*TOWER_DATA[[#This Row],[t '[mm']]]/1000),"")</f>
        <v/>
      </c>
      <c r="CN942" s="53"/>
      <c r="DR942" s="161"/>
      <c r="DS942" s="145"/>
      <c r="DV942" s="93"/>
      <c r="DW942" s="93"/>
    </row>
    <row r="943" spans="11:127" ht="18" customHeight="1">
      <c r="K943" s="51" t="str">
        <f>IFERROR(MP_DATA[[#This Row],[Top '[m']]]-MP_DATA[[#This Row],[Bottom '[m']]], "")</f>
        <v/>
      </c>
      <c r="L943" s="167" t="str">
        <f>IFERROR(-(MP_DATA[[#This Row],[D, bottom '[m']]]-MP_DATA[[#This Row],[D, top '[m']]])/(MP_DATA[[#This Row],[Bottom '[m']]]-MP_DATA[[#This Row],[Top '[m']]]),"")</f>
        <v/>
      </c>
      <c r="M943" s="121" t="str">
        <f t="shared" si="24"/>
        <v/>
      </c>
      <c r="N943" s="50" t="str">
        <f>IFERROR((MP_DATA[[#This Row],[D, bottom '[m']]]+MP_DATA[[#This Row],[D, top '[m']]])/(2*MP_DATA[[#This Row],[t '[mm']]]/1000),"")</f>
        <v/>
      </c>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3"/>
        <v/>
      </c>
      <c r="CL943" s="50" t="str">
        <f>IFERROR((TOWER_DATA[[#This Row],[D, bottom '[m']]]+TOWER_DATA[[#This Row],[D, top '[m']]])/(2*TOWER_DATA[[#This Row],[t '[mm']]]/1000),"")</f>
        <v/>
      </c>
      <c r="CN943" s="53"/>
      <c r="DR943" s="161"/>
      <c r="DS943" s="145"/>
      <c r="DV943" s="93"/>
      <c r="DW943" s="93"/>
    </row>
    <row r="944" spans="11:127" ht="18" customHeight="1">
      <c r="K944" s="51" t="str">
        <f>IFERROR(MP_DATA[[#This Row],[Top '[m']]]-MP_DATA[[#This Row],[Bottom '[m']]], "")</f>
        <v/>
      </c>
      <c r="L944" s="167" t="str">
        <f>IFERROR(-(MP_DATA[[#This Row],[D, bottom '[m']]]-MP_DATA[[#This Row],[D, top '[m']]])/(MP_DATA[[#This Row],[Bottom '[m']]]-MP_DATA[[#This Row],[Top '[m']]]),"")</f>
        <v/>
      </c>
      <c r="M944" s="121" t="str">
        <f t="shared" si="24"/>
        <v/>
      </c>
      <c r="N944" s="50" t="str">
        <f>IFERROR((MP_DATA[[#This Row],[D, bottom '[m']]]+MP_DATA[[#This Row],[D, top '[m']]])/(2*MP_DATA[[#This Row],[t '[mm']]]/1000),"")</f>
        <v/>
      </c>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3"/>
        <v/>
      </c>
      <c r="CL944" s="50" t="str">
        <f>IFERROR((TOWER_DATA[[#This Row],[D, bottom '[m']]]+TOWER_DATA[[#This Row],[D, top '[m']]])/(2*TOWER_DATA[[#This Row],[t '[mm']]]/1000),"")</f>
        <v/>
      </c>
      <c r="CN944" s="53"/>
      <c r="DR944" s="161"/>
      <c r="DS944" s="145"/>
      <c r="DV944" s="93"/>
      <c r="DW944" s="93"/>
    </row>
    <row r="945" spans="11:127" ht="18" customHeight="1">
      <c r="K945" s="51" t="str">
        <f>IFERROR(MP_DATA[[#This Row],[Top '[m']]]-MP_DATA[[#This Row],[Bottom '[m']]], "")</f>
        <v/>
      </c>
      <c r="L945" s="167" t="str">
        <f>IFERROR(-(MP_DATA[[#This Row],[D, bottom '[m']]]-MP_DATA[[#This Row],[D, top '[m']]])/(MP_DATA[[#This Row],[Bottom '[m']]]-MP_DATA[[#This Row],[Top '[m']]]),"")</f>
        <v/>
      </c>
      <c r="M945" s="121" t="str">
        <f t="shared" si="24"/>
        <v/>
      </c>
      <c r="N945" s="50" t="str">
        <f>IFERROR((MP_DATA[[#This Row],[D, bottom '[m']]]+MP_DATA[[#This Row],[D, top '[m']]])/(2*MP_DATA[[#This Row],[t '[mm']]]/1000),"")</f>
        <v/>
      </c>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3"/>
        <v/>
      </c>
      <c r="CL945" s="50" t="str">
        <f>IFERROR((TOWER_DATA[[#This Row],[D, bottom '[m']]]+TOWER_DATA[[#This Row],[D, top '[m']]])/(2*TOWER_DATA[[#This Row],[t '[mm']]]/1000),"")</f>
        <v/>
      </c>
      <c r="CN945" s="53"/>
      <c r="DR945" s="161"/>
      <c r="DS945" s="145"/>
      <c r="DV945" s="93"/>
      <c r="DW945" s="93"/>
    </row>
    <row r="946" spans="11:127" ht="18" customHeight="1">
      <c r="K946" s="51" t="str">
        <f>IFERROR(MP_DATA[[#This Row],[Top '[m']]]-MP_DATA[[#This Row],[Bottom '[m']]], "")</f>
        <v/>
      </c>
      <c r="L946" s="167" t="str">
        <f>IFERROR(-(MP_DATA[[#This Row],[D, bottom '[m']]]-MP_DATA[[#This Row],[D, top '[m']]])/(MP_DATA[[#This Row],[Bottom '[m']]]-MP_DATA[[#This Row],[Top '[m']]]),"")</f>
        <v/>
      </c>
      <c r="M946" s="121" t="str">
        <f t="shared" si="24"/>
        <v/>
      </c>
      <c r="N946" s="50" t="str">
        <f>IFERROR((MP_DATA[[#This Row],[D, bottom '[m']]]+MP_DATA[[#This Row],[D, top '[m']]])/(2*MP_DATA[[#This Row],[t '[mm']]]/1000),"")</f>
        <v/>
      </c>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3"/>
        <v/>
      </c>
      <c r="CL946" s="50" t="str">
        <f>IFERROR((TOWER_DATA[[#This Row],[D, bottom '[m']]]+TOWER_DATA[[#This Row],[D, top '[m']]])/(2*TOWER_DATA[[#This Row],[t '[mm']]]/1000),"")</f>
        <v/>
      </c>
      <c r="CN946" s="53"/>
      <c r="DR946" s="161"/>
      <c r="DS946" s="145"/>
      <c r="DV946" s="93"/>
      <c r="DW946" s="93"/>
    </row>
    <row r="947" spans="11:127" ht="18" customHeight="1">
      <c r="K947" s="51" t="str">
        <f>IFERROR(MP_DATA[[#This Row],[Top '[m']]]-MP_DATA[[#This Row],[Bottom '[m']]], "")</f>
        <v/>
      </c>
      <c r="L947" s="167" t="str">
        <f>IFERROR(-(MP_DATA[[#This Row],[D, bottom '[m']]]-MP_DATA[[#This Row],[D, top '[m']]])/(MP_DATA[[#This Row],[Bottom '[m']]]-MP_DATA[[#This Row],[Top '[m']]]),"")</f>
        <v/>
      </c>
      <c r="M947" s="121" t="str">
        <f t="shared" si="24"/>
        <v/>
      </c>
      <c r="N947" s="50" t="str">
        <f>IFERROR((MP_DATA[[#This Row],[D, bottom '[m']]]+MP_DATA[[#This Row],[D, top '[m']]])/(2*MP_DATA[[#This Row],[t '[mm']]]/1000),"")</f>
        <v/>
      </c>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3"/>
        <v/>
      </c>
      <c r="CL947" s="50" t="str">
        <f>IFERROR((TOWER_DATA[[#This Row],[D, bottom '[m']]]+TOWER_DATA[[#This Row],[D, top '[m']]])/(2*TOWER_DATA[[#This Row],[t '[mm']]]/1000),"")</f>
        <v/>
      </c>
      <c r="CN947" s="53"/>
      <c r="DR947" s="161"/>
      <c r="DS947" s="145"/>
      <c r="DV947" s="93"/>
      <c r="DW947" s="93"/>
    </row>
    <row r="948" spans="11:127" ht="18" customHeight="1">
      <c r="K948" s="51" t="str">
        <f>IFERROR(MP_DATA[[#This Row],[Top '[m']]]-MP_DATA[[#This Row],[Bottom '[m']]], "")</f>
        <v/>
      </c>
      <c r="L948" s="167" t="str">
        <f>IFERROR(-(MP_DATA[[#This Row],[D, bottom '[m']]]-MP_DATA[[#This Row],[D, top '[m']]])/(MP_DATA[[#This Row],[Bottom '[m']]]-MP_DATA[[#This Row],[Top '[m']]]),"")</f>
        <v/>
      </c>
      <c r="M948" s="121" t="str">
        <f t="shared" si="24"/>
        <v/>
      </c>
      <c r="N948" s="50" t="str">
        <f>IFERROR((MP_DATA[[#This Row],[D, bottom '[m']]]+MP_DATA[[#This Row],[D, top '[m']]])/(2*MP_DATA[[#This Row],[t '[mm']]]/1000),"")</f>
        <v/>
      </c>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3"/>
        <v/>
      </c>
      <c r="CL948" s="50" t="str">
        <f>IFERROR((TOWER_DATA[[#This Row],[D, bottom '[m']]]+TOWER_DATA[[#This Row],[D, top '[m']]])/(2*TOWER_DATA[[#This Row],[t '[mm']]]/1000),"")</f>
        <v/>
      </c>
      <c r="CN948" s="53"/>
      <c r="DR948" s="161"/>
      <c r="DS948" s="145"/>
      <c r="DV948" s="93"/>
      <c r="DW948" s="93"/>
    </row>
    <row r="949" spans="11:127" ht="18" customHeight="1">
      <c r="K949" s="51" t="str">
        <f>IFERROR(MP_DATA[[#This Row],[Top '[m']]]-MP_DATA[[#This Row],[Bottom '[m']]], "")</f>
        <v/>
      </c>
      <c r="L949" s="167" t="str">
        <f>IFERROR(-(MP_DATA[[#This Row],[D, bottom '[m']]]-MP_DATA[[#This Row],[D, top '[m']]])/(MP_DATA[[#This Row],[Bottom '[m']]]-MP_DATA[[#This Row],[Top '[m']]]),"")</f>
        <v/>
      </c>
      <c r="M949" s="121" t="str">
        <f t="shared" si="24"/>
        <v/>
      </c>
      <c r="N949" s="50" t="str">
        <f>IFERROR((MP_DATA[[#This Row],[D, bottom '[m']]]+MP_DATA[[#This Row],[D, top '[m']]])/(2*MP_DATA[[#This Row],[t '[mm']]]/1000),"")</f>
        <v/>
      </c>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3"/>
        <v/>
      </c>
      <c r="CL949" s="50" t="str">
        <f>IFERROR((TOWER_DATA[[#This Row],[D, bottom '[m']]]+TOWER_DATA[[#This Row],[D, top '[m']]])/(2*TOWER_DATA[[#This Row],[t '[mm']]]/1000),"")</f>
        <v/>
      </c>
      <c r="CN949" s="53"/>
      <c r="DR949" s="161"/>
      <c r="DS949" s="145"/>
      <c r="DV949" s="93"/>
      <c r="DW949" s="93"/>
    </row>
    <row r="950" spans="11:127" ht="18" customHeight="1">
      <c r="K950" s="51" t="str">
        <f>IFERROR(MP_DATA[[#This Row],[Top '[m']]]-MP_DATA[[#This Row],[Bottom '[m']]], "")</f>
        <v/>
      </c>
      <c r="L950" s="167" t="str">
        <f>IFERROR(-(MP_DATA[[#This Row],[D, bottom '[m']]]-MP_DATA[[#This Row],[D, top '[m']]])/(MP_DATA[[#This Row],[Bottom '[m']]]-MP_DATA[[#This Row],[Top '[m']]]),"")</f>
        <v/>
      </c>
      <c r="M950" s="121" t="str">
        <f t="shared" si="24"/>
        <v/>
      </c>
      <c r="N950" s="50" t="str">
        <f>IFERROR((MP_DATA[[#This Row],[D, bottom '[m']]]+MP_DATA[[#This Row],[D, top '[m']]])/(2*MP_DATA[[#This Row],[t '[mm']]]/1000),"")</f>
        <v/>
      </c>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3"/>
        <v/>
      </c>
      <c r="CL950" s="50" t="str">
        <f>IFERROR((TOWER_DATA[[#This Row],[D, bottom '[m']]]+TOWER_DATA[[#This Row],[D, top '[m']]])/(2*TOWER_DATA[[#This Row],[t '[mm']]]/1000),"")</f>
        <v/>
      </c>
      <c r="CN950" s="53"/>
      <c r="DR950" s="161"/>
      <c r="DS950" s="145"/>
      <c r="DV950" s="93"/>
      <c r="DW950" s="93"/>
    </row>
    <row r="951" spans="11:127" ht="18" customHeight="1">
      <c r="K951" s="51" t="str">
        <f>IFERROR(MP_DATA[[#This Row],[Top '[m']]]-MP_DATA[[#This Row],[Bottom '[m']]], "")</f>
        <v/>
      </c>
      <c r="L951" s="167" t="str">
        <f>IFERROR(-(MP_DATA[[#This Row],[D, bottom '[m']]]-MP_DATA[[#This Row],[D, top '[m']]])/(MP_DATA[[#This Row],[Bottom '[m']]]-MP_DATA[[#This Row],[Top '[m']]]),"")</f>
        <v/>
      </c>
      <c r="M951" s="121" t="str">
        <f t="shared" si="24"/>
        <v/>
      </c>
      <c r="N951" s="50" t="str">
        <f>IFERROR((MP_DATA[[#This Row],[D, bottom '[m']]]+MP_DATA[[#This Row],[D, top '[m']]])/(2*MP_DATA[[#This Row],[t '[mm']]]/1000),"")</f>
        <v/>
      </c>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3"/>
        <v/>
      </c>
      <c r="CL951" s="50" t="str">
        <f>IFERROR((TOWER_DATA[[#This Row],[D, bottom '[m']]]+TOWER_DATA[[#This Row],[D, top '[m']]])/(2*TOWER_DATA[[#This Row],[t '[mm']]]/1000),"")</f>
        <v/>
      </c>
      <c r="CN951" s="53"/>
      <c r="DR951" s="161"/>
      <c r="DS951" s="145"/>
      <c r="DV951" s="93"/>
      <c r="DW951" s="93"/>
    </row>
    <row r="952" spans="11:127" ht="18" customHeight="1">
      <c r="K952" s="51" t="str">
        <f>IFERROR(MP_DATA[[#This Row],[Top '[m']]]-MP_DATA[[#This Row],[Bottom '[m']]], "")</f>
        <v/>
      </c>
      <c r="L952" s="167" t="str">
        <f>IFERROR(-(MP_DATA[[#This Row],[D, bottom '[m']]]-MP_DATA[[#This Row],[D, top '[m']]])/(MP_DATA[[#This Row],[Bottom '[m']]]-MP_DATA[[#This Row],[Top '[m']]]),"")</f>
        <v/>
      </c>
      <c r="M952" s="121" t="str">
        <f t="shared" si="24"/>
        <v/>
      </c>
      <c r="N952" s="50" t="str">
        <f>IFERROR((MP_DATA[[#This Row],[D, bottom '[m']]]+MP_DATA[[#This Row],[D, top '[m']]])/(2*MP_DATA[[#This Row],[t '[mm']]]/1000),"")</f>
        <v/>
      </c>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3"/>
        <v/>
      </c>
      <c r="CL952" s="50" t="str">
        <f>IFERROR((TOWER_DATA[[#This Row],[D, bottom '[m']]]+TOWER_DATA[[#This Row],[D, top '[m']]])/(2*TOWER_DATA[[#This Row],[t '[mm']]]/1000),"")</f>
        <v/>
      </c>
      <c r="CN952" s="53"/>
      <c r="DR952" s="161"/>
      <c r="DS952" s="145"/>
      <c r="DV952" s="93"/>
      <c r="DW952" s="93"/>
    </row>
    <row r="953" spans="11:127" ht="18" customHeight="1">
      <c r="K953" s="51" t="str">
        <f>IFERROR(MP_DATA[[#This Row],[Top '[m']]]-MP_DATA[[#This Row],[Bottom '[m']]], "")</f>
        <v/>
      </c>
      <c r="L953" s="167" t="str">
        <f>IFERROR(-(MP_DATA[[#This Row],[D, bottom '[m']]]-MP_DATA[[#This Row],[D, top '[m']]])/(MP_DATA[[#This Row],[Bottom '[m']]]-MP_DATA[[#This Row],[Top '[m']]]),"")</f>
        <v/>
      </c>
      <c r="M953" s="121" t="str">
        <f t="shared" si="24"/>
        <v/>
      </c>
      <c r="N953" s="50" t="str">
        <f>IFERROR((MP_DATA[[#This Row],[D, bottom '[m']]]+MP_DATA[[#This Row],[D, top '[m']]])/(2*MP_DATA[[#This Row],[t '[mm']]]/1000),"")</f>
        <v/>
      </c>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3"/>
        <v/>
      </c>
      <c r="CL953" s="50" t="str">
        <f>IFERROR((TOWER_DATA[[#This Row],[D, bottom '[m']]]+TOWER_DATA[[#This Row],[D, top '[m']]])/(2*TOWER_DATA[[#This Row],[t '[mm']]]/1000),"")</f>
        <v/>
      </c>
      <c r="CN953" s="53"/>
      <c r="DR953" s="161"/>
      <c r="DS953" s="145"/>
      <c r="DV953" s="93"/>
      <c r="DW953" s="93"/>
    </row>
    <row r="954" spans="11:127" ht="18" customHeight="1">
      <c r="K954" s="51" t="str">
        <f>IFERROR(MP_DATA[[#This Row],[Top '[m']]]-MP_DATA[[#This Row],[Bottom '[m']]], "")</f>
        <v/>
      </c>
      <c r="L954" s="167" t="str">
        <f>IFERROR(-(MP_DATA[[#This Row],[D, bottom '[m']]]-MP_DATA[[#This Row],[D, top '[m']]])/(MP_DATA[[#This Row],[Bottom '[m']]]-MP_DATA[[#This Row],[Top '[m']]]),"")</f>
        <v/>
      </c>
      <c r="M954" s="121" t="str">
        <f t="shared" si="24"/>
        <v/>
      </c>
      <c r="N954" s="50" t="str">
        <f>IFERROR((MP_DATA[[#This Row],[D, bottom '[m']]]+MP_DATA[[#This Row],[D, top '[m']]])/(2*MP_DATA[[#This Row],[t '[mm']]]/1000),"")</f>
        <v/>
      </c>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3"/>
        <v/>
      </c>
      <c r="CL954" s="50" t="str">
        <f>IFERROR((TOWER_DATA[[#This Row],[D, bottom '[m']]]+TOWER_DATA[[#This Row],[D, top '[m']]])/(2*TOWER_DATA[[#This Row],[t '[mm']]]/1000),"")</f>
        <v/>
      </c>
      <c r="CN954" s="53"/>
      <c r="DR954" s="161"/>
      <c r="DS954" s="145"/>
      <c r="DV954" s="93"/>
      <c r="DW954" s="93"/>
    </row>
    <row r="955" spans="11:127" ht="18" customHeight="1">
      <c r="K955" s="51" t="str">
        <f>IFERROR(MP_DATA[[#This Row],[Top '[m']]]-MP_DATA[[#This Row],[Bottom '[m']]], "")</f>
        <v/>
      </c>
      <c r="L955" s="167" t="str">
        <f>IFERROR(-(MP_DATA[[#This Row],[D, bottom '[m']]]-MP_DATA[[#This Row],[D, top '[m']]])/(MP_DATA[[#This Row],[Bottom '[m']]]-MP_DATA[[#This Row],[Top '[m']]]),"")</f>
        <v/>
      </c>
      <c r="M955" s="121" t="str">
        <f t="shared" si="24"/>
        <v/>
      </c>
      <c r="N955" s="50" t="str">
        <f>IFERROR((MP_DATA[[#This Row],[D, bottom '[m']]]+MP_DATA[[#This Row],[D, top '[m']]])/(2*MP_DATA[[#This Row],[t '[mm']]]/1000),"")</f>
        <v/>
      </c>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3"/>
        <v/>
      </c>
      <c r="CL955" s="50" t="str">
        <f>IFERROR((TOWER_DATA[[#This Row],[D, bottom '[m']]]+TOWER_DATA[[#This Row],[D, top '[m']]])/(2*TOWER_DATA[[#This Row],[t '[mm']]]/1000),"")</f>
        <v/>
      </c>
      <c r="CN955" s="53"/>
      <c r="DR955" s="161"/>
      <c r="DS955" s="145"/>
      <c r="DV955" s="93"/>
      <c r="DW955" s="93"/>
    </row>
    <row r="956" spans="11:127" ht="18" customHeight="1">
      <c r="K956" s="51" t="str">
        <f>IFERROR(MP_DATA[[#This Row],[Top '[m']]]-MP_DATA[[#This Row],[Bottom '[m']]], "")</f>
        <v/>
      </c>
      <c r="L956" s="167" t="str">
        <f>IFERROR(-(MP_DATA[[#This Row],[D, bottom '[m']]]-MP_DATA[[#This Row],[D, top '[m']]])/(MP_DATA[[#This Row],[Bottom '[m']]]-MP_DATA[[#This Row],[Top '[m']]]),"")</f>
        <v/>
      </c>
      <c r="M956" s="121" t="str">
        <f t="shared" si="24"/>
        <v/>
      </c>
      <c r="N956" s="50" t="str">
        <f>IFERROR((MP_DATA[[#This Row],[D, bottom '[m']]]+MP_DATA[[#This Row],[D, top '[m']]])/(2*MP_DATA[[#This Row],[t '[mm']]]/1000),"")</f>
        <v/>
      </c>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3"/>
        <v/>
      </c>
      <c r="CL956" s="50" t="str">
        <f>IFERROR((TOWER_DATA[[#This Row],[D, bottom '[m']]]+TOWER_DATA[[#This Row],[D, top '[m']]])/(2*TOWER_DATA[[#This Row],[t '[mm']]]/1000),"")</f>
        <v/>
      </c>
      <c r="CN956" s="53"/>
      <c r="DR956" s="161"/>
      <c r="DS956" s="145"/>
      <c r="DV956" s="93"/>
      <c r="DW956" s="93"/>
    </row>
    <row r="957" spans="11:127" ht="18" customHeight="1">
      <c r="K957" s="51" t="str">
        <f>IFERROR(MP_DATA[[#This Row],[Top '[m']]]-MP_DATA[[#This Row],[Bottom '[m']]], "")</f>
        <v/>
      </c>
      <c r="L957" s="167" t="str">
        <f>IFERROR(-(MP_DATA[[#This Row],[D, bottom '[m']]]-MP_DATA[[#This Row],[D, top '[m']]])/(MP_DATA[[#This Row],[Bottom '[m']]]-MP_DATA[[#This Row],[Top '[m']]]),"")</f>
        <v/>
      </c>
      <c r="M957" s="121" t="str">
        <f t="shared" si="24"/>
        <v/>
      </c>
      <c r="N957" s="50" t="str">
        <f>IFERROR((MP_DATA[[#This Row],[D, bottom '[m']]]+MP_DATA[[#This Row],[D, top '[m']]])/(2*MP_DATA[[#This Row],[t '[mm']]]/1000),"")</f>
        <v/>
      </c>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3"/>
        <v/>
      </c>
      <c r="CL957" s="50" t="str">
        <f>IFERROR((TOWER_DATA[[#This Row],[D, bottom '[m']]]+TOWER_DATA[[#This Row],[D, top '[m']]])/(2*TOWER_DATA[[#This Row],[t '[mm']]]/1000),"")</f>
        <v/>
      </c>
      <c r="CN957" s="53"/>
      <c r="DR957" s="161"/>
      <c r="DS957" s="145"/>
      <c r="DV957" s="93"/>
      <c r="DW957" s="93"/>
    </row>
    <row r="958" spans="11:127" ht="18" customHeight="1">
      <c r="K958" s="51" t="str">
        <f>IFERROR(MP_DATA[[#This Row],[Top '[m']]]-MP_DATA[[#This Row],[Bottom '[m']]], "")</f>
        <v/>
      </c>
      <c r="L958" s="167" t="str">
        <f>IFERROR(-(MP_DATA[[#This Row],[D, bottom '[m']]]-MP_DATA[[#This Row],[D, top '[m']]])/(MP_DATA[[#This Row],[Bottom '[m']]]-MP_DATA[[#This Row],[Top '[m']]]),"")</f>
        <v/>
      </c>
      <c r="M958" s="121" t="str">
        <f t="shared" si="24"/>
        <v/>
      </c>
      <c r="N958" s="50" t="str">
        <f>IFERROR((MP_DATA[[#This Row],[D, bottom '[m']]]+MP_DATA[[#This Row],[D, top '[m']]])/(2*MP_DATA[[#This Row],[t '[mm']]]/1000),"")</f>
        <v/>
      </c>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3"/>
        <v/>
      </c>
      <c r="CL958" s="50" t="str">
        <f>IFERROR((TOWER_DATA[[#This Row],[D, bottom '[m']]]+TOWER_DATA[[#This Row],[D, top '[m']]])/(2*TOWER_DATA[[#This Row],[t '[mm']]]/1000),"")</f>
        <v/>
      </c>
      <c r="CN958" s="53"/>
      <c r="DR958" s="161"/>
      <c r="DS958" s="145"/>
      <c r="DV958" s="93"/>
      <c r="DW958" s="93"/>
    </row>
    <row r="959" spans="11:127" ht="18" customHeight="1">
      <c r="K959" s="51" t="str">
        <f>IFERROR(MP_DATA[[#This Row],[Top '[m']]]-MP_DATA[[#This Row],[Bottom '[m']]], "")</f>
        <v/>
      </c>
      <c r="L959" s="167" t="str">
        <f>IFERROR(-(MP_DATA[[#This Row],[D, bottom '[m']]]-MP_DATA[[#This Row],[D, top '[m']]])/(MP_DATA[[#This Row],[Bottom '[m']]]-MP_DATA[[#This Row],[Top '[m']]]),"")</f>
        <v/>
      </c>
      <c r="M959" s="121" t="str">
        <f t="shared" si="24"/>
        <v/>
      </c>
      <c r="N959" s="50" t="str">
        <f>IFERROR((MP_DATA[[#This Row],[D, bottom '[m']]]+MP_DATA[[#This Row],[D, top '[m']]])/(2*MP_DATA[[#This Row],[t '[mm']]]/1000),"")</f>
        <v/>
      </c>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3"/>
        <v/>
      </c>
      <c r="CL959" s="50" t="str">
        <f>IFERROR((TOWER_DATA[[#This Row],[D, bottom '[m']]]+TOWER_DATA[[#This Row],[D, top '[m']]])/(2*TOWER_DATA[[#This Row],[t '[mm']]]/1000),"")</f>
        <v/>
      </c>
      <c r="CN959" s="53"/>
      <c r="DR959" s="161"/>
      <c r="DS959" s="145"/>
      <c r="DV959" s="93"/>
      <c r="DW959" s="93"/>
    </row>
    <row r="960" spans="11:127" ht="18" customHeight="1">
      <c r="K960" s="51" t="str">
        <f>IFERROR(MP_DATA[[#This Row],[Top '[m']]]-MP_DATA[[#This Row],[Bottom '[m']]], "")</f>
        <v/>
      </c>
      <c r="L960" s="167" t="str">
        <f>IFERROR(-(MP_DATA[[#This Row],[D, bottom '[m']]]-MP_DATA[[#This Row],[D, top '[m']]])/(MP_DATA[[#This Row],[Bottom '[m']]]-MP_DATA[[#This Row],[Top '[m']]]),"")</f>
        <v/>
      </c>
      <c r="M960" s="121" t="str">
        <f t="shared" si="24"/>
        <v/>
      </c>
      <c r="N960" s="50" t="str">
        <f>IFERROR((MP_DATA[[#This Row],[D, bottom '[m']]]+MP_DATA[[#This Row],[D, top '[m']]])/(2*MP_DATA[[#This Row],[t '[mm']]]/1000),"")</f>
        <v/>
      </c>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3"/>
        <v/>
      </c>
      <c r="CL960" s="50" t="str">
        <f>IFERROR((TOWER_DATA[[#This Row],[D, bottom '[m']]]+TOWER_DATA[[#This Row],[D, top '[m']]])/(2*TOWER_DATA[[#This Row],[t '[mm']]]/1000),"")</f>
        <v/>
      </c>
      <c r="CN960" s="53"/>
      <c r="DR960" s="161"/>
      <c r="DS960" s="145"/>
      <c r="DV960" s="93"/>
      <c r="DW960" s="93"/>
    </row>
    <row r="961" spans="11:127" ht="18" customHeight="1">
      <c r="K961" s="51" t="str">
        <f>IFERROR(MP_DATA[[#This Row],[Top '[m']]]-MP_DATA[[#This Row],[Bottom '[m']]], "")</f>
        <v/>
      </c>
      <c r="L961" s="167" t="str">
        <f>IFERROR(-(MP_DATA[[#This Row],[D, bottom '[m']]]-MP_DATA[[#This Row],[D, top '[m']]])/(MP_DATA[[#This Row],[Bottom '[m']]]-MP_DATA[[#This Row],[Top '[m']]]),"")</f>
        <v/>
      </c>
      <c r="M961" s="121" t="str">
        <f t="shared" si="24"/>
        <v/>
      </c>
      <c r="N961" s="50" t="str">
        <f>IFERROR((MP_DATA[[#This Row],[D, bottom '[m']]]+MP_DATA[[#This Row],[D, top '[m']]])/(2*MP_DATA[[#This Row],[t '[mm']]]/1000),"")</f>
        <v/>
      </c>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3"/>
        <v/>
      </c>
      <c r="CL961" s="50" t="str">
        <f>IFERROR((TOWER_DATA[[#This Row],[D, bottom '[m']]]+TOWER_DATA[[#This Row],[D, top '[m']]])/(2*TOWER_DATA[[#This Row],[t '[mm']]]/1000),"")</f>
        <v/>
      </c>
      <c r="CN961" s="53"/>
      <c r="DR961" s="161"/>
      <c r="DS961" s="145"/>
      <c r="DV961" s="93"/>
      <c r="DW961" s="93"/>
    </row>
    <row r="962" spans="11:127" ht="18" customHeight="1">
      <c r="K962" s="51" t="str">
        <f>IFERROR(MP_DATA[[#This Row],[Top '[m']]]-MP_DATA[[#This Row],[Bottom '[m']]], "")</f>
        <v/>
      </c>
      <c r="L962" s="167" t="str">
        <f>IFERROR(-(MP_DATA[[#This Row],[D, bottom '[m']]]-MP_DATA[[#This Row],[D, top '[m']]])/(MP_DATA[[#This Row],[Bottom '[m']]]-MP_DATA[[#This Row],[Top '[m']]]),"")</f>
        <v/>
      </c>
      <c r="M962" s="121" t="str">
        <f t="shared" si="24"/>
        <v/>
      </c>
      <c r="N962" s="50" t="str">
        <f>IFERROR((MP_DATA[[#This Row],[D, bottom '[m']]]+MP_DATA[[#This Row],[D, top '[m']]])/(2*MP_DATA[[#This Row],[t '[mm']]]/1000),"")</f>
        <v/>
      </c>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3"/>
        <v/>
      </c>
      <c r="CL962" s="50" t="str">
        <f>IFERROR((TOWER_DATA[[#This Row],[D, bottom '[m']]]+TOWER_DATA[[#This Row],[D, top '[m']]])/(2*TOWER_DATA[[#This Row],[t '[mm']]]/1000),"")</f>
        <v/>
      </c>
      <c r="CN962" s="53"/>
      <c r="DR962" s="161"/>
      <c r="DS962" s="145"/>
      <c r="DV962" s="93"/>
      <c r="DW962" s="93"/>
    </row>
    <row r="963" spans="11:127" ht="18" customHeight="1">
      <c r="K963" s="51" t="str">
        <f>IFERROR(MP_DATA[[#This Row],[Top '[m']]]-MP_DATA[[#This Row],[Bottom '[m']]], "")</f>
        <v/>
      </c>
      <c r="L963" s="167" t="str">
        <f>IFERROR(-(MP_DATA[[#This Row],[D, bottom '[m']]]-MP_DATA[[#This Row],[D, top '[m']]])/(MP_DATA[[#This Row],[Bottom '[m']]]-MP_DATA[[#This Row],[Top '[m']]]),"")</f>
        <v/>
      </c>
      <c r="M963" s="121" t="str">
        <f t="shared" si="24"/>
        <v/>
      </c>
      <c r="N963" s="50" t="str">
        <f>IFERROR((MP_DATA[[#This Row],[D, bottom '[m']]]+MP_DATA[[#This Row],[D, top '[m']]])/(2*MP_DATA[[#This Row],[t '[mm']]]/1000),"")</f>
        <v/>
      </c>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3"/>
        <v/>
      </c>
      <c r="CL963" s="50" t="str">
        <f>IFERROR((TOWER_DATA[[#This Row],[D, bottom '[m']]]+TOWER_DATA[[#This Row],[D, top '[m']]])/(2*TOWER_DATA[[#This Row],[t '[mm']]]/1000),"")</f>
        <v/>
      </c>
      <c r="CN963" s="53"/>
      <c r="DR963" s="161"/>
      <c r="DS963" s="145"/>
      <c r="DV963" s="93"/>
      <c r="DW963" s="93"/>
    </row>
    <row r="964" spans="11:127" ht="18" customHeight="1">
      <c r="K964" s="51" t="str">
        <f>IFERROR(MP_DATA[[#This Row],[Top '[m']]]-MP_DATA[[#This Row],[Bottom '[m']]], "")</f>
        <v/>
      </c>
      <c r="L964" s="167" t="str">
        <f>IFERROR(-(MP_DATA[[#This Row],[D, bottom '[m']]]-MP_DATA[[#This Row],[D, top '[m']]])/(MP_DATA[[#This Row],[Bottom '[m']]]-MP_DATA[[#This Row],[Top '[m']]]),"")</f>
        <v/>
      </c>
      <c r="M964" s="121" t="str">
        <f t="shared" si="24"/>
        <v/>
      </c>
      <c r="N964" s="50" t="str">
        <f>IFERROR((MP_DATA[[#This Row],[D, bottom '[m']]]+MP_DATA[[#This Row],[D, top '[m']]])/(2*MP_DATA[[#This Row],[t '[mm']]]/1000),"")</f>
        <v/>
      </c>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3"/>
        <v/>
      </c>
      <c r="CL964" s="50" t="str">
        <f>IFERROR((TOWER_DATA[[#This Row],[D, bottom '[m']]]+TOWER_DATA[[#This Row],[D, top '[m']]])/(2*TOWER_DATA[[#This Row],[t '[mm']]]/1000),"")</f>
        <v/>
      </c>
      <c r="CN964" s="53"/>
      <c r="DR964" s="161"/>
      <c r="DS964" s="145"/>
      <c r="DV964" s="93"/>
      <c r="DW964" s="93"/>
    </row>
    <row r="965" spans="11:127" ht="18" customHeight="1">
      <c r="K965" s="51" t="str">
        <f>IFERROR(MP_DATA[[#This Row],[Top '[m']]]-MP_DATA[[#This Row],[Bottom '[m']]], "")</f>
        <v/>
      </c>
      <c r="L965" s="167" t="str">
        <f>IFERROR(-(MP_DATA[[#This Row],[D, bottom '[m']]]-MP_DATA[[#This Row],[D, top '[m']]])/(MP_DATA[[#This Row],[Bottom '[m']]]-MP_DATA[[#This Row],[Top '[m']]]),"")</f>
        <v/>
      </c>
      <c r="M965" s="121" t="str">
        <f t="shared" si="24"/>
        <v/>
      </c>
      <c r="N965" s="50" t="str">
        <f>IFERROR((MP_DATA[[#This Row],[D, bottom '[m']]]+MP_DATA[[#This Row],[D, top '[m']]])/(2*MP_DATA[[#This Row],[t '[mm']]]/1000),"")</f>
        <v/>
      </c>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3"/>
        <v/>
      </c>
      <c r="CL965" s="50" t="str">
        <f>IFERROR((TOWER_DATA[[#This Row],[D, bottom '[m']]]+TOWER_DATA[[#This Row],[D, top '[m']]])/(2*TOWER_DATA[[#This Row],[t '[mm']]]/1000),"")</f>
        <v/>
      </c>
      <c r="CN965" s="53"/>
      <c r="DR965" s="161"/>
      <c r="DS965" s="145"/>
      <c r="DV965" s="93"/>
      <c r="DW965" s="93"/>
    </row>
    <row r="966" spans="11:127" ht="18" customHeight="1">
      <c r="K966" s="51" t="str">
        <f>IFERROR(MP_DATA[[#This Row],[Top '[m']]]-MP_DATA[[#This Row],[Bottom '[m']]], "")</f>
        <v/>
      </c>
      <c r="L966" s="167" t="str">
        <f>IFERROR(-(MP_DATA[[#This Row],[D, bottom '[m']]]-MP_DATA[[#This Row],[D, top '[m']]])/(MP_DATA[[#This Row],[Bottom '[m']]]-MP_DATA[[#This Row],[Top '[m']]]),"")</f>
        <v/>
      </c>
      <c r="M966" s="121" t="str">
        <f t="shared" si="24"/>
        <v/>
      </c>
      <c r="N966" s="50" t="str">
        <f>IFERROR((MP_DATA[[#This Row],[D, bottom '[m']]]+MP_DATA[[#This Row],[D, top '[m']]])/(2*MP_DATA[[#This Row],[t '[mm']]]/1000),"")</f>
        <v/>
      </c>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3"/>
        <v/>
      </c>
      <c r="CL966" s="50" t="str">
        <f>IFERROR((TOWER_DATA[[#This Row],[D, bottom '[m']]]+TOWER_DATA[[#This Row],[D, top '[m']]])/(2*TOWER_DATA[[#This Row],[t '[mm']]]/1000),"")</f>
        <v/>
      </c>
      <c r="CN966" s="53"/>
      <c r="DR966" s="161"/>
      <c r="DS966" s="145"/>
      <c r="DV966" s="93"/>
      <c r="DW966" s="93"/>
    </row>
    <row r="967" spans="11:127" ht="18" customHeight="1">
      <c r="K967" s="51" t="str">
        <f>IFERROR(MP_DATA[[#This Row],[Top '[m']]]-MP_DATA[[#This Row],[Bottom '[m']]], "")</f>
        <v/>
      </c>
      <c r="L967" s="167" t="str">
        <f>IFERROR(-(MP_DATA[[#This Row],[D, bottom '[m']]]-MP_DATA[[#This Row],[D, top '[m']]])/(MP_DATA[[#This Row],[Bottom '[m']]]-MP_DATA[[#This Row],[Top '[m']]]),"")</f>
        <v/>
      </c>
      <c r="M967" s="121" t="str">
        <f t="shared" si="24"/>
        <v/>
      </c>
      <c r="N967" s="50" t="str">
        <f>IFERROR((MP_DATA[[#This Row],[D, bottom '[m']]]+MP_DATA[[#This Row],[D, top '[m']]])/(2*MP_DATA[[#This Row],[t '[mm']]]/1000),"")</f>
        <v/>
      </c>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3"/>
        <v/>
      </c>
      <c r="CL967" s="50" t="str">
        <f>IFERROR((TOWER_DATA[[#This Row],[D, bottom '[m']]]+TOWER_DATA[[#This Row],[D, top '[m']]])/(2*TOWER_DATA[[#This Row],[t '[mm']]]/1000),"")</f>
        <v/>
      </c>
      <c r="CN967" s="53"/>
      <c r="DR967" s="161"/>
      <c r="DS967" s="145"/>
      <c r="DV967" s="93"/>
      <c r="DW967" s="93"/>
    </row>
    <row r="968" spans="11:127" ht="18" customHeight="1">
      <c r="K968" s="51" t="str">
        <f>IFERROR(MP_DATA[[#This Row],[Top '[m']]]-MP_DATA[[#This Row],[Bottom '[m']]], "")</f>
        <v/>
      </c>
      <c r="L968" s="167" t="str">
        <f>IFERROR(-(MP_DATA[[#This Row],[D, bottom '[m']]]-MP_DATA[[#This Row],[D, top '[m']]])/(MP_DATA[[#This Row],[Bottom '[m']]]-MP_DATA[[#This Row],[Top '[m']]]),"")</f>
        <v/>
      </c>
      <c r="M968" s="121" t="str">
        <f t="shared" si="24"/>
        <v/>
      </c>
      <c r="N968" s="50" t="str">
        <f>IFERROR((MP_DATA[[#This Row],[D, bottom '[m']]]+MP_DATA[[#This Row],[D, top '[m']]])/(2*MP_DATA[[#This Row],[t '[mm']]]/1000),"")</f>
        <v/>
      </c>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3"/>
        <v/>
      </c>
      <c r="CL968" s="50" t="str">
        <f>IFERROR((TOWER_DATA[[#This Row],[D, bottom '[m']]]+TOWER_DATA[[#This Row],[D, top '[m']]])/(2*TOWER_DATA[[#This Row],[t '[mm']]]/1000),"")</f>
        <v/>
      </c>
      <c r="CN968" s="53"/>
      <c r="DR968" s="161"/>
      <c r="DS968" s="145"/>
      <c r="DV968" s="93"/>
      <c r="DW968" s="93"/>
    </row>
    <row r="969" spans="11:127" ht="18" customHeight="1">
      <c r="K969" s="51" t="str">
        <f>IFERROR(MP_DATA[[#This Row],[Top '[m']]]-MP_DATA[[#This Row],[Bottom '[m']]], "")</f>
        <v/>
      </c>
      <c r="L969" s="167" t="str">
        <f>IFERROR(-(MP_DATA[[#This Row],[D, bottom '[m']]]-MP_DATA[[#This Row],[D, top '[m']]])/(MP_DATA[[#This Row],[Bottom '[m']]]-MP_DATA[[#This Row],[Top '[m']]]),"")</f>
        <v/>
      </c>
      <c r="M969" s="121" t="str">
        <f t="shared" si="24"/>
        <v/>
      </c>
      <c r="N969" s="50" t="str">
        <f>IFERROR((MP_DATA[[#This Row],[D, bottom '[m']]]+MP_DATA[[#This Row],[D, top '[m']]])/(2*MP_DATA[[#This Row],[t '[mm']]]/1000),"")</f>
        <v/>
      </c>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3"/>
        <v/>
      </c>
      <c r="CL969" s="50" t="str">
        <f>IFERROR((TOWER_DATA[[#This Row],[D, bottom '[m']]]+TOWER_DATA[[#This Row],[D, top '[m']]])/(2*TOWER_DATA[[#This Row],[t '[mm']]]/1000),"")</f>
        <v/>
      </c>
      <c r="CN969" s="53"/>
      <c r="DR969" s="161"/>
      <c r="DS969" s="145"/>
      <c r="DV969" s="93"/>
      <c r="DW969" s="93"/>
    </row>
    <row r="970" spans="11:127" ht="18" customHeight="1">
      <c r="K970" s="51" t="str">
        <f>IFERROR(MP_DATA[[#This Row],[Top '[m']]]-MP_DATA[[#This Row],[Bottom '[m']]], "")</f>
        <v/>
      </c>
      <c r="L970" s="167" t="str">
        <f>IFERROR(-(MP_DATA[[#This Row],[D, bottom '[m']]]-MP_DATA[[#This Row],[D, top '[m']]])/(MP_DATA[[#This Row],[Bottom '[m']]]-MP_DATA[[#This Row],[Top '[m']]]),"")</f>
        <v/>
      </c>
      <c r="M970" s="121" t="str">
        <f t="shared" si="24"/>
        <v/>
      </c>
      <c r="N970" s="50" t="str">
        <f>IFERROR((MP_DATA[[#This Row],[D, bottom '[m']]]+MP_DATA[[#This Row],[D, top '[m']]])/(2*MP_DATA[[#This Row],[t '[mm']]]/1000),"")</f>
        <v/>
      </c>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3"/>
        <v/>
      </c>
      <c r="CL970" s="50" t="str">
        <f>IFERROR((TOWER_DATA[[#This Row],[D, bottom '[m']]]+TOWER_DATA[[#This Row],[D, top '[m']]])/(2*TOWER_DATA[[#This Row],[t '[mm']]]/1000),"")</f>
        <v/>
      </c>
      <c r="CN970" s="53"/>
      <c r="DR970" s="161"/>
      <c r="DS970" s="145"/>
      <c r="DV970" s="93"/>
      <c r="DW970" s="93"/>
    </row>
    <row r="971" spans="11:127" ht="18" customHeight="1">
      <c r="K971" s="51" t="str">
        <f>IFERROR(MP_DATA[[#This Row],[Top '[m']]]-MP_DATA[[#This Row],[Bottom '[m']]], "")</f>
        <v/>
      </c>
      <c r="L971" s="167" t="str">
        <f>IFERROR(-(MP_DATA[[#This Row],[D, bottom '[m']]]-MP_DATA[[#This Row],[D, top '[m']]])/(MP_DATA[[#This Row],[Bottom '[m']]]-MP_DATA[[#This Row],[Top '[m']]]),"")</f>
        <v/>
      </c>
      <c r="M971" s="121" t="str">
        <f t="shared" si="24"/>
        <v/>
      </c>
      <c r="N971" s="50" t="str">
        <f>IFERROR((MP_DATA[[#This Row],[D, bottom '[m']]]+MP_DATA[[#This Row],[D, top '[m']]])/(2*MP_DATA[[#This Row],[t '[mm']]]/1000),"")</f>
        <v/>
      </c>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3"/>
        <v/>
      </c>
      <c r="CL971" s="50" t="str">
        <f>IFERROR((TOWER_DATA[[#This Row],[D, bottom '[m']]]+TOWER_DATA[[#This Row],[D, top '[m']]])/(2*TOWER_DATA[[#This Row],[t '[mm']]]/1000),"")</f>
        <v/>
      </c>
      <c r="CN971" s="53"/>
      <c r="DR971" s="161"/>
      <c r="DS971" s="145"/>
      <c r="DV971" s="93"/>
      <c r="DW971" s="93"/>
    </row>
    <row r="972" spans="11:127" ht="18" customHeight="1">
      <c r="K972" s="51" t="str">
        <f>IFERROR(MP_DATA[[#This Row],[Top '[m']]]-MP_DATA[[#This Row],[Bottom '[m']]], "")</f>
        <v/>
      </c>
      <c r="L972" s="167" t="str">
        <f>IFERROR(-(MP_DATA[[#This Row],[D, bottom '[m']]]-MP_DATA[[#This Row],[D, top '[m']]])/(MP_DATA[[#This Row],[Bottom '[m']]]-MP_DATA[[#This Row],[Top '[m']]]),"")</f>
        <v/>
      </c>
      <c r="M972" s="121" t="str">
        <f t="shared" si="24"/>
        <v/>
      </c>
      <c r="N972" s="50" t="str">
        <f>IFERROR((MP_DATA[[#This Row],[D, bottom '[m']]]+MP_DATA[[#This Row],[D, top '[m']]])/(2*MP_DATA[[#This Row],[t '[mm']]]/1000),"")</f>
        <v/>
      </c>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3"/>
        <v/>
      </c>
      <c r="CL972" s="50" t="str">
        <f>IFERROR((TOWER_DATA[[#This Row],[D, bottom '[m']]]+TOWER_DATA[[#This Row],[D, top '[m']]])/(2*TOWER_DATA[[#This Row],[t '[mm']]]/1000),"")</f>
        <v/>
      </c>
      <c r="CN972" s="53"/>
      <c r="DR972" s="161"/>
      <c r="DS972" s="145"/>
      <c r="DV972" s="93"/>
      <c r="DW972" s="93"/>
    </row>
    <row r="973" spans="11:127" ht="18" customHeight="1">
      <c r="K973" s="51" t="str">
        <f>IFERROR(MP_DATA[[#This Row],[Top '[m']]]-MP_DATA[[#This Row],[Bottom '[m']]], "")</f>
        <v/>
      </c>
      <c r="L973" s="167" t="str">
        <f>IFERROR(-(MP_DATA[[#This Row],[D, bottom '[m']]]-MP_DATA[[#This Row],[D, top '[m']]])/(MP_DATA[[#This Row],[Bottom '[m']]]-MP_DATA[[#This Row],[Top '[m']]]),"")</f>
        <v/>
      </c>
      <c r="M973" s="121" t="str">
        <f t="shared" si="24"/>
        <v/>
      </c>
      <c r="N973" s="50" t="str">
        <f>IFERROR((MP_DATA[[#This Row],[D, bottom '[m']]]+MP_DATA[[#This Row],[D, top '[m']]])/(2*MP_DATA[[#This Row],[t '[mm']]]/1000),"")</f>
        <v/>
      </c>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3"/>
        <v/>
      </c>
      <c r="CL973" s="50" t="str">
        <f>IFERROR((TOWER_DATA[[#This Row],[D, bottom '[m']]]+TOWER_DATA[[#This Row],[D, top '[m']]])/(2*TOWER_DATA[[#This Row],[t '[mm']]]/1000),"")</f>
        <v/>
      </c>
      <c r="CN973" s="53"/>
      <c r="DR973" s="161"/>
      <c r="DS973" s="145"/>
      <c r="DV973" s="93"/>
      <c r="DW973" s="93"/>
    </row>
    <row r="974" spans="11:127" ht="18" customHeight="1">
      <c r="K974" s="51" t="str">
        <f>IFERROR(MP_DATA[[#This Row],[Top '[m']]]-MP_DATA[[#This Row],[Bottom '[m']]], "")</f>
        <v/>
      </c>
      <c r="L974" s="167" t="str">
        <f>IFERROR(-(MP_DATA[[#This Row],[D, bottom '[m']]]-MP_DATA[[#This Row],[D, top '[m']]])/(MP_DATA[[#This Row],[Bottom '[m']]]-MP_DATA[[#This Row],[Top '[m']]]),"")</f>
        <v/>
      </c>
      <c r="M974" s="121" t="str">
        <f t="shared" si="24"/>
        <v/>
      </c>
      <c r="N974" s="50" t="str">
        <f>IFERROR((MP_DATA[[#This Row],[D, bottom '[m']]]+MP_DATA[[#This Row],[D, top '[m']]])/(2*MP_DATA[[#This Row],[t '[mm']]]/1000),"")</f>
        <v/>
      </c>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3"/>
        <v/>
      </c>
      <c r="CL974" s="50" t="str">
        <f>IFERROR((TOWER_DATA[[#This Row],[D, bottom '[m']]]+TOWER_DATA[[#This Row],[D, top '[m']]])/(2*TOWER_DATA[[#This Row],[t '[mm']]]/1000),"")</f>
        <v/>
      </c>
      <c r="CN974" s="53"/>
      <c r="DR974" s="161"/>
      <c r="DS974" s="145"/>
      <c r="DV974" s="93"/>
      <c r="DW974" s="93"/>
    </row>
    <row r="975" spans="11:127" ht="18" customHeight="1">
      <c r="K975" s="51" t="str">
        <f>IFERROR(MP_DATA[[#This Row],[Top '[m']]]-MP_DATA[[#This Row],[Bottom '[m']]], "")</f>
        <v/>
      </c>
      <c r="L975" s="167" t="str">
        <f>IFERROR(-(MP_DATA[[#This Row],[D, bottom '[m']]]-MP_DATA[[#This Row],[D, top '[m']]])/(MP_DATA[[#This Row],[Bottom '[m']]]-MP_DATA[[#This Row],[Top '[m']]]),"")</f>
        <v/>
      </c>
      <c r="M975" s="121" t="str">
        <f t="shared" si="24"/>
        <v/>
      </c>
      <c r="N975" s="50" t="str">
        <f>IFERROR((MP_DATA[[#This Row],[D, bottom '[m']]]+MP_DATA[[#This Row],[D, top '[m']]])/(2*MP_DATA[[#This Row],[t '[mm']]]/1000),"")</f>
        <v/>
      </c>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3"/>
        <v/>
      </c>
      <c r="CL975" s="50" t="str">
        <f>IFERROR((TOWER_DATA[[#This Row],[D, bottom '[m']]]+TOWER_DATA[[#This Row],[D, top '[m']]])/(2*TOWER_DATA[[#This Row],[t '[mm']]]/1000),"")</f>
        <v/>
      </c>
      <c r="CN975" s="53"/>
      <c r="DR975" s="161"/>
      <c r="DS975" s="145"/>
      <c r="DV975" s="93"/>
      <c r="DW975" s="93"/>
    </row>
    <row r="976" spans="11:127" ht="18" customHeight="1">
      <c r="K976" s="51" t="str">
        <f>IFERROR(MP_DATA[[#This Row],[Top '[m']]]-MP_DATA[[#This Row],[Bottom '[m']]], "")</f>
        <v/>
      </c>
      <c r="L976" s="167" t="str">
        <f>IFERROR(-(MP_DATA[[#This Row],[D, bottom '[m']]]-MP_DATA[[#This Row],[D, top '[m']]])/(MP_DATA[[#This Row],[Bottom '[m']]]-MP_DATA[[#This Row],[Top '[m']]]),"")</f>
        <v/>
      </c>
      <c r="M976" s="121" t="str">
        <f t="shared" si="24"/>
        <v/>
      </c>
      <c r="N976" s="50" t="str">
        <f>IFERROR((MP_DATA[[#This Row],[D, bottom '[m']]]+MP_DATA[[#This Row],[D, top '[m']]])/(2*MP_DATA[[#This Row],[t '[mm']]]/1000),"")</f>
        <v/>
      </c>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3"/>
        <v/>
      </c>
      <c r="CL976" s="50" t="str">
        <f>IFERROR((TOWER_DATA[[#This Row],[D, bottom '[m']]]+TOWER_DATA[[#This Row],[D, top '[m']]])/(2*TOWER_DATA[[#This Row],[t '[mm']]]/1000),"")</f>
        <v/>
      </c>
      <c r="CN976" s="53"/>
      <c r="DR976" s="161"/>
      <c r="DS976" s="145"/>
      <c r="DV976" s="93"/>
      <c r="DW976" s="93"/>
    </row>
    <row r="977" spans="11:127" ht="18" customHeight="1">
      <c r="K977" s="51" t="str">
        <f>IFERROR(MP_DATA[[#This Row],[Top '[m']]]-MP_DATA[[#This Row],[Bottom '[m']]], "")</f>
        <v/>
      </c>
      <c r="L977" s="167" t="str">
        <f>IFERROR(-(MP_DATA[[#This Row],[D, bottom '[m']]]-MP_DATA[[#This Row],[D, top '[m']]])/(MP_DATA[[#This Row],[Bottom '[m']]]-MP_DATA[[#This Row],[Top '[m']]]),"")</f>
        <v/>
      </c>
      <c r="M977" s="121" t="str">
        <f t="shared" si="24"/>
        <v/>
      </c>
      <c r="N977" s="50" t="str">
        <f>IFERROR((MP_DATA[[#This Row],[D, bottom '[m']]]+MP_DATA[[#This Row],[D, top '[m']]])/(2*MP_DATA[[#This Row],[t '[mm']]]/1000),"")</f>
        <v/>
      </c>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3"/>
        <v/>
      </c>
      <c r="CL977" s="50" t="str">
        <f>IFERROR((TOWER_DATA[[#This Row],[D, bottom '[m']]]+TOWER_DATA[[#This Row],[D, top '[m']]])/(2*TOWER_DATA[[#This Row],[t '[mm']]]/1000),"")</f>
        <v/>
      </c>
      <c r="CN977" s="53"/>
      <c r="DR977" s="161"/>
      <c r="DS977" s="145"/>
      <c r="DV977" s="93"/>
      <c r="DW977" s="93"/>
    </row>
    <row r="978" spans="11:127" ht="18" customHeight="1">
      <c r="K978" s="51" t="str">
        <f>IFERROR(MP_DATA[[#This Row],[Top '[m']]]-MP_DATA[[#This Row],[Bottom '[m']]], "")</f>
        <v/>
      </c>
      <c r="L978" s="167" t="str">
        <f>IFERROR(-(MP_DATA[[#This Row],[D, bottom '[m']]]-MP_DATA[[#This Row],[D, top '[m']]])/(MP_DATA[[#This Row],[Bottom '[m']]]-MP_DATA[[#This Row],[Top '[m']]]),"")</f>
        <v/>
      </c>
      <c r="M978" s="121" t="str">
        <f t="shared" si="24"/>
        <v/>
      </c>
      <c r="N978" s="50" t="str">
        <f>IFERROR((MP_DATA[[#This Row],[D, bottom '[m']]]+MP_DATA[[#This Row],[D, top '[m']]])/(2*MP_DATA[[#This Row],[t '[mm']]]/1000),"")</f>
        <v/>
      </c>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3"/>
        <v/>
      </c>
      <c r="CL978" s="50" t="str">
        <f>IFERROR((TOWER_DATA[[#This Row],[D, bottom '[m']]]+TOWER_DATA[[#This Row],[D, top '[m']]])/(2*TOWER_DATA[[#This Row],[t '[mm']]]/1000),"")</f>
        <v/>
      </c>
      <c r="CN978" s="53"/>
      <c r="DR978" s="161"/>
      <c r="DS978" s="145"/>
      <c r="DV978" s="93"/>
      <c r="DW978" s="93"/>
    </row>
    <row r="979" spans="11:127" ht="18" customHeight="1">
      <c r="K979" s="51" t="str">
        <f>IFERROR(MP_DATA[[#This Row],[Top '[m']]]-MP_DATA[[#This Row],[Bottom '[m']]], "")</f>
        <v/>
      </c>
      <c r="L979" s="167" t="str">
        <f>IFERROR(-(MP_DATA[[#This Row],[D, bottom '[m']]]-MP_DATA[[#This Row],[D, top '[m']]])/(MP_DATA[[#This Row],[Bottom '[m']]]-MP_DATA[[#This Row],[Top '[m']]]),"")</f>
        <v/>
      </c>
      <c r="M979" s="121" t="str">
        <f t="shared" si="24"/>
        <v/>
      </c>
      <c r="N979" s="50" t="str">
        <f>IFERROR((MP_DATA[[#This Row],[D, bottom '[m']]]+MP_DATA[[#This Row],[D, top '[m']]])/(2*MP_DATA[[#This Row],[t '[mm']]]/1000),"")</f>
        <v/>
      </c>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5">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1:127" ht="18" customHeight="1">
      <c r="K980" s="51" t="str">
        <f>IFERROR(MP_DATA[[#This Row],[Top '[m']]]-MP_DATA[[#This Row],[Bottom '[m']]], "")</f>
        <v/>
      </c>
      <c r="L980" s="167" t="str">
        <f>IFERROR(-(MP_DATA[[#This Row],[D, bottom '[m']]]-MP_DATA[[#This Row],[D, top '[m']]])/(MP_DATA[[#This Row],[Bottom '[m']]]-MP_DATA[[#This Row],[Top '[m']]]),"")</f>
        <v/>
      </c>
      <c r="M980" s="121" t="str">
        <f t="shared" ref="M980:M1043" si="26">IF(7850/1000*(1/3)*PI()*ABS(F980-G980)*((H980/2)^2+(H980/2)*(I980/2)+(I980/2)^2-(H980/2-J980/1000)^2-(H980/2-J980/1000)*(I980/2-J980/1000)-(I980/2-J980/1000)^2)=0,"",7850/1000*(1/3)*PI()*ABS(F980-G980)*((H980/2)^2+(H980/2)*(I980/2)+(I980/2)^2-(H980/2-J980/1000)^2-(H980/2-J980/1000)*(I980/2-J980/1000)-(I980/2-J980/1000)^2))</f>
        <v/>
      </c>
      <c r="N980" s="50" t="str">
        <f>IFERROR((MP_DATA[[#This Row],[D, bottom '[m']]]+MP_DATA[[#This Row],[D, top '[m']]])/(2*MP_DATA[[#This Row],[t '[mm']]]/1000),"")</f>
        <v/>
      </c>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5"/>
        <v/>
      </c>
      <c r="CL980" s="50" t="str">
        <f>IFERROR((TOWER_DATA[[#This Row],[D, bottom '[m']]]+TOWER_DATA[[#This Row],[D, top '[m']]])/(2*TOWER_DATA[[#This Row],[t '[mm']]]/1000),"")</f>
        <v/>
      </c>
      <c r="CN980" s="53"/>
      <c r="DR980" s="161"/>
      <c r="DS980" s="145"/>
      <c r="DV980" s="93"/>
      <c r="DW980" s="93"/>
    </row>
    <row r="981" spans="11:127" ht="18" customHeight="1">
      <c r="K981" s="51" t="str">
        <f>IFERROR(MP_DATA[[#This Row],[Top '[m']]]-MP_DATA[[#This Row],[Bottom '[m']]], "")</f>
        <v/>
      </c>
      <c r="L981" s="167" t="str">
        <f>IFERROR(-(MP_DATA[[#This Row],[D, bottom '[m']]]-MP_DATA[[#This Row],[D, top '[m']]])/(MP_DATA[[#This Row],[Bottom '[m']]]-MP_DATA[[#This Row],[Top '[m']]]),"")</f>
        <v/>
      </c>
      <c r="M981" s="121" t="str">
        <f t="shared" si="26"/>
        <v/>
      </c>
      <c r="N981" s="50" t="str">
        <f>IFERROR((MP_DATA[[#This Row],[D, bottom '[m']]]+MP_DATA[[#This Row],[D, top '[m']]])/(2*MP_DATA[[#This Row],[t '[mm']]]/1000),"")</f>
        <v/>
      </c>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5"/>
        <v/>
      </c>
      <c r="CL981" s="50" t="str">
        <f>IFERROR((TOWER_DATA[[#This Row],[D, bottom '[m']]]+TOWER_DATA[[#This Row],[D, top '[m']]])/(2*TOWER_DATA[[#This Row],[t '[mm']]]/1000),"")</f>
        <v/>
      </c>
      <c r="CN981" s="53"/>
      <c r="DR981" s="161"/>
      <c r="DS981" s="145"/>
      <c r="DV981" s="93"/>
      <c r="DW981" s="93"/>
    </row>
    <row r="982" spans="11:127" ht="18" customHeight="1">
      <c r="K982" s="51" t="str">
        <f>IFERROR(MP_DATA[[#This Row],[Top '[m']]]-MP_DATA[[#This Row],[Bottom '[m']]], "")</f>
        <v/>
      </c>
      <c r="L982" s="167" t="str">
        <f>IFERROR(-(MP_DATA[[#This Row],[D, bottom '[m']]]-MP_DATA[[#This Row],[D, top '[m']]])/(MP_DATA[[#This Row],[Bottom '[m']]]-MP_DATA[[#This Row],[Top '[m']]]),"")</f>
        <v/>
      </c>
      <c r="M982" s="121" t="str">
        <f t="shared" si="26"/>
        <v/>
      </c>
      <c r="N982" s="50" t="str">
        <f>IFERROR((MP_DATA[[#This Row],[D, bottom '[m']]]+MP_DATA[[#This Row],[D, top '[m']]])/(2*MP_DATA[[#This Row],[t '[mm']]]/1000),"")</f>
        <v/>
      </c>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5"/>
        <v/>
      </c>
      <c r="CL982" s="50" t="str">
        <f>IFERROR((TOWER_DATA[[#This Row],[D, bottom '[m']]]+TOWER_DATA[[#This Row],[D, top '[m']]])/(2*TOWER_DATA[[#This Row],[t '[mm']]]/1000),"")</f>
        <v/>
      </c>
      <c r="CN982" s="53"/>
      <c r="DR982" s="161"/>
      <c r="DS982" s="145"/>
      <c r="DV982" s="93"/>
      <c r="DW982" s="93"/>
    </row>
    <row r="983" spans="11:127" ht="18" customHeight="1">
      <c r="K983" s="51" t="str">
        <f>IFERROR(MP_DATA[[#This Row],[Top '[m']]]-MP_DATA[[#This Row],[Bottom '[m']]], "")</f>
        <v/>
      </c>
      <c r="L983" s="167" t="str">
        <f>IFERROR(-(MP_DATA[[#This Row],[D, bottom '[m']]]-MP_DATA[[#This Row],[D, top '[m']]])/(MP_DATA[[#This Row],[Bottom '[m']]]-MP_DATA[[#This Row],[Top '[m']]]),"")</f>
        <v/>
      </c>
      <c r="M983" s="121" t="str">
        <f t="shared" si="26"/>
        <v/>
      </c>
      <c r="N983" s="50" t="str">
        <f>IFERROR((MP_DATA[[#This Row],[D, bottom '[m']]]+MP_DATA[[#This Row],[D, top '[m']]])/(2*MP_DATA[[#This Row],[t '[mm']]]/1000),"")</f>
        <v/>
      </c>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5"/>
        <v/>
      </c>
      <c r="CL983" s="50" t="str">
        <f>IFERROR((TOWER_DATA[[#This Row],[D, bottom '[m']]]+TOWER_DATA[[#This Row],[D, top '[m']]])/(2*TOWER_DATA[[#This Row],[t '[mm']]]/1000),"")</f>
        <v/>
      </c>
      <c r="CN983" s="53"/>
      <c r="DR983" s="161"/>
      <c r="DS983" s="145"/>
      <c r="DV983" s="93"/>
      <c r="DW983" s="93"/>
    </row>
    <row r="984" spans="11:127" ht="18" customHeight="1">
      <c r="K984" s="51" t="str">
        <f>IFERROR(MP_DATA[[#This Row],[Top '[m']]]-MP_DATA[[#This Row],[Bottom '[m']]], "")</f>
        <v/>
      </c>
      <c r="L984" s="167" t="str">
        <f>IFERROR(-(MP_DATA[[#This Row],[D, bottom '[m']]]-MP_DATA[[#This Row],[D, top '[m']]])/(MP_DATA[[#This Row],[Bottom '[m']]]-MP_DATA[[#This Row],[Top '[m']]]),"")</f>
        <v/>
      </c>
      <c r="M984" s="121" t="str">
        <f t="shared" si="26"/>
        <v/>
      </c>
      <c r="N984" s="50" t="str">
        <f>IFERROR((MP_DATA[[#This Row],[D, bottom '[m']]]+MP_DATA[[#This Row],[D, top '[m']]])/(2*MP_DATA[[#This Row],[t '[mm']]]/1000),"")</f>
        <v/>
      </c>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5"/>
        <v/>
      </c>
      <c r="CL984" s="50" t="str">
        <f>IFERROR((TOWER_DATA[[#This Row],[D, bottom '[m']]]+TOWER_DATA[[#This Row],[D, top '[m']]])/(2*TOWER_DATA[[#This Row],[t '[mm']]]/1000),"")</f>
        <v/>
      </c>
      <c r="CN984" s="53"/>
      <c r="DR984" s="161"/>
      <c r="DS984" s="145"/>
      <c r="DV984" s="93"/>
      <c r="DW984" s="93"/>
    </row>
    <row r="985" spans="11:127" ht="18" customHeight="1">
      <c r="K985" s="51" t="str">
        <f>IFERROR(MP_DATA[[#This Row],[Top '[m']]]-MP_DATA[[#This Row],[Bottom '[m']]], "")</f>
        <v/>
      </c>
      <c r="L985" s="167" t="str">
        <f>IFERROR(-(MP_DATA[[#This Row],[D, bottom '[m']]]-MP_DATA[[#This Row],[D, top '[m']]])/(MP_DATA[[#This Row],[Bottom '[m']]]-MP_DATA[[#This Row],[Top '[m']]]),"")</f>
        <v/>
      </c>
      <c r="M985" s="121" t="str">
        <f t="shared" si="26"/>
        <v/>
      </c>
      <c r="N985" s="50" t="str">
        <f>IFERROR((MP_DATA[[#This Row],[D, bottom '[m']]]+MP_DATA[[#This Row],[D, top '[m']]])/(2*MP_DATA[[#This Row],[t '[mm']]]/1000),"")</f>
        <v/>
      </c>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5"/>
        <v/>
      </c>
      <c r="CL985" s="50" t="str">
        <f>IFERROR((TOWER_DATA[[#This Row],[D, bottom '[m']]]+TOWER_DATA[[#This Row],[D, top '[m']]])/(2*TOWER_DATA[[#This Row],[t '[mm']]]/1000),"")</f>
        <v/>
      </c>
      <c r="CN985" s="53"/>
      <c r="DR985" s="161"/>
      <c r="DS985" s="145"/>
      <c r="DV985" s="93"/>
      <c r="DW985" s="93"/>
    </row>
    <row r="986" spans="11:127" ht="18" customHeight="1">
      <c r="K986" s="51" t="str">
        <f>IFERROR(MP_DATA[[#This Row],[Top '[m']]]-MP_DATA[[#This Row],[Bottom '[m']]], "")</f>
        <v/>
      </c>
      <c r="L986" s="167" t="str">
        <f>IFERROR(-(MP_DATA[[#This Row],[D, bottom '[m']]]-MP_DATA[[#This Row],[D, top '[m']]])/(MP_DATA[[#This Row],[Bottom '[m']]]-MP_DATA[[#This Row],[Top '[m']]]),"")</f>
        <v/>
      </c>
      <c r="M986" s="121" t="str">
        <f t="shared" si="26"/>
        <v/>
      </c>
      <c r="N986" s="50" t="str">
        <f>IFERROR((MP_DATA[[#This Row],[D, bottom '[m']]]+MP_DATA[[#This Row],[D, top '[m']]])/(2*MP_DATA[[#This Row],[t '[mm']]]/1000),"")</f>
        <v/>
      </c>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5"/>
        <v/>
      </c>
      <c r="CL986" s="50" t="str">
        <f>IFERROR((TOWER_DATA[[#This Row],[D, bottom '[m']]]+TOWER_DATA[[#This Row],[D, top '[m']]])/(2*TOWER_DATA[[#This Row],[t '[mm']]]/1000),"")</f>
        <v/>
      </c>
      <c r="CN986" s="53"/>
      <c r="DR986" s="161"/>
      <c r="DS986" s="145"/>
      <c r="DV986" s="93"/>
      <c r="DW986" s="93"/>
    </row>
    <row r="987" spans="11:127" ht="18" customHeight="1">
      <c r="K987" s="51" t="str">
        <f>IFERROR(MP_DATA[[#This Row],[Top '[m']]]-MP_DATA[[#This Row],[Bottom '[m']]], "")</f>
        <v/>
      </c>
      <c r="L987" s="167" t="str">
        <f>IFERROR(-(MP_DATA[[#This Row],[D, bottom '[m']]]-MP_DATA[[#This Row],[D, top '[m']]])/(MP_DATA[[#This Row],[Bottom '[m']]]-MP_DATA[[#This Row],[Top '[m']]]),"")</f>
        <v/>
      </c>
      <c r="M987" s="121" t="str">
        <f t="shared" si="26"/>
        <v/>
      </c>
      <c r="N987" s="50" t="str">
        <f>IFERROR((MP_DATA[[#This Row],[D, bottom '[m']]]+MP_DATA[[#This Row],[D, top '[m']]])/(2*MP_DATA[[#This Row],[t '[mm']]]/1000),"")</f>
        <v/>
      </c>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5"/>
        <v/>
      </c>
      <c r="CL987" s="50" t="str">
        <f>IFERROR((TOWER_DATA[[#This Row],[D, bottom '[m']]]+TOWER_DATA[[#This Row],[D, top '[m']]])/(2*TOWER_DATA[[#This Row],[t '[mm']]]/1000),"")</f>
        <v/>
      </c>
      <c r="CN987" s="53"/>
      <c r="DR987" s="161"/>
      <c r="DS987" s="145"/>
      <c r="DV987" s="93"/>
      <c r="DW987" s="93"/>
    </row>
    <row r="988" spans="11:127" ht="18" customHeight="1">
      <c r="K988" s="51" t="str">
        <f>IFERROR(MP_DATA[[#This Row],[Top '[m']]]-MP_DATA[[#This Row],[Bottom '[m']]], "")</f>
        <v/>
      </c>
      <c r="L988" s="167" t="str">
        <f>IFERROR(-(MP_DATA[[#This Row],[D, bottom '[m']]]-MP_DATA[[#This Row],[D, top '[m']]])/(MP_DATA[[#This Row],[Bottom '[m']]]-MP_DATA[[#This Row],[Top '[m']]]),"")</f>
        <v/>
      </c>
      <c r="M988" s="121" t="str">
        <f t="shared" si="26"/>
        <v/>
      </c>
      <c r="N988" s="50" t="str">
        <f>IFERROR((MP_DATA[[#This Row],[D, bottom '[m']]]+MP_DATA[[#This Row],[D, top '[m']]])/(2*MP_DATA[[#This Row],[t '[mm']]]/1000),"")</f>
        <v/>
      </c>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5"/>
        <v/>
      </c>
      <c r="CL988" s="50" t="str">
        <f>IFERROR((TOWER_DATA[[#This Row],[D, bottom '[m']]]+TOWER_DATA[[#This Row],[D, top '[m']]])/(2*TOWER_DATA[[#This Row],[t '[mm']]]/1000),"")</f>
        <v/>
      </c>
      <c r="CN988" s="53"/>
      <c r="DR988" s="161"/>
      <c r="DS988" s="145"/>
      <c r="DV988" s="93"/>
      <c r="DW988" s="93"/>
    </row>
    <row r="989" spans="11:127" ht="18" customHeight="1">
      <c r="K989" s="51" t="str">
        <f>IFERROR(MP_DATA[[#This Row],[Top '[m']]]-MP_DATA[[#This Row],[Bottom '[m']]], "")</f>
        <v/>
      </c>
      <c r="L989" s="167" t="str">
        <f>IFERROR(-(MP_DATA[[#This Row],[D, bottom '[m']]]-MP_DATA[[#This Row],[D, top '[m']]])/(MP_DATA[[#This Row],[Bottom '[m']]]-MP_DATA[[#This Row],[Top '[m']]]),"")</f>
        <v/>
      </c>
      <c r="M989" s="121" t="str">
        <f t="shared" si="26"/>
        <v/>
      </c>
      <c r="N989" s="50" t="str">
        <f>IFERROR((MP_DATA[[#This Row],[D, bottom '[m']]]+MP_DATA[[#This Row],[D, top '[m']]])/(2*MP_DATA[[#This Row],[t '[mm']]]/1000),"")</f>
        <v/>
      </c>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5"/>
        <v/>
      </c>
      <c r="CL989" s="50" t="str">
        <f>IFERROR((TOWER_DATA[[#This Row],[D, bottom '[m']]]+TOWER_DATA[[#This Row],[D, top '[m']]])/(2*TOWER_DATA[[#This Row],[t '[mm']]]/1000),"")</f>
        <v/>
      </c>
      <c r="CN989" s="53"/>
      <c r="DR989" s="161"/>
      <c r="DS989" s="145"/>
      <c r="DV989" s="93"/>
      <c r="DW989" s="93"/>
    </row>
    <row r="990" spans="11:127" ht="18" customHeight="1">
      <c r="K990" s="51" t="str">
        <f>IFERROR(MP_DATA[[#This Row],[Top '[m']]]-MP_DATA[[#This Row],[Bottom '[m']]], "")</f>
        <v/>
      </c>
      <c r="L990" s="167" t="str">
        <f>IFERROR(-(MP_DATA[[#This Row],[D, bottom '[m']]]-MP_DATA[[#This Row],[D, top '[m']]])/(MP_DATA[[#This Row],[Bottom '[m']]]-MP_DATA[[#This Row],[Top '[m']]]),"")</f>
        <v/>
      </c>
      <c r="M990" s="121" t="str">
        <f t="shared" si="26"/>
        <v/>
      </c>
      <c r="N990" s="50" t="str">
        <f>IFERROR((MP_DATA[[#This Row],[D, bottom '[m']]]+MP_DATA[[#This Row],[D, top '[m']]])/(2*MP_DATA[[#This Row],[t '[mm']]]/1000),"")</f>
        <v/>
      </c>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5"/>
        <v/>
      </c>
      <c r="CL990" s="50" t="str">
        <f>IFERROR((TOWER_DATA[[#This Row],[D, bottom '[m']]]+TOWER_DATA[[#This Row],[D, top '[m']]])/(2*TOWER_DATA[[#This Row],[t '[mm']]]/1000),"")</f>
        <v/>
      </c>
      <c r="CN990" s="53"/>
      <c r="DR990" s="161"/>
      <c r="DS990" s="145"/>
      <c r="DV990" s="93"/>
      <c r="DW990" s="93"/>
    </row>
    <row r="991" spans="11:127" ht="18" customHeight="1">
      <c r="K991" s="51" t="str">
        <f>IFERROR(MP_DATA[[#This Row],[Top '[m']]]-MP_DATA[[#This Row],[Bottom '[m']]], "")</f>
        <v/>
      </c>
      <c r="L991" s="167" t="str">
        <f>IFERROR(-(MP_DATA[[#This Row],[D, bottom '[m']]]-MP_DATA[[#This Row],[D, top '[m']]])/(MP_DATA[[#This Row],[Bottom '[m']]]-MP_DATA[[#This Row],[Top '[m']]]),"")</f>
        <v/>
      </c>
      <c r="M991" s="121" t="str">
        <f t="shared" si="26"/>
        <v/>
      </c>
      <c r="N991" s="50" t="str">
        <f>IFERROR((MP_DATA[[#This Row],[D, bottom '[m']]]+MP_DATA[[#This Row],[D, top '[m']]])/(2*MP_DATA[[#This Row],[t '[mm']]]/1000),"")</f>
        <v/>
      </c>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5"/>
        <v/>
      </c>
      <c r="CL991" s="50" t="str">
        <f>IFERROR((TOWER_DATA[[#This Row],[D, bottom '[m']]]+TOWER_DATA[[#This Row],[D, top '[m']]])/(2*TOWER_DATA[[#This Row],[t '[mm']]]/1000),"")</f>
        <v/>
      </c>
      <c r="CN991" s="53"/>
      <c r="DR991" s="161"/>
      <c r="DS991" s="145"/>
      <c r="DV991" s="93"/>
      <c r="DW991" s="93"/>
    </row>
    <row r="992" spans="11:127" ht="18" customHeight="1">
      <c r="K992" s="51" t="str">
        <f>IFERROR(MP_DATA[[#This Row],[Top '[m']]]-MP_DATA[[#This Row],[Bottom '[m']]], "")</f>
        <v/>
      </c>
      <c r="L992" s="167" t="str">
        <f>IFERROR(-(MP_DATA[[#This Row],[D, bottom '[m']]]-MP_DATA[[#This Row],[D, top '[m']]])/(MP_DATA[[#This Row],[Bottom '[m']]]-MP_DATA[[#This Row],[Top '[m']]]),"")</f>
        <v/>
      </c>
      <c r="M992" s="121" t="str">
        <f t="shared" si="26"/>
        <v/>
      </c>
      <c r="N992" s="50" t="str">
        <f>IFERROR((MP_DATA[[#This Row],[D, bottom '[m']]]+MP_DATA[[#This Row],[D, top '[m']]])/(2*MP_DATA[[#This Row],[t '[mm']]]/1000),"")</f>
        <v/>
      </c>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5"/>
        <v/>
      </c>
      <c r="CL992" s="50" t="str">
        <f>IFERROR((TOWER_DATA[[#This Row],[D, bottom '[m']]]+TOWER_DATA[[#This Row],[D, top '[m']]])/(2*TOWER_DATA[[#This Row],[t '[mm']]]/1000),"")</f>
        <v/>
      </c>
      <c r="CN992" s="53"/>
      <c r="DR992" s="161"/>
      <c r="DS992" s="145"/>
      <c r="DV992" s="93"/>
      <c r="DW992" s="93"/>
    </row>
    <row r="993" spans="11:127" ht="18" customHeight="1">
      <c r="K993" s="51" t="str">
        <f>IFERROR(MP_DATA[[#This Row],[Top '[m']]]-MP_DATA[[#This Row],[Bottom '[m']]], "")</f>
        <v/>
      </c>
      <c r="L993" s="167" t="str">
        <f>IFERROR(-(MP_DATA[[#This Row],[D, bottom '[m']]]-MP_DATA[[#This Row],[D, top '[m']]])/(MP_DATA[[#This Row],[Bottom '[m']]]-MP_DATA[[#This Row],[Top '[m']]]),"")</f>
        <v/>
      </c>
      <c r="M993" s="121" t="str">
        <f t="shared" si="26"/>
        <v/>
      </c>
      <c r="N993" s="50" t="str">
        <f>IFERROR((MP_DATA[[#This Row],[D, bottom '[m']]]+MP_DATA[[#This Row],[D, top '[m']]])/(2*MP_DATA[[#This Row],[t '[mm']]]/1000),"")</f>
        <v/>
      </c>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5"/>
        <v/>
      </c>
      <c r="CL993" s="50" t="str">
        <f>IFERROR((TOWER_DATA[[#This Row],[D, bottom '[m']]]+TOWER_DATA[[#This Row],[D, top '[m']]])/(2*TOWER_DATA[[#This Row],[t '[mm']]]/1000),"")</f>
        <v/>
      </c>
      <c r="CN993" s="53"/>
      <c r="DR993" s="161"/>
      <c r="DS993" s="145"/>
      <c r="DV993" s="93"/>
      <c r="DW993" s="93"/>
    </row>
    <row r="994" spans="11:127" ht="18" customHeight="1">
      <c r="K994" s="51" t="str">
        <f>IFERROR(MP_DATA[[#This Row],[Top '[m']]]-MP_DATA[[#This Row],[Bottom '[m']]], "")</f>
        <v/>
      </c>
      <c r="L994" s="167" t="str">
        <f>IFERROR(-(MP_DATA[[#This Row],[D, bottom '[m']]]-MP_DATA[[#This Row],[D, top '[m']]])/(MP_DATA[[#This Row],[Bottom '[m']]]-MP_DATA[[#This Row],[Top '[m']]]),"")</f>
        <v/>
      </c>
      <c r="M994" s="121" t="str">
        <f t="shared" si="26"/>
        <v/>
      </c>
      <c r="N994" s="50" t="str">
        <f>IFERROR((MP_DATA[[#This Row],[D, bottom '[m']]]+MP_DATA[[#This Row],[D, top '[m']]])/(2*MP_DATA[[#This Row],[t '[mm']]]/1000),"")</f>
        <v/>
      </c>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5"/>
        <v/>
      </c>
      <c r="CL994" s="50" t="str">
        <f>IFERROR((TOWER_DATA[[#This Row],[D, bottom '[m']]]+TOWER_DATA[[#This Row],[D, top '[m']]])/(2*TOWER_DATA[[#This Row],[t '[mm']]]/1000),"")</f>
        <v/>
      </c>
      <c r="CN994" s="53"/>
      <c r="DR994" s="161"/>
      <c r="DS994" s="145"/>
      <c r="DV994" s="93"/>
      <c r="DW994" s="93"/>
    </row>
    <row r="995" spans="11:127" ht="18" customHeight="1">
      <c r="K995" s="51" t="str">
        <f>IFERROR(MP_DATA[[#This Row],[Top '[m']]]-MP_DATA[[#This Row],[Bottom '[m']]], "")</f>
        <v/>
      </c>
      <c r="L995" s="167" t="str">
        <f>IFERROR(-(MP_DATA[[#This Row],[D, bottom '[m']]]-MP_DATA[[#This Row],[D, top '[m']]])/(MP_DATA[[#This Row],[Bottom '[m']]]-MP_DATA[[#This Row],[Top '[m']]]),"")</f>
        <v/>
      </c>
      <c r="M995" s="121" t="str">
        <f t="shared" si="26"/>
        <v/>
      </c>
      <c r="N995" s="50" t="str">
        <f>IFERROR((MP_DATA[[#This Row],[D, bottom '[m']]]+MP_DATA[[#This Row],[D, top '[m']]])/(2*MP_DATA[[#This Row],[t '[mm']]]/1000),"")</f>
        <v/>
      </c>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5"/>
        <v/>
      </c>
      <c r="CL995" s="50" t="str">
        <f>IFERROR((TOWER_DATA[[#This Row],[D, bottom '[m']]]+TOWER_DATA[[#This Row],[D, top '[m']]])/(2*TOWER_DATA[[#This Row],[t '[mm']]]/1000),"")</f>
        <v/>
      </c>
      <c r="CN995" s="53"/>
      <c r="DR995" s="161"/>
      <c r="DS995" s="145"/>
      <c r="DV995" s="93"/>
      <c r="DW995" s="93"/>
    </row>
    <row r="996" spans="11:127" ht="18" customHeight="1">
      <c r="K996" s="51" t="str">
        <f>IFERROR(MP_DATA[[#This Row],[Top '[m']]]-MP_DATA[[#This Row],[Bottom '[m']]], "")</f>
        <v/>
      </c>
      <c r="L996" s="167" t="str">
        <f>IFERROR(-(MP_DATA[[#This Row],[D, bottom '[m']]]-MP_DATA[[#This Row],[D, top '[m']]])/(MP_DATA[[#This Row],[Bottom '[m']]]-MP_DATA[[#This Row],[Top '[m']]]),"")</f>
        <v/>
      </c>
      <c r="M996" s="121" t="str">
        <f t="shared" si="26"/>
        <v/>
      </c>
      <c r="N996" s="50" t="str">
        <f>IFERROR((MP_DATA[[#This Row],[D, bottom '[m']]]+MP_DATA[[#This Row],[D, top '[m']]])/(2*MP_DATA[[#This Row],[t '[mm']]]/1000),"")</f>
        <v/>
      </c>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5"/>
        <v/>
      </c>
      <c r="CL996" s="50" t="str">
        <f>IFERROR((TOWER_DATA[[#This Row],[D, bottom '[m']]]+TOWER_DATA[[#This Row],[D, top '[m']]])/(2*TOWER_DATA[[#This Row],[t '[mm']]]/1000),"")</f>
        <v/>
      </c>
      <c r="CN996" s="53"/>
      <c r="DR996" s="161"/>
      <c r="DS996" s="145"/>
      <c r="DV996" s="93"/>
      <c r="DW996" s="93"/>
    </row>
    <row r="997" spans="11:127" ht="18" customHeight="1">
      <c r="K997" s="51" t="str">
        <f>IFERROR(MP_DATA[[#This Row],[Top '[m']]]-MP_DATA[[#This Row],[Bottom '[m']]], "")</f>
        <v/>
      </c>
      <c r="L997" s="167" t="str">
        <f>IFERROR(-(MP_DATA[[#This Row],[D, bottom '[m']]]-MP_DATA[[#This Row],[D, top '[m']]])/(MP_DATA[[#This Row],[Bottom '[m']]]-MP_DATA[[#This Row],[Top '[m']]]),"")</f>
        <v/>
      </c>
      <c r="M997" s="121" t="str">
        <f t="shared" si="26"/>
        <v/>
      </c>
      <c r="N997" s="50" t="str">
        <f>IFERROR((MP_DATA[[#This Row],[D, bottom '[m']]]+MP_DATA[[#This Row],[D, top '[m']]])/(2*MP_DATA[[#This Row],[t '[mm']]]/1000),"")</f>
        <v/>
      </c>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5"/>
        <v/>
      </c>
      <c r="CL997" s="50" t="str">
        <f>IFERROR((TOWER_DATA[[#This Row],[D, bottom '[m']]]+TOWER_DATA[[#This Row],[D, top '[m']]])/(2*TOWER_DATA[[#This Row],[t '[mm']]]/1000),"")</f>
        <v/>
      </c>
      <c r="CN997" s="53"/>
      <c r="DR997" s="161"/>
      <c r="DS997" s="145"/>
      <c r="DV997" s="93"/>
      <c r="DW997" s="93"/>
    </row>
    <row r="998" spans="11:127" ht="18" customHeight="1">
      <c r="K998" s="51" t="str">
        <f>IFERROR(MP_DATA[[#This Row],[Top '[m']]]-MP_DATA[[#This Row],[Bottom '[m']]], "")</f>
        <v/>
      </c>
      <c r="L998" s="167" t="str">
        <f>IFERROR(-(MP_DATA[[#This Row],[D, bottom '[m']]]-MP_DATA[[#This Row],[D, top '[m']]])/(MP_DATA[[#This Row],[Bottom '[m']]]-MP_DATA[[#This Row],[Top '[m']]]),"")</f>
        <v/>
      </c>
      <c r="M998" s="121" t="str">
        <f t="shared" si="26"/>
        <v/>
      </c>
      <c r="N998" s="50" t="str">
        <f>IFERROR((MP_DATA[[#This Row],[D, bottom '[m']]]+MP_DATA[[#This Row],[D, top '[m']]])/(2*MP_DATA[[#This Row],[t '[mm']]]/1000),"")</f>
        <v/>
      </c>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5"/>
        <v/>
      </c>
      <c r="CL998" s="50" t="str">
        <f>IFERROR((TOWER_DATA[[#This Row],[D, bottom '[m']]]+TOWER_DATA[[#This Row],[D, top '[m']]])/(2*TOWER_DATA[[#This Row],[t '[mm']]]/1000),"")</f>
        <v/>
      </c>
      <c r="CN998" s="53"/>
      <c r="DR998" s="161"/>
      <c r="DS998" s="145"/>
      <c r="DV998" s="93"/>
      <c r="DW998" s="93"/>
    </row>
    <row r="999" spans="11:127" ht="18" customHeight="1">
      <c r="K999" s="51" t="str">
        <f>IFERROR(MP_DATA[[#This Row],[Top '[m']]]-MP_DATA[[#This Row],[Bottom '[m']]], "")</f>
        <v/>
      </c>
      <c r="L999" s="167" t="str">
        <f>IFERROR(-(MP_DATA[[#This Row],[D, bottom '[m']]]-MP_DATA[[#This Row],[D, top '[m']]])/(MP_DATA[[#This Row],[Bottom '[m']]]-MP_DATA[[#This Row],[Top '[m']]]),"")</f>
        <v/>
      </c>
      <c r="M999" s="121" t="str">
        <f t="shared" si="26"/>
        <v/>
      </c>
      <c r="N999" s="50" t="str">
        <f>IFERROR((MP_DATA[[#This Row],[D, bottom '[m']]]+MP_DATA[[#This Row],[D, top '[m']]])/(2*MP_DATA[[#This Row],[t '[mm']]]/1000),"")</f>
        <v/>
      </c>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5"/>
        <v/>
      </c>
      <c r="CL999" s="50" t="str">
        <f>IFERROR((TOWER_DATA[[#This Row],[D, bottom '[m']]]+TOWER_DATA[[#This Row],[D, top '[m']]])/(2*TOWER_DATA[[#This Row],[t '[mm']]]/1000),"")</f>
        <v/>
      </c>
      <c r="CN999" s="53"/>
      <c r="DR999" s="161"/>
      <c r="DS999" s="145"/>
      <c r="DV999" s="93"/>
      <c r="DW999" s="93"/>
    </row>
    <row r="1000" spans="11:127" ht="18" customHeight="1">
      <c r="K1000" s="51" t="str">
        <f>IFERROR(MP_DATA[[#This Row],[Top '[m']]]-MP_DATA[[#This Row],[Bottom '[m']]], "")</f>
        <v/>
      </c>
      <c r="L1000" s="167" t="str">
        <f>IFERROR(-(MP_DATA[[#This Row],[D, bottom '[m']]]-MP_DATA[[#This Row],[D, top '[m']]])/(MP_DATA[[#This Row],[Bottom '[m']]]-MP_DATA[[#This Row],[Top '[m']]]),"")</f>
        <v/>
      </c>
      <c r="M1000" s="121" t="str">
        <f t="shared" si="26"/>
        <v/>
      </c>
      <c r="N1000" s="50" t="str">
        <f>IFERROR((MP_DATA[[#This Row],[D, bottom '[m']]]+MP_DATA[[#This Row],[D, top '[m']]])/(2*MP_DATA[[#This Row],[t '[mm']]]/1000),"")</f>
        <v/>
      </c>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5"/>
        <v/>
      </c>
      <c r="CL1000" s="50" t="str">
        <f>IFERROR((TOWER_DATA[[#This Row],[D, bottom '[m']]]+TOWER_DATA[[#This Row],[D, top '[m']]])/(2*TOWER_DATA[[#This Row],[t '[mm']]]/1000),"")</f>
        <v/>
      </c>
      <c r="CN1000" s="53"/>
      <c r="DR1000" s="161"/>
      <c r="DS1000" s="145"/>
      <c r="DV1000" s="93"/>
      <c r="DW1000" s="93"/>
    </row>
    <row r="1001" spans="11:127" ht="18" customHeight="1">
      <c r="K1001" s="51" t="str">
        <f>IFERROR(MP_DATA[[#This Row],[Top '[m']]]-MP_DATA[[#This Row],[Bottom '[m']]], "")</f>
        <v/>
      </c>
      <c r="L1001" s="167" t="str">
        <f>IFERROR(-(MP_DATA[[#This Row],[D, bottom '[m']]]-MP_DATA[[#This Row],[D, top '[m']]])/(MP_DATA[[#This Row],[Bottom '[m']]]-MP_DATA[[#This Row],[Top '[m']]]),"")</f>
        <v/>
      </c>
      <c r="M1001" s="121" t="str">
        <f t="shared" si="26"/>
        <v/>
      </c>
      <c r="N1001" s="50" t="str">
        <f>IFERROR((MP_DATA[[#This Row],[D, bottom '[m']]]+MP_DATA[[#This Row],[D, top '[m']]])/(2*MP_DATA[[#This Row],[t '[mm']]]/1000),"")</f>
        <v/>
      </c>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5"/>
        <v/>
      </c>
      <c r="CL1001" s="50" t="str">
        <f>IFERROR((TOWER_DATA[[#This Row],[D, bottom '[m']]]+TOWER_DATA[[#This Row],[D, top '[m']]])/(2*TOWER_DATA[[#This Row],[t '[mm']]]/1000),"")</f>
        <v/>
      </c>
      <c r="CN1001" s="53"/>
      <c r="DR1001" s="161"/>
      <c r="DS1001" s="145"/>
      <c r="DV1001" s="93"/>
      <c r="DW1001" s="93"/>
    </row>
    <row r="1002" spans="11:127" ht="18" customHeight="1">
      <c r="K1002" s="51" t="str">
        <f>IFERROR(MP_DATA[[#This Row],[Top '[m']]]-MP_DATA[[#This Row],[Bottom '[m']]], "")</f>
        <v/>
      </c>
      <c r="L1002" s="167" t="str">
        <f>IFERROR(-(MP_DATA[[#This Row],[D, bottom '[m']]]-MP_DATA[[#This Row],[D, top '[m']]])/(MP_DATA[[#This Row],[Bottom '[m']]]-MP_DATA[[#This Row],[Top '[m']]]),"")</f>
        <v/>
      </c>
      <c r="M1002" s="121" t="str">
        <f t="shared" si="26"/>
        <v/>
      </c>
      <c r="N1002" s="50" t="str">
        <f>IFERROR((MP_DATA[[#This Row],[D, bottom '[m']]]+MP_DATA[[#This Row],[D, top '[m']]])/(2*MP_DATA[[#This Row],[t '[mm']]]/1000),"")</f>
        <v/>
      </c>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5"/>
        <v/>
      </c>
      <c r="CL1002" s="50" t="str">
        <f>IFERROR((TOWER_DATA[[#This Row],[D, bottom '[m']]]+TOWER_DATA[[#This Row],[D, top '[m']]])/(2*TOWER_DATA[[#This Row],[t '[mm']]]/1000),"")</f>
        <v/>
      </c>
      <c r="CN1002" s="53"/>
      <c r="DR1002" s="161"/>
      <c r="DS1002" s="145"/>
      <c r="DV1002" s="93"/>
      <c r="DW1002" s="93"/>
    </row>
    <row r="1003" spans="11:127" ht="18" customHeight="1">
      <c r="K1003" s="51" t="str">
        <f>IFERROR(MP_DATA[[#This Row],[Top '[m']]]-MP_DATA[[#This Row],[Bottom '[m']]], "")</f>
        <v/>
      </c>
      <c r="L1003" s="167" t="str">
        <f>IFERROR(-(MP_DATA[[#This Row],[D, bottom '[m']]]-MP_DATA[[#This Row],[D, top '[m']]])/(MP_DATA[[#This Row],[Bottom '[m']]]-MP_DATA[[#This Row],[Top '[m']]]),"")</f>
        <v/>
      </c>
      <c r="M1003" s="121" t="str">
        <f t="shared" si="26"/>
        <v/>
      </c>
      <c r="N1003" s="50" t="str">
        <f>IFERROR((MP_DATA[[#This Row],[D, bottom '[m']]]+MP_DATA[[#This Row],[D, top '[m']]])/(2*MP_DATA[[#This Row],[t '[mm']]]/1000),"")</f>
        <v/>
      </c>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5"/>
        <v/>
      </c>
      <c r="CL1003" s="50" t="str">
        <f>IFERROR((TOWER_DATA[[#This Row],[D, bottom '[m']]]+TOWER_DATA[[#This Row],[D, top '[m']]])/(2*TOWER_DATA[[#This Row],[t '[mm']]]/1000),"")</f>
        <v/>
      </c>
      <c r="CN1003" s="53"/>
      <c r="DR1003" s="161"/>
      <c r="DS1003" s="145"/>
      <c r="DV1003" s="93"/>
      <c r="DW1003" s="93"/>
    </row>
    <row r="1004" spans="11:127" ht="18" customHeight="1">
      <c r="K1004" s="51" t="str">
        <f>IFERROR(MP_DATA[[#This Row],[Top '[m']]]-MP_DATA[[#This Row],[Bottom '[m']]], "")</f>
        <v/>
      </c>
      <c r="L1004" s="167" t="str">
        <f>IFERROR(-(MP_DATA[[#This Row],[D, bottom '[m']]]-MP_DATA[[#This Row],[D, top '[m']]])/(MP_DATA[[#This Row],[Bottom '[m']]]-MP_DATA[[#This Row],[Top '[m']]]),"")</f>
        <v/>
      </c>
      <c r="M1004" s="121" t="str">
        <f t="shared" si="26"/>
        <v/>
      </c>
      <c r="N1004" s="50" t="str">
        <f>IFERROR((MP_DATA[[#This Row],[D, bottom '[m']]]+MP_DATA[[#This Row],[D, top '[m']]])/(2*MP_DATA[[#This Row],[t '[mm']]]/1000),"")</f>
        <v/>
      </c>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5"/>
        <v/>
      </c>
      <c r="CL1004" s="50" t="str">
        <f>IFERROR((TOWER_DATA[[#This Row],[D, bottom '[m']]]+TOWER_DATA[[#This Row],[D, top '[m']]])/(2*TOWER_DATA[[#This Row],[t '[mm']]]/1000),"")</f>
        <v/>
      </c>
      <c r="CN1004" s="53"/>
      <c r="DR1004" s="161"/>
      <c r="DS1004" s="145"/>
      <c r="DV1004" s="93"/>
      <c r="DW1004" s="93"/>
    </row>
    <row r="1005" spans="11:127" ht="18" customHeight="1">
      <c r="K1005" s="51" t="str">
        <f>IFERROR(MP_DATA[[#This Row],[Top '[m']]]-MP_DATA[[#This Row],[Bottom '[m']]], "")</f>
        <v/>
      </c>
      <c r="L1005" s="167" t="str">
        <f>IFERROR(-(MP_DATA[[#This Row],[D, bottom '[m']]]-MP_DATA[[#This Row],[D, top '[m']]])/(MP_DATA[[#This Row],[Bottom '[m']]]-MP_DATA[[#This Row],[Top '[m']]]),"")</f>
        <v/>
      </c>
      <c r="M1005" s="121" t="str">
        <f t="shared" si="26"/>
        <v/>
      </c>
      <c r="N1005" s="50" t="str">
        <f>IFERROR((MP_DATA[[#This Row],[D, bottom '[m']]]+MP_DATA[[#This Row],[D, top '[m']]])/(2*MP_DATA[[#This Row],[t '[mm']]]/1000),"")</f>
        <v/>
      </c>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5"/>
        <v/>
      </c>
      <c r="CL1005" s="50" t="str">
        <f>IFERROR((TOWER_DATA[[#This Row],[D, bottom '[m']]]+TOWER_DATA[[#This Row],[D, top '[m']]])/(2*TOWER_DATA[[#This Row],[t '[mm']]]/1000),"")</f>
        <v/>
      </c>
      <c r="CN1005" s="53"/>
      <c r="DR1005" s="161"/>
      <c r="DS1005" s="145"/>
      <c r="DV1005" s="93"/>
      <c r="DW1005" s="93"/>
    </row>
    <row r="1006" spans="11:127" ht="18" customHeight="1">
      <c r="K1006" s="51" t="str">
        <f>IFERROR(MP_DATA[[#This Row],[Top '[m']]]-MP_DATA[[#This Row],[Bottom '[m']]], "")</f>
        <v/>
      </c>
      <c r="L1006" s="167" t="str">
        <f>IFERROR(-(MP_DATA[[#This Row],[D, bottom '[m']]]-MP_DATA[[#This Row],[D, top '[m']]])/(MP_DATA[[#This Row],[Bottom '[m']]]-MP_DATA[[#This Row],[Top '[m']]]),"")</f>
        <v/>
      </c>
      <c r="M1006" s="121" t="str">
        <f t="shared" si="26"/>
        <v/>
      </c>
      <c r="N1006" s="50" t="str">
        <f>IFERROR((MP_DATA[[#This Row],[D, bottom '[m']]]+MP_DATA[[#This Row],[D, top '[m']]])/(2*MP_DATA[[#This Row],[t '[mm']]]/1000),"")</f>
        <v/>
      </c>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5"/>
        <v/>
      </c>
      <c r="CL1006" s="50" t="str">
        <f>IFERROR((TOWER_DATA[[#This Row],[D, bottom '[m']]]+TOWER_DATA[[#This Row],[D, top '[m']]])/(2*TOWER_DATA[[#This Row],[t '[mm']]]/1000),"")</f>
        <v/>
      </c>
      <c r="CN1006" s="53"/>
      <c r="DR1006" s="161"/>
      <c r="DS1006" s="145"/>
      <c r="DV1006" s="93"/>
      <c r="DW1006" s="93"/>
    </row>
    <row r="1007" spans="11:127" ht="18" customHeight="1">
      <c r="K1007" s="51" t="str">
        <f>IFERROR(MP_DATA[[#This Row],[Top '[m']]]-MP_DATA[[#This Row],[Bottom '[m']]], "")</f>
        <v/>
      </c>
      <c r="L1007" s="167" t="str">
        <f>IFERROR(-(MP_DATA[[#This Row],[D, bottom '[m']]]-MP_DATA[[#This Row],[D, top '[m']]])/(MP_DATA[[#This Row],[Bottom '[m']]]-MP_DATA[[#This Row],[Top '[m']]]),"")</f>
        <v/>
      </c>
      <c r="M1007" s="121" t="str">
        <f t="shared" si="26"/>
        <v/>
      </c>
      <c r="N1007" s="50" t="str">
        <f>IFERROR((MP_DATA[[#This Row],[D, bottom '[m']]]+MP_DATA[[#This Row],[D, top '[m']]])/(2*MP_DATA[[#This Row],[t '[mm']]]/1000),"")</f>
        <v/>
      </c>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5"/>
        <v/>
      </c>
      <c r="CL1007" s="50" t="str">
        <f>IFERROR((TOWER_DATA[[#This Row],[D, bottom '[m']]]+TOWER_DATA[[#This Row],[D, top '[m']]])/(2*TOWER_DATA[[#This Row],[t '[mm']]]/1000),"")</f>
        <v/>
      </c>
      <c r="CN1007" s="53"/>
      <c r="DR1007" s="161"/>
      <c r="DS1007" s="145"/>
      <c r="DV1007" s="93"/>
      <c r="DW1007" s="93"/>
    </row>
    <row r="1008" spans="11:127" ht="18" customHeight="1">
      <c r="K1008" s="51" t="str">
        <f>IFERROR(MP_DATA[[#This Row],[Top '[m']]]-MP_DATA[[#This Row],[Bottom '[m']]], "")</f>
        <v/>
      </c>
      <c r="L1008" s="167" t="str">
        <f>IFERROR(-(MP_DATA[[#This Row],[D, bottom '[m']]]-MP_DATA[[#This Row],[D, top '[m']]])/(MP_DATA[[#This Row],[Bottom '[m']]]-MP_DATA[[#This Row],[Top '[m']]]),"")</f>
        <v/>
      </c>
      <c r="M1008" s="121" t="str">
        <f t="shared" si="26"/>
        <v/>
      </c>
      <c r="N1008" s="50" t="str">
        <f>IFERROR((MP_DATA[[#This Row],[D, bottom '[m']]]+MP_DATA[[#This Row],[D, top '[m']]])/(2*MP_DATA[[#This Row],[t '[mm']]]/1000),"")</f>
        <v/>
      </c>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5"/>
        <v/>
      </c>
      <c r="CL1008" s="50" t="str">
        <f>IFERROR((TOWER_DATA[[#This Row],[D, bottom '[m']]]+TOWER_DATA[[#This Row],[D, top '[m']]])/(2*TOWER_DATA[[#This Row],[t '[mm']]]/1000),"")</f>
        <v/>
      </c>
      <c r="CN1008" s="53"/>
      <c r="DR1008" s="161"/>
      <c r="DS1008" s="145"/>
      <c r="DV1008" s="93"/>
      <c r="DW1008" s="93"/>
    </row>
    <row r="1009" spans="11:127" ht="18" customHeight="1">
      <c r="K1009" s="51" t="str">
        <f>IFERROR(MP_DATA[[#This Row],[Top '[m']]]-MP_DATA[[#This Row],[Bottom '[m']]], "")</f>
        <v/>
      </c>
      <c r="L1009" s="167" t="str">
        <f>IFERROR(-(MP_DATA[[#This Row],[D, bottom '[m']]]-MP_DATA[[#This Row],[D, top '[m']]])/(MP_DATA[[#This Row],[Bottom '[m']]]-MP_DATA[[#This Row],[Top '[m']]]),"")</f>
        <v/>
      </c>
      <c r="M1009" s="121" t="str">
        <f t="shared" si="26"/>
        <v/>
      </c>
      <c r="N1009" s="50" t="str">
        <f>IFERROR((MP_DATA[[#This Row],[D, bottom '[m']]]+MP_DATA[[#This Row],[D, top '[m']]])/(2*MP_DATA[[#This Row],[t '[mm']]]/1000),"")</f>
        <v/>
      </c>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5"/>
        <v/>
      </c>
      <c r="CL1009" s="50" t="str">
        <f>IFERROR((TOWER_DATA[[#This Row],[D, bottom '[m']]]+TOWER_DATA[[#This Row],[D, top '[m']]])/(2*TOWER_DATA[[#This Row],[t '[mm']]]/1000),"")</f>
        <v/>
      </c>
      <c r="CN1009" s="53"/>
      <c r="DR1009" s="161"/>
      <c r="DS1009" s="145"/>
      <c r="DV1009" s="93"/>
      <c r="DW1009" s="93"/>
    </row>
    <row r="1010" spans="11:127" ht="18" customHeight="1">
      <c r="K1010" s="51" t="str">
        <f>IFERROR(MP_DATA[[#This Row],[Top '[m']]]-MP_DATA[[#This Row],[Bottom '[m']]], "")</f>
        <v/>
      </c>
      <c r="L1010" s="167" t="str">
        <f>IFERROR(-(MP_DATA[[#This Row],[D, bottom '[m']]]-MP_DATA[[#This Row],[D, top '[m']]])/(MP_DATA[[#This Row],[Bottom '[m']]]-MP_DATA[[#This Row],[Top '[m']]]),"")</f>
        <v/>
      </c>
      <c r="M1010" s="121" t="str">
        <f t="shared" si="26"/>
        <v/>
      </c>
      <c r="N1010" s="50" t="str">
        <f>IFERROR((MP_DATA[[#This Row],[D, bottom '[m']]]+MP_DATA[[#This Row],[D, top '[m']]])/(2*MP_DATA[[#This Row],[t '[mm']]]/1000),"")</f>
        <v/>
      </c>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5"/>
        <v/>
      </c>
      <c r="CL1010" s="50" t="str">
        <f>IFERROR((TOWER_DATA[[#This Row],[D, bottom '[m']]]+TOWER_DATA[[#This Row],[D, top '[m']]])/(2*TOWER_DATA[[#This Row],[t '[mm']]]/1000),"")</f>
        <v/>
      </c>
      <c r="CN1010" s="53"/>
      <c r="DR1010" s="161"/>
      <c r="DS1010" s="145"/>
      <c r="DV1010" s="93"/>
      <c r="DW1010" s="93"/>
    </row>
    <row r="1011" spans="11:127" ht="18" customHeight="1">
      <c r="K1011" s="51" t="str">
        <f>IFERROR(MP_DATA[[#This Row],[Top '[m']]]-MP_DATA[[#This Row],[Bottom '[m']]], "")</f>
        <v/>
      </c>
      <c r="L1011" s="167" t="str">
        <f>IFERROR(-(MP_DATA[[#This Row],[D, bottom '[m']]]-MP_DATA[[#This Row],[D, top '[m']]])/(MP_DATA[[#This Row],[Bottom '[m']]]-MP_DATA[[#This Row],[Top '[m']]]),"")</f>
        <v/>
      </c>
      <c r="M1011" s="121" t="str">
        <f t="shared" si="26"/>
        <v/>
      </c>
      <c r="N1011" s="50" t="str">
        <f>IFERROR((MP_DATA[[#This Row],[D, bottom '[m']]]+MP_DATA[[#This Row],[D, top '[m']]])/(2*MP_DATA[[#This Row],[t '[mm']]]/1000),"")</f>
        <v/>
      </c>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5"/>
        <v/>
      </c>
      <c r="CL1011" s="50" t="str">
        <f>IFERROR((TOWER_DATA[[#This Row],[D, bottom '[m']]]+TOWER_DATA[[#This Row],[D, top '[m']]])/(2*TOWER_DATA[[#This Row],[t '[mm']]]/1000),"")</f>
        <v/>
      </c>
      <c r="CN1011" s="53"/>
      <c r="DR1011" s="161"/>
      <c r="DS1011" s="145"/>
      <c r="DV1011" s="93"/>
      <c r="DW1011" s="93"/>
    </row>
    <row r="1012" spans="11:127" ht="18" customHeight="1">
      <c r="K1012" s="51" t="str">
        <f>IFERROR(MP_DATA[[#This Row],[Top '[m']]]-MP_DATA[[#This Row],[Bottom '[m']]], "")</f>
        <v/>
      </c>
      <c r="L1012" s="167" t="str">
        <f>IFERROR(-(MP_DATA[[#This Row],[D, bottom '[m']]]-MP_DATA[[#This Row],[D, top '[m']]])/(MP_DATA[[#This Row],[Bottom '[m']]]-MP_DATA[[#This Row],[Top '[m']]]),"")</f>
        <v/>
      </c>
      <c r="M1012" s="121" t="str">
        <f t="shared" si="26"/>
        <v/>
      </c>
      <c r="N1012" s="50" t="str">
        <f>IFERROR((MP_DATA[[#This Row],[D, bottom '[m']]]+MP_DATA[[#This Row],[D, top '[m']]])/(2*MP_DATA[[#This Row],[t '[mm']]]/1000),"")</f>
        <v/>
      </c>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5"/>
        <v/>
      </c>
      <c r="CL1012" s="50" t="str">
        <f>IFERROR((TOWER_DATA[[#This Row],[D, bottom '[m']]]+TOWER_DATA[[#This Row],[D, top '[m']]])/(2*TOWER_DATA[[#This Row],[t '[mm']]]/1000),"")</f>
        <v/>
      </c>
      <c r="CN1012" s="53"/>
      <c r="DR1012" s="161"/>
      <c r="DS1012" s="145"/>
      <c r="DV1012" s="93"/>
      <c r="DW1012" s="93"/>
    </row>
    <row r="1013" spans="11:127" ht="18" customHeight="1">
      <c r="K1013" s="51" t="str">
        <f>IFERROR(MP_DATA[[#This Row],[Top '[m']]]-MP_DATA[[#This Row],[Bottom '[m']]], "")</f>
        <v/>
      </c>
      <c r="L1013" s="167" t="str">
        <f>IFERROR(-(MP_DATA[[#This Row],[D, bottom '[m']]]-MP_DATA[[#This Row],[D, top '[m']]])/(MP_DATA[[#This Row],[Bottom '[m']]]-MP_DATA[[#This Row],[Top '[m']]]),"")</f>
        <v/>
      </c>
      <c r="M1013" s="121" t="str">
        <f t="shared" si="26"/>
        <v/>
      </c>
      <c r="N1013" s="50" t="str">
        <f>IFERROR((MP_DATA[[#This Row],[D, bottom '[m']]]+MP_DATA[[#This Row],[D, top '[m']]])/(2*MP_DATA[[#This Row],[t '[mm']]]/1000),"")</f>
        <v/>
      </c>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5"/>
        <v/>
      </c>
      <c r="CL1013" s="50" t="str">
        <f>IFERROR((TOWER_DATA[[#This Row],[D, bottom '[m']]]+TOWER_DATA[[#This Row],[D, top '[m']]])/(2*TOWER_DATA[[#This Row],[t '[mm']]]/1000),"")</f>
        <v/>
      </c>
      <c r="CN1013" s="53"/>
      <c r="DR1013" s="161"/>
      <c r="DS1013" s="145"/>
      <c r="DV1013" s="93"/>
      <c r="DW1013" s="93"/>
    </row>
    <row r="1014" spans="11:127" ht="18" customHeight="1">
      <c r="K1014" s="51" t="str">
        <f>IFERROR(MP_DATA[[#This Row],[Top '[m']]]-MP_DATA[[#This Row],[Bottom '[m']]], "")</f>
        <v/>
      </c>
      <c r="L1014" s="167" t="str">
        <f>IFERROR(-(MP_DATA[[#This Row],[D, bottom '[m']]]-MP_DATA[[#This Row],[D, top '[m']]])/(MP_DATA[[#This Row],[Bottom '[m']]]-MP_DATA[[#This Row],[Top '[m']]]),"")</f>
        <v/>
      </c>
      <c r="M1014" s="121" t="str">
        <f t="shared" si="26"/>
        <v/>
      </c>
      <c r="N1014" s="50" t="str">
        <f>IFERROR((MP_DATA[[#This Row],[D, bottom '[m']]]+MP_DATA[[#This Row],[D, top '[m']]])/(2*MP_DATA[[#This Row],[t '[mm']]]/1000),"")</f>
        <v/>
      </c>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5"/>
        <v/>
      </c>
      <c r="CL1014" s="50" t="str">
        <f>IFERROR((TOWER_DATA[[#This Row],[D, bottom '[m']]]+TOWER_DATA[[#This Row],[D, top '[m']]])/(2*TOWER_DATA[[#This Row],[t '[mm']]]/1000),"")</f>
        <v/>
      </c>
      <c r="CN1014" s="53"/>
      <c r="DR1014" s="161"/>
      <c r="DS1014" s="145"/>
      <c r="DV1014" s="93"/>
      <c r="DW1014" s="93"/>
    </row>
    <row r="1015" spans="11:127" ht="18" customHeight="1">
      <c r="K1015" s="51" t="str">
        <f>IFERROR(MP_DATA[[#This Row],[Top '[m']]]-MP_DATA[[#This Row],[Bottom '[m']]], "")</f>
        <v/>
      </c>
      <c r="L1015" s="167" t="str">
        <f>IFERROR(-(MP_DATA[[#This Row],[D, bottom '[m']]]-MP_DATA[[#This Row],[D, top '[m']]])/(MP_DATA[[#This Row],[Bottom '[m']]]-MP_DATA[[#This Row],[Top '[m']]]),"")</f>
        <v/>
      </c>
      <c r="M1015" s="121" t="str">
        <f t="shared" si="26"/>
        <v/>
      </c>
      <c r="N1015" s="50" t="str">
        <f>IFERROR((MP_DATA[[#This Row],[D, bottom '[m']]]+MP_DATA[[#This Row],[D, top '[m']]])/(2*MP_DATA[[#This Row],[t '[mm']]]/1000),"")</f>
        <v/>
      </c>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5"/>
        <v/>
      </c>
      <c r="CL1015" s="50" t="str">
        <f>IFERROR((TOWER_DATA[[#This Row],[D, bottom '[m']]]+TOWER_DATA[[#This Row],[D, top '[m']]])/(2*TOWER_DATA[[#This Row],[t '[mm']]]/1000),"")</f>
        <v/>
      </c>
      <c r="CN1015" s="53"/>
      <c r="DR1015" s="161"/>
      <c r="DS1015" s="145"/>
      <c r="DV1015" s="93"/>
      <c r="DW1015" s="93"/>
    </row>
    <row r="1016" spans="11:127" ht="18" customHeight="1">
      <c r="K1016" s="51" t="str">
        <f>IFERROR(MP_DATA[[#This Row],[Top '[m']]]-MP_DATA[[#This Row],[Bottom '[m']]], "")</f>
        <v/>
      </c>
      <c r="L1016" s="167" t="str">
        <f>IFERROR(-(MP_DATA[[#This Row],[D, bottom '[m']]]-MP_DATA[[#This Row],[D, top '[m']]])/(MP_DATA[[#This Row],[Bottom '[m']]]-MP_DATA[[#This Row],[Top '[m']]]),"")</f>
        <v/>
      </c>
      <c r="M1016" s="121" t="str">
        <f t="shared" si="26"/>
        <v/>
      </c>
      <c r="N1016" s="50" t="str">
        <f>IFERROR((MP_DATA[[#This Row],[D, bottom '[m']]]+MP_DATA[[#This Row],[D, top '[m']]])/(2*MP_DATA[[#This Row],[t '[mm']]]/1000),"")</f>
        <v/>
      </c>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5"/>
        <v/>
      </c>
      <c r="CL1016" s="50" t="str">
        <f>IFERROR((TOWER_DATA[[#This Row],[D, bottom '[m']]]+TOWER_DATA[[#This Row],[D, top '[m']]])/(2*TOWER_DATA[[#This Row],[t '[mm']]]/1000),"")</f>
        <v/>
      </c>
      <c r="CN1016" s="53"/>
      <c r="DR1016" s="161"/>
      <c r="DS1016" s="145"/>
      <c r="DV1016" s="93"/>
      <c r="DW1016" s="93"/>
    </row>
    <row r="1017" spans="11:127" ht="18" customHeight="1">
      <c r="K1017" s="51" t="str">
        <f>IFERROR(MP_DATA[[#This Row],[Top '[m']]]-MP_DATA[[#This Row],[Bottom '[m']]], "")</f>
        <v/>
      </c>
      <c r="L1017" s="167" t="str">
        <f>IFERROR(-(MP_DATA[[#This Row],[D, bottom '[m']]]-MP_DATA[[#This Row],[D, top '[m']]])/(MP_DATA[[#This Row],[Bottom '[m']]]-MP_DATA[[#This Row],[Top '[m']]]),"")</f>
        <v/>
      </c>
      <c r="M1017" s="121" t="str">
        <f t="shared" si="26"/>
        <v/>
      </c>
      <c r="N1017" s="50" t="str">
        <f>IFERROR((MP_DATA[[#This Row],[D, bottom '[m']]]+MP_DATA[[#This Row],[D, top '[m']]])/(2*MP_DATA[[#This Row],[t '[mm']]]/1000),"")</f>
        <v/>
      </c>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5"/>
        <v/>
      </c>
      <c r="CL1017" s="50" t="str">
        <f>IFERROR((TOWER_DATA[[#This Row],[D, bottom '[m']]]+TOWER_DATA[[#This Row],[D, top '[m']]])/(2*TOWER_DATA[[#This Row],[t '[mm']]]/1000),"")</f>
        <v/>
      </c>
      <c r="CN1017" s="53"/>
      <c r="DR1017" s="161"/>
      <c r="DS1017" s="145"/>
      <c r="DV1017" s="93"/>
      <c r="DW1017" s="93"/>
    </row>
    <row r="1018" spans="11:127" ht="18" customHeight="1">
      <c r="K1018" s="51" t="str">
        <f>IFERROR(MP_DATA[[#This Row],[Top '[m']]]-MP_DATA[[#This Row],[Bottom '[m']]], "")</f>
        <v/>
      </c>
      <c r="L1018" s="167" t="str">
        <f>IFERROR(-(MP_DATA[[#This Row],[D, bottom '[m']]]-MP_DATA[[#This Row],[D, top '[m']]])/(MP_DATA[[#This Row],[Bottom '[m']]]-MP_DATA[[#This Row],[Top '[m']]]),"")</f>
        <v/>
      </c>
      <c r="M1018" s="121" t="str">
        <f t="shared" si="26"/>
        <v/>
      </c>
      <c r="N1018" s="50" t="str">
        <f>IFERROR((MP_DATA[[#This Row],[D, bottom '[m']]]+MP_DATA[[#This Row],[D, top '[m']]])/(2*MP_DATA[[#This Row],[t '[mm']]]/1000),"")</f>
        <v/>
      </c>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5"/>
        <v/>
      </c>
      <c r="CL1018" s="50" t="str">
        <f>IFERROR((TOWER_DATA[[#This Row],[D, bottom '[m']]]+TOWER_DATA[[#This Row],[D, top '[m']]])/(2*TOWER_DATA[[#This Row],[t '[mm']]]/1000),"")</f>
        <v/>
      </c>
      <c r="CN1018" s="53"/>
      <c r="DR1018" s="161"/>
      <c r="DS1018" s="145"/>
      <c r="DV1018" s="93"/>
      <c r="DW1018" s="93"/>
    </row>
    <row r="1019" spans="11:127" ht="18" customHeight="1">
      <c r="K1019" s="51" t="str">
        <f>IFERROR(MP_DATA[[#This Row],[Top '[m']]]-MP_DATA[[#This Row],[Bottom '[m']]], "")</f>
        <v/>
      </c>
      <c r="L1019" s="167" t="str">
        <f>IFERROR(-(MP_DATA[[#This Row],[D, bottom '[m']]]-MP_DATA[[#This Row],[D, top '[m']]])/(MP_DATA[[#This Row],[Bottom '[m']]]-MP_DATA[[#This Row],[Top '[m']]]),"")</f>
        <v/>
      </c>
      <c r="M1019" s="121" t="str">
        <f t="shared" si="26"/>
        <v/>
      </c>
      <c r="N1019" s="50" t="str">
        <f>IFERROR((MP_DATA[[#This Row],[D, bottom '[m']]]+MP_DATA[[#This Row],[D, top '[m']]])/(2*MP_DATA[[#This Row],[t '[mm']]]/1000),"")</f>
        <v/>
      </c>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5"/>
        <v/>
      </c>
      <c r="CL1019" s="50" t="str">
        <f>IFERROR((TOWER_DATA[[#This Row],[D, bottom '[m']]]+TOWER_DATA[[#This Row],[D, top '[m']]])/(2*TOWER_DATA[[#This Row],[t '[mm']]]/1000),"")</f>
        <v/>
      </c>
      <c r="CN1019" s="53"/>
      <c r="DR1019" s="161"/>
      <c r="DS1019" s="145"/>
      <c r="DV1019" s="93"/>
      <c r="DW1019" s="93"/>
    </row>
    <row r="1020" spans="11:127" ht="18" customHeight="1">
      <c r="K1020" s="51" t="str">
        <f>IFERROR(MP_DATA[[#This Row],[Top '[m']]]-MP_DATA[[#This Row],[Bottom '[m']]], "")</f>
        <v/>
      </c>
      <c r="L1020" s="167" t="str">
        <f>IFERROR(-(MP_DATA[[#This Row],[D, bottom '[m']]]-MP_DATA[[#This Row],[D, top '[m']]])/(MP_DATA[[#This Row],[Bottom '[m']]]-MP_DATA[[#This Row],[Top '[m']]]),"")</f>
        <v/>
      </c>
      <c r="M1020" s="121" t="str">
        <f t="shared" si="26"/>
        <v/>
      </c>
      <c r="N1020" s="50" t="str">
        <f>IFERROR((MP_DATA[[#This Row],[D, bottom '[m']]]+MP_DATA[[#This Row],[D, top '[m']]])/(2*MP_DATA[[#This Row],[t '[mm']]]/1000),"")</f>
        <v/>
      </c>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5"/>
        <v/>
      </c>
      <c r="CL1020" s="50" t="str">
        <f>IFERROR((TOWER_DATA[[#This Row],[D, bottom '[m']]]+TOWER_DATA[[#This Row],[D, top '[m']]])/(2*TOWER_DATA[[#This Row],[t '[mm']]]/1000),"")</f>
        <v/>
      </c>
      <c r="CN1020" s="53"/>
      <c r="DR1020" s="161"/>
      <c r="DS1020" s="145"/>
      <c r="DV1020" s="93"/>
      <c r="DW1020" s="93"/>
    </row>
    <row r="1021" spans="11:127" ht="18" customHeight="1">
      <c r="K1021" s="51" t="str">
        <f>IFERROR(MP_DATA[[#This Row],[Top '[m']]]-MP_DATA[[#This Row],[Bottom '[m']]], "")</f>
        <v/>
      </c>
      <c r="L1021" s="167" t="str">
        <f>IFERROR(-(MP_DATA[[#This Row],[D, bottom '[m']]]-MP_DATA[[#This Row],[D, top '[m']]])/(MP_DATA[[#This Row],[Bottom '[m']]]-MP_DATA[[#This Row],[Top '[m']]]),"")</f>
        <v/>
      </c>
      <c r="M1021" s="121" t="str">
        <f t="shared" si="26"/>
        <v/>
      </c>
      <c r="N1021" s="50" t="str">
        <f>IFERROR((MP_DATA[[#This Row],[D, bottom '[m']]]+MP_DATA[[#This Row],[D, top '[m']]])/(2*MP_DATA[[#This Row],[t '[mm']]]/1000),"")</f>
        <v/>
      </c>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5"/>
        <v/>
      </c>
      <c r="CL1021" s="50" t="str">
        <f>IFERROR((TOWER_DATA[[#This Row],[D, bottom '[m']]]+TOWER_DATA[[#This Row],[D, top '[m']]])/(2*TOWER_DATA[[#This Row],[t '[mm']]]/1000),"")</f>
        <v/>
      </c>
      <c r="CN1021" s="53"/>
      <c r="DR1021" s="161"/>
      <c r="DS1021" s="145"/>
      <c r="DV1021" s="93"/>
      <c r="DW1021" s="93"/>
    </row>
    <row r="1022" spans="11:127" ht="18" customHeight="1">
      <c r="K1022" s="51" t="str">
        <f>IFERROR(MP_DATA[[#This Row],[Top '[m']]]-MP_DATA[[#This Row],[Bottom '[m']]], "")</f>
        <v/>
      </c>
      <c r="L1022" s="167" t="str">
        <f>IFERROR(-(MP_DATA[[#This Row],[D, bottom '[m']]]-MP_DATA[[#This Row],[D, top '[m']]])/(MP_DATA[[#This Row],[Bottom '[m']]]-MP_DATA[[#This Row],[Top '[m']]]),"")</f>
        <v/>
      </c>
      <c r="M1022" s="121" t="str">
        <f t="shared" si="26"/>
        <v/>
      </c>
      <c r="N1022" s="50" t="str">
        <f>IFERROR((MP_DATA[[#This Row],[D, bottom '[m']]]+MP_DATA[[#This Row],[D, top '[m']]])/(2*MP_DATA[[#This Row],[t '[mm']]]/1000),"")</f>
        <v/>
      </c>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5"/>
        <v/>
      </c>
      <c r="CL1022" s="50" t="str">
        <f>IFERROR((TOWER_DATA[[#This Row],[D, bottom '[m']]]+TOWER_DATA[[#This Row],[D, top '[m']]])/(2*TOWER_DATA[[#This Row],[t '[mm']]]/1000),"")</f>
        <v/>
      </c>
      <c r="CN1022" s="53"/>
      <c r="DR1022" s="161"/>
      <c r="DS1022" s="145"/>
      <c r="DV1022" s="93"/>
      <c r="DW1022" s="93"/>
    </row>
    <row r="1023" spans="11:127" ht="18" customHeight="1">
      <c r="K1023" s="51" t="str">
        <f>IFERROR(MP_DATA[[#This Row],[Top '[m']]]-MP_DATA[[#This Row],[Bottom '[m']]], "")</f>
        <v/>
      </c>
      <c r="L1023" s="167" t="str">
        <f>IFERROR(-(MP_DATA[[#This Row],[D, bottom '[m']]]-MP_DATA[[#This Row],[D, top '[m']]])/(MP_DATA[[#This Row],[Bottom '[m']]]-MP_DATA[[#This Row],[Top '[m']]]),"")</f>
        <v/>
      </c>
      <c r="M1023" s="121" t="str">
        <f t="shared" si="26"/>
        <v/>
      </c>
      <c r="N1023" s="50" t="str">
        <f>IFERROR((MP_DATA[[#This Row],[D, bottom '[m']]]+MP_DATA[[#This Row],[D, top '[m']]])/(2*MP_DATA[[#This Row],[t '[mm']]]/1000),"")</f>
        <v/>
      </c>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5"/>
        <v/>
      </c>
      <c r="CL1023" s="50" t="str">
        <f>IFERROR((TOWER_DATA[[#This Row],[D, bottom '[m']]]+TOWER_DATA[[#This Row],[D, top '[m']]])/(2*TOWER_DATA[[#This Row],[t '[mm']]]/1000),"")</f>
        <v/>
      </c>
      <c r="CN1023" s="53"/>
      <c r="DR1023" s="161"/>
      <c r="DS1023" s="145"/>
      <c r="DV1023" s="93"/>
      <c r="DW1023" s="93"/>
    </row>
    <row r="1024" spans="11:127" ht="18" customHeight="1">
      <c r="K1024" s="51" t="str">
        <f>IFERROR(MP_DATA[[#This Row],[Top '[m']]]-MP_DATA[[#This Row],[Bottom '[m']]], "")</f>
        <v/>
      </c>
      <c r="L1024" s="167" t="str">
        <f>IFERROR(-(MP_DATA[[#This Row],[D, bottom '[m']]]-MP_DATA[[#This Row],[D, top '[m']]])/(MP_DATA[[#This Row],[Bottom '[m']]]-MP_DATA[[#This Row],[Top '[m']]]),"")</f>
        <v/>
      </c>
      <c r="M1024" s="121" t="str">
        <f t="shared" si="26"/>
        <v/>
      </c>
      <c r="N1024" s="50" t="str">
        <f>IFERROR((MP_DATA[[#This Row],[D, bottom '[m']]]+MP_DATA[[#This Row],[D, top '[m']]])/(2*MP_DATA[[#This Row],[t '[mm']]]/1000),"")</f>
        <v/>
      </c>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5"/>
        <v/>
      </c>
      <c r="CL1024" s="50" t="str">
        <f>IFERROR((TOWER_DATA[[#This Row],[D, bottom '[m']]]+TOWER_DATA[[#This Row],[D, top '[m']]])/(2*TOWER_DATA[[#This Row],[t '[mm']]]/1000),"")</f>
        <v/>
      </c>
      <c r="CN1024" s="53"/>
      <c r="DR1024" s="161"/>
      <c r="DS1024" s="145"/>
      <c r="DV1024" s="93"/>
      <c r="DW1024" s="93"/>
    </row>
    <row r="1025" spans="11:127" ht="18" customHeight="1">
      <c r="K1025" s="51" t="str">
        <f>IFERROR(MP_DATA[[#This Row],[Top '[m']]]-MP_DATA[[#This Row],[Bottom '[m']]], "")</f>
        <v/>
      </c>
      <c r="L1025" s="167" t="str">
        <f>IFERROR(-(MP_DATA[[#This Row],[D, bottom '[m']]]-MP_DATA[[#This Row],[D, top '[m']]])/(MP_DATA[[#This Row],[Bottom '[m']]]-MP_DATA[[#This Row],[Top '[m']]]),"")</f>
        <v/>
      </c>
      <c r="M1025" s="121" t="str">
        <f t="shared" si="26"/>
        <v/>
      </c>
      <c r="N1025" s="50" t="str">
        <f>IFERROR((MP_DATA[[#This Row],[D, bottom '[m']]]+MP_DATA[[#This Row],[D, top '[m']]])/(2*MP_DATA[[#This Row],[t '[mm']]]/1000),"")</f>
        <v/>
      </c>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5"/>
        <v/>
      </c>
      <c r="CL1025" s="50" t="str">
        <f>IFERROR((TOWER_DATA[[#This Row],[D, bottom '[m']]]+TOWER_DATA[[#This Row],[D, top '[m']]])/(2*TOWER_DATA[[#This Row],[t '[mm']]]/1000),"")</f>
        <v/>
      </c>
      <c r="CN1025" s="53"/>
      <c r="DR1025" s="161"/>
      <c r="DS1025" s="145"/>
      <c r="DV1025" s="93"/>
      <c r="DW1025" s="93"/>
    </row>
    <row r="1026" spans="11:127" ht="18" customHeight="1">
      <c r="K1026" s="51" t="str">
        <f>IFERROR(MP_DATA[[#This Row],[Top '[m']]]-MP_DATA[[#This Row],[Bottom '[m']]], "")</f>
        <v/>
      </c>
      <c r="L1026" s="167" t="str">
        <f>IFERROR(-(MP_DATA[[#This Row],[D, bottom '[m']]]-MP_DATA[[#This Row],[D, top '[m']]])/(MP_DATA[[#This Row],[Bottom '[m']]]-MP_DATA[[#This Row],[Top '[m']]]),"")</f>
        <v/>
      </c>
      <c r="M1026" s="121" t="str">
        <f t="shared" si="26"/>
        <v/>
      </c>
      <c r="N1026" s="50" t="str">
        <f>IFERROR((MP_DATA[[#This Row],[D, bottom '[m']]]+MP_DATA[[#This Row],[D, top '[m']]])/(2*MP_DATA[[#This Row],[t '[mm']]]/1000),"")</f>
        <v/>
      </c>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5"/>
        <v/>
      </c>
      <c r="CL1026" s="50" t="str">
        <f>IFERROR((TOWER_DATA[[#This Row],[D, bottom '[m']]]+TOWER_DATA[[#This Row],[D, top '[m']]])/(2*TOWER_DATA[[#This Row],[t '[mm']]]/1000),"")</f>
        <v/>
      </c>
      <c r="CN1026" s="53"/>
      <c r="DR1026" s="161"/>
      <c r="DS1026" s="145"/>
      <c r="DV1026" s="93"/>
      <c r="DW1026" s="93"/>
    </row>
    <row r="1027" spans="11:127" ht="18" customHeight="1">
      <c r="K1027" s="51" t="str">
        <f>IFERROR(MP_DATA[[#This Row],[Top '[m']]]-MP_DATA[[#This Row],[Bottom '[m']]], "")</f>
        <v/>
      </c>
      <c r="L1027" s="167" t="str">
        <f>IFERROR(-(MP_DATA[[#This Row],[D, bottom '[m']]]-MP_DATA[[#This Row],[D, top '[m']]])/(MP_DATA[[#This Row],[Bottom '[m']]]-MP_DATA[[#This Row],[Top '[m']]]),"")</f>
        <v/>
      </c>
      <c r="M1027" s="121" t="str">
        <f t="shared" si="26"/>
        <v/>
      </c>
      <c r="N1027" s="50" t="str">
        <f>IFERROR((MP_DATA[[#This Row],[D, bottom '[m']]]+MP_DATA[[#This Row],[D, top '[m']]])/(2*MP_DATA[[#This Row],[t '[mm']]]/1000),"")</f>
        <v/>
      </c>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5"/>
        <v/>
      </c>
      <c r="CL1027" s="50" t="str">
        <f>IFERROR((TOWER_DATA[[#This Row],[D, bottom '[m']]]+TOWER_DATA[[#This Row],[D, top '[m']]])/(2*TOWER_DATA[[#This Row],[t '[mm']]]/1000),"")</f>
        <v/>
      </c>
      <c r="CN1027" s="53"/>
      <c r="DR1027" s="161"/>
      <c r="DS1027" s="145"/>
      <c r="DV1027" s="93"/>
      <c r="DW1027" s="93"/>
    </row>
    <row r="1028" spans="11:127" ht="18" customHeight="1">
      <c r="K1028" s="51" t="str">
        <f>IFERROR(MP_DATA[[#This Row],[Top '[m']]]-MP_DATA[[#This Row],[Bottom '[m']]], "")</f>
        <v/>
      </c>
      <c r="L1028" s="167" t="str">
        <f>IFERROR(-(MP_DATA[[#This Row],[D, bottom '[m']]]-MP_DATA[[#This Row],[D, top '[m']]])/(MP_DATA[[#This Row],[Bottom '[m']]]-MP_DATA[[#This Row],[Top '[m']]]),"")</f>
        <v/>
      </c>
      <c r="M1028" s="121" t="str">
        <f t="shared" si="26"/>
        <v/>
      </c>
      <c r="N1028" s="50" t="str">
        <f>IFERROR((MP_DATA[[#This Row],[D, bottom '[m']]]+MP_DATA[[#This Row],[D, top '[m']]])/(2*MP_DATA[[#This Row],[t '[mm']]]/1000),"")</f>
        <v/>
      </c>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5"/>
        <v/>
      </c>
      <c r="CL1028" s="50" t="str">
        <f>IFERROR((TOWER_DATA[[#This Row],[D, bottom '[m']]]+TOWER_DATA[[#This Row],[D, top '[m']]])/(2*TOWER_DATA[[#This Row],[t '[mm']]]/1000),"")</f>
        <v/>
      </c>
      <c r="CN1028" s="53"/>
      <c r="DR1028" s="161"/>
      <c r="DS1028" s="145"/>
      <c r="DV1028" s="93"/>
      <c r="DW1028" s="93"/>
    </row>
    <row r="1029" spans="11:127" ht="18" customHeight="1">
      <c r="K1029" s="51" t="str">
        <f>IFERROR(MP_DATA[[#This Row],[Top '[m']]]-MP_DATA[[#This Row],[Bottom '[m']]], "")</f>
        <v/>
      </c>
      <c r="L1029" s="167" t="str">
        <f>IFERROR(-(MP_DATA[[#This Row],[D, bottom '[m']]]-MP_DATA[[#This Row],[D, top '[m']]])/(MP_DATA[[#This Row],[Bottom '[m']]]-MP_DATA[[#This Row],[Top '[m']]]),"")</f>
        <v/>
      </c>
      <c r="M1029" s="121" t="str">
        <f t="shared" si="26"/>
        <v/>
      </c>
      <c r="N1029" s="50" t="str">
        <f>IFERROR((MP_DATA[[#This Row],[D, bottom '[m']]]+MP_DATA[[#This Row],[D, top '[m']]])/(2*MP_DATA[[#This Row],[t '[mm']]]/1000),"")</f>
        <v/>
      </c>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5"/>
        <v/>
      </c>
      <c r="CL1029" s="50" t="str">
        <f>IFERROR((TOWER_DATA[[#This Row],[D, bottom '[m']]]+TOWER_DATA[[#This Row],[D, top '[m']]])/(2*TOWER_DATA[[#This Row],[t '[mm']]]/1000),"")</f>
        <v/>
      </c>
      <c r="CN1029" s="53"/>
      <c r="DR1029" s="161"/>
      <c r="DS1029" s="145"/>
      <c r="DV1029" s="93"/>
      <c r="DW1029" s="93"/>
    </row>
    <row r="1030" spans="11:127" ht="18" customHeight="1">
      <c r="K1030" s="51" t="str">
        <f>IFERROR(MP_DATA[[#This Row],[Top '[m']]]-MP_DATA[[#This Row],[Bottom '[m']]], "")</f>
        <v/>
      </c>
      <c r="L1030" s="167" t="str">
        <f>IFERROR(-(MP_DATA[[#This Row],[D, bottom '[m']]]-MP_DATA[[#This Row],[D, top '[m']]])/(MP_DATA[[#This Row],[Bottom '[m']]]-MP_DATA[[#This Row],[Top '[m']]]),"")</f>
        <v/>
      </c>
      <c r="M1030" s="121" t="str">
        <f t="shared" si="26"/>
        <v/>
      </c>
      <c r="N1030" s="50" t="str">
        <f>IFERROR((MP_DATA[[#This Row],[D, bottom '[m']]]+MP_DATA[[#This Row],[D, top '[m']]])/(2*MP_DATA[[#This Row],[t '[mm']]]/1000),"")</f>
        <v/>
      </c>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5"/>
        <v/>
      </c>
      <c r="CL1030" s="50" t="str">
        <f>IFERROR((TOWER_DATA[[#This Row],[D, bottom '[m']]]+TOWER_DATA[[#This Row],[D, top '[m']]])/(2*TOWER_DATA[[#This Row],[t '[mm']]]/1000),"")</f>
        <v/>
      </c>
      <c r="CN1030" s="53"/>
      <c r="DR1030" s="161"/>
      <c r="DS1030" s="145"/>
      <c r="DV1030" s="93"/>
      <c r="DW1030" s="93"/>
    </row>
    <row r="1031" spans="11:127" ht="18" customHeight="1">
      <c r="K1031" s="51" t="str">
        <f>IFERROR(MP_DATA[[#This Row],[Top '[m']]]-MP_DATA[[#This Row],[Bottom '[m']]], "")</f>
        <v/>
      </c>
      <c r="L1031" s="167" t="str">
        <f>IFERROR(-(MP_DATA[[#This Row],[D, bottom '[m']]]-MP_DATA[[#This Row],[D, top '[m']]])/(MP_DATA[[#This Row],[Bottom '[m']]]-MP_DATA[[#This Row],[Top '[m']]]),"")</f>
        <v/>
      </c>
      <c r="M1031" s="121" t="str">
        <f t="shared" si="26"/>
        <v/>
      </c>
      <c r="N1031" s="50" t="str">
        <f>IFERROR((MP_DATA[[#This Row],[D, bottom '[m']]]+MP_DATA[[#This Row],[D, top '[m']]])/(2*MP_DATA[[#This Row],[t '[mm']]]/1000),"")</f>
        <v/>
      </c>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5"/>
        <v/>
      </c>
      <c r="CL1031" s="50" t="str">
        <f>IFERROR((TOWER_DATA[[#This Row],[D, bottom '[m']]]+TOWER_DATA[[#This Row],[D, top '[m']]])/(2*TOWER_DATA[[#This Row],[t '[mm']]]/1000),"")</f>
        <v/>
      </c>
      <c r="CN1031" s="53"/>
      <c r="DR1031" s="161"/>
      <c r="DS1031" s="145"/>
      <c r="DV1031" s="93"/>
      <c r="DW1031" s="93"/>
    </row>
    <row r="1032" spans="11:127" ht="18" customHeight="1">
      <c r="K1032" s="51" t="str">
        <f>IFERROR(MP_DATA[[#This Row],[Top '[m']]]-MP_DATA[[#This Row],[Bottom '[m']]], "")</f>
        <v/>
      </c>
      <c r="L1032" s="167" t="str">
        <f>IFERROR(-(MP_DATA[[#This Row],[D, bottom '[m']]]-MP_DATA[[#This Row],[D, top '[m']]])/(MP_DATA[[#This Row],[Bottom '[m']]]-MP_DATA[[#This Row],[Top '[m']]]),"")</f>
        <v/>
      </c>
      <c r="M1032" s="121" t="str">
        <f t="shared" si="26"/>
        <v/>
      </c>
      <c r="N1032" s="50" t="str">
        <f>IFERROR((MP_DATA[[#This Row],[D, bottom '[m']]]+MP_DATA[[#This Row],[D, top '[m']]])/(2*MP_DATA[[#This Row],[t '[mm']]]/1000),"")</f>
        <v/>
      </c>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5"/>
        <v/>
      </c>
      <c r="CL1032" s="50" t="str">
        <f>IFERROR((TOWER_DATA[[#This Row],[D, bottom '[m']]]+TOWER_DATA[[#This Row],[D, top '[m']]])/(2*TOWER_DATA[[#This Row],[t '[mm']]]/1000),"")</f>
        <v/>
      </c>
      <c r="CN1032" s="53"/>
      <c r="DR1032" s="161"/>
      <c r="DS1032" s="145"/>
      <c r="DV1032" s="93"/>
      <c r="DW1032" s="93"/>
    </row>
    <row r="1033" spans="11:127" ht="18" customHeight="1">
      <c r="K1033" s="51" t="str">
        <f>IFERROR(MP_DATA[[#This Row],[Top '[m']]]-MP_DATA[[#This Row],[Bottom '[m']]], "")</f>
        <v/>
      </c>
      <c r="L1033" s="167" t="str">
        <f>IFERROR(-(MP_DATA[[#This Row],[D, bottom '[m']]]-MP_DATA[[#This Row],[D, top '[m']]])/(MP_DATA[[#This Row],[Bottom '[m']]]-MP_DATA[[#This Row],[Top '[m']]]),"")</f>
        <v/>
      </c>
      <c r="M1033" s="121" t="str">
        <f t="shared" si="26"/>
        <v/>
      </c>
      <c r="N1033" s="50" t="str">
        <f>IFERROR((MP_DATA[[#This Row],[D, bottom '[m']]]+MP_DATA[[#This Row],[D, top '[m']]])/(2*MP_DATA[[#This Row],[t '[mm']]]/1000),"")</f>
        <v/>
      </c>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5"/>
        <v/>
      </c>
      <c r="CL1033" s="50" t="str">
        <f>IFERROR((TOWER_DATA[[#This Row],[D, bottom '[m']]]+TOWER_DATA[[#This Row],[D, top '[m']]])/(2*TOWER_DATA[[#This Row],[t '[mm']]]/1000),"")</f>
        <v/>
      </c>
      <c r="CN1033" s="53"/>
      <c r="DR1033" s="161"/>
      <c r="DS1033" s="145"/>
      <c r="DV1033" s="93"/>
      <c r="DW1033" s="93"/>
    </row>
    <row r="1034" spans="11:127" ht="18" customHeight="1">
      <c r="K1034" s="51" t="str">
        <f>IFERROR(MP_DATA[[#This Row],[Top '[m']]]-MP_DATA[[#This Row],[Bottom '[m']]], "")</f>
        <v/>
      </c>
      <c r="L1034" s="167" t="str">
        <f>IFERROR(-(MP_DATA[[#This Row],[D, bottom '[m']]]-MP_DATA[[#This Row],[D, top '[m']]])/(MP_DATA[[#This Row],[Bottom '[m']]]-MP_DATA[[#This Row],[Top '[m']]]),"")</f>
        <v/>
      </c>
      <c r="M1034" s="121" t="str">
        <f t="shared" si="26"/>
        <v/>
      </c>
      <c r="N1034" s="50" t="str">
        <f>IFERROR((MP_DATA[[#This Row],[D, bottom '[m']]]+MP_DATA[[#This Row],[D, top '[m']]])/(2*MP_DATA[[#This Row],[t '[mm']]]/1000),"")</f>
        <v/>
      </c>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5"/>
        <v/>
      </c>
      <c r="CL1034" s="50" t="str">
        <f>IFERROR((TOWER_DATA[[#This Row],[D, bottom '[m']]]+TOWER_DATA[[#This Row],[D, top '[m']]])/(2*TOWER_DATA[[#This Row],[t '[mm']]]/1000),"")</f>
        <v/>
      </c>
      <c r="CN1034" s="53"/>
      <c r="DR1034" s="161"/>
      <c r="DS1034" s="145"/>
      <c r="DV1034" s="93"/>
      <c r="DW1034" s="93"/>
    </row>
    <row r="1035" spans="11:127" ht="18" customHeight="1">
      <c r="K1035" s="51" t="str">
        <f>IFERROR(MP_DATA[[#This Row],[Top '[m']]]-MP_DATA[[#This Row],[Bottom '[m']]], "")</f>
        <v/>
      </c>
      <c r="L1035" s="167" t="str">
        <f>IFERROR(-(MP_DATA[[#This Row],[D, bottom '[m']]]-MP_DATA[[#This Row],[D, top '[m']]])/(MP_DATA[[#This Row],[Bottom '[m']]]-MP_DATA[[#This Row],[Top '[m']]]),"")</f>
        <v/>
      </c>
      <c r="M1035" s="121" t="str">
        <f t="shared" si="26"/>
        <v/>
      </c>
      <c r="N1035" s="50" t="str">
        <f>IFERROR((MP_DATA[[#This Row],[D, bottom '[m']]]+MP_DATA[[#This Row],[D, top '[m']]])/(2*MP_DATA[[#This Row],[t '[mm']]]/1000),"")</f>
        <v/>
      </c>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5"/>
        <v/>
      </c>
      <c r="CL1035" s="50" t="str">
        <f>IFERROR((TOWER_DATA[[#This Row],[D, bottom '[m']]]+TOWER_DATA[[#This Row],[D, top '[m']]])/(2*TOWER_DATA[[#This Row],[t '[mm']]]/1000),"")</f>
        <v/>
      </c>
      <c r="CN1035" s="53"/>
      <c r="DR1035" s="161"/>
      <c r="DS1035" s="145"/>
      <c r="DV1035" s="93"/>
      <c r="DW1035" s="93"/>
    </row>
    <row r="1036" spans="11:127" ht="18" customHeight="1">
      <c r="K1036" s="51" t="str">
        <f>IFERROR(MP_DATA[[#This Row],[Top '[m']]]-MP_DATA[[#This Row],[Bottom '[m']]], "")</f>
        <v/>
      </c>
      <c r="L1036" s="167" t="str">
        <f>IFERROR(-(MP_DATA[[#This Row],[D, bottom '[m']]]-MP_DATA[[#This Row],[D, top '[m']]])/(MP_DATA[[#This Row],[Bottom '[m']]]-MP_DATA[[#This Row],[Top '[m']]]),"")</f>
        <v/>
      </c>
      <c r="M1036" s="121" t="str">
        <f t="shared" si="26"/>
        <v/>
      </c>
      <c r="N1036" s="50" t="str">
        <f>IFERROR((MP_DATA[[#This Row],[D, bottom '[m']]]+MP_DATA[[#This Row],[D, top '[m']]])/(2*MP_DATA[[#This Row],[t '[mm']]]/1000),"")</f>
        <v/>
      </c>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5"/>
        <v/>
      </c>
      <c r="CL1036" s="50" t="str">
        <f>IFERROR((TOWER_DATA[[#This Row],[D, bottom '[m']]]+TOWER_DATA[[#This Row],[D, top '[m']]])/(2*TOWER_DATA[[#This Row],[t '[mm']]]/1000),"")</f>
        <v/>
      </c>
      <c r="CN1036" s="53"/>
      <c r="DR1036" s="161"/>
      <c r="DS1036" s="145"/>
      <c r="DV1036" s="93"/>
      <c r="DW1036" s="93"/>
    </row>
    <row r="1037" spans="11:127" ht="18" customHeight="1">
      <c r="K1037" s="51" t="str">
        <f>IFERROR(MP_DATA[[#This Row],[Top '[m']]]-MP_DATA[[#This Row],[Bottom '[m']]], "")</f>
        <v/>
      </c>
      <c r="L1037" s="167" t="str">
        <f>IFERROR(-(MP_DATA[[#This Row],[D, bottom '[m']]]-MP_DATA[[#This Row],[D, top '[m']]])/(MP_DATA[[#This Row],[Bottom '[m']]]-MP_DATA[[#This Row],[Top '[m']]]),"")</f>
        <v/>
      </c>
      <c r="M1037" s="121" t="str">
        <f t="shared" si="26"/>
        <v/>
      </c>
      <c r="N1037" s="50" t="str">
        <f>IFERROR((MP_DATA[[#This Row],[D, bottom '[m']]]+MP_DATA[[#This Row],[D, top '[m']]])/(2*MP_DATA[[#This Row],[t '[mm']]]/1000),"")</f>
        <v/>
      </c>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5"/>
        <v/>
      </c>
      <c r="CL1037" s="50" t="str">
        <f>IFERROR((TOWER_DATA[[#This Row],[D, bottom '[m']]]+TOWER_DATA[[#This Row],[D, top '[m']]])/(2*TOWER_DATA[[#This Row],[t '[mm']]]/1000),"")</f>
        <v/>
      </c>
      <c r="CN1037" s="53"/>
      <c r="DR1037" s="161"/>
      <c r="DS1037" s="145"/>
      <c r="DV1037" s="93"/>
      <c r="DW1037" s="93"/>
    </row>
    <row r="1038" spans="11:127" ht="18" customHeight="1">
      <c r="K1038" s="51" t="str">
        <f>IFERROR(MP_DATA[[#This Row],[Top '[m']]]-MP_DATA[[#This Row],[Bottom '[m']]], "")</f>
        <v/>
      </c>
      <c r="L1038" s="167" t="str">
        <f>IFERROR(-(MP_DATA[[#This Row],[D, bottom '[m']]]-MP_DATA[[#This Row],[D, top '[m']]])/(MP_DATA[[#This Row],[Bottom '[m']]]-MP_DATA[[#This Row],[Top '[m']]]),"")</f>
        <v/>
      </c>
      <c r="M1038" s="121" t="str">
        <f t="shared" si="26"/>
        <v/>
      </c>
      <c r="N1038" s="50" t="str">
        <f>IFERROR((MP_DATA[[#This Row],[D, bottom '[m']]]+MP_DATA[[#This Row],[D, top '[m']]])/(2*MP_DATA[[#This Row],[t '[mm']]]/1000),"")</f>
        <v/>
      </c>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5"/>
        <v/>
      </c>
      <c r="CL1038" s="50" t="str">
        <f>IFERROR((TOWER_DATA[[#This Row],[D, bottom '[m']]]+TOWER_DATA[[#This Row],[D, top '[m']]])/(2*TOWER_DATA[[#This Row],[t '[mm']]]/1000),"")</f>
        <v/>
      </c>
      <c r="CN1038" s="53"/>
      <c r="DR1038" s="161"/>
      <c r="DS1038" s="145"/>
      <c r="DV1038" s="93"/>
      <c r="DW1038" s="93"/>
    </row>
    <row r="1039" spans="11:127" ht="18" customHeight="1">
      <c r="K1039" s="51" t="str">
        <f>IFERROR(MP_DATA[[#This Row],[Top '[m']]]-MP_DATA[[#This Row],[Bottom '[m']]], "")</f>
        <v/>
      </c>
      <c r="L1039" s="167" t="str">
        <f>IFERROR(-(MP_DATA[[#This Row],[D, bottom '[m']]]-MP_DATA[[#This Row],[D, top '[m']]])/(MP_DATA[[#This Row],[Bottom '[m']]]-MP_DATA[[#This Row],[Top '[m']]]),"")</f>
        <v/>
      </c>
      <c r="M1039" s="121" t="str">
        <f t="shared" si="26"/>
        <v/>
      </c>
      <c r="N1039" s="50" t="str">
        <f>IFERROR((MP_DATA[[#This Row],[D, bottom '[m']]]+MP_DATA[[#This Row],[D, top '[m']]])/(2*MP_DATA[[#This Row],[t '[mm']]]/1000),"")</f>
        <v/>
      </c>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5"/>
        <v/>
      </c>
      <c r="CL1039" s="50" t="str">
        <f>IFERROR((TOWER_DATA[[#This Row],[D, bottom '[m']]]+TOWER_DATA[[#This Row],[D, top '[m']]])/(2*TOWER_DATA[[#This Row],[t '[mm']]]/1000),"")</f>
        <v/>
      </c>
      <c r="CN1039" s="53"/>
      <c r="DS1039" s="145"/>
      <c r="DV1039" s="93"/>
      <c r="DW1039" s="93"/>
    </row>
    <row r="1040" spans="11:127" ht="18" customHeight="1">
      <c r="K1040" s="51" t="str">
        <f>IFERROR(MP_DATA[[#This Row],[Top '[m']]]-MP_DATA[[#This Row],[Bottom '[m']]], "")</f>
        <v/>
      </c>
      <c r="L1040" s="167" t="str">
        <f>IFERROR(-(MP_DATA[[#This Row],[D, bottom '[m']]]-MP_DATA[[#This Row],[D, top '[m']]])/(MP_DATA[[#This Row],[Bottom '[m']]]-MP_DATA[[#This Row],[Top '[m']]]),"")</f>
        <v/>
      </c>
      <c r="M1040" s="121" t="str">
        <f t="shared" si="26"/>
        <v/>
      </c>
      <c r="N1040" s="50" t="str">
        <f>IFERROR((MP_DATA[[#This Row],[D, bottom '[m']]]+MP_DATA[[#This Row],[D, top '[m']]])/(2*MP_DATA[[#This Row],[t '[mm']]]/1000),"")</f>
        <v/>
      </c>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5"/>
        <v/>
      </c>
      <c r="CL1040" s="50" t="str">
        <f>IFERROR((TOWER_DATA[[#This Row],[D, bottom '[m']]]+TOWER_DATA[[#This Row],[D, top '[m']]])/(2*TOWER_DATA[[#This Row],[t '[mm']]]/1000),"")</f>
        <v/>
      </c>
      <c r="CN1040" s="53"/>
      <c r="DS1040" s="145"/>
      <c r="DV1040" s="93"/>
      <c r="DW1040" s="93"/>
    </row>
    <row r="1041" spans="11:127" ht="18" customHeight="1">
      <c r="K1041" s="51" t="str">
        <f>IFERROR(MP_DATA[[#This Row],[Top '[m']]]-MP_DATA[[#This Row],[Bottom '[m']]], "")</f>
        <v/>
      </c>
      <c r="L1041" s="167" t="str">
        <f>IFERROR(-(MP_DATA[[#This Row],[D, bottom '[m']]]-MP_DATA[[#This Row],[D, top '[m']]])/(MP_DATA[[#This Row],[Bottom '[m']]]-MP_DATA[[#This Row],[Top '[m']]]),"")</f>
        <v/>
      </c>
      <c r="M1041" s="121" t="str">
        <f t="shared" si="26"/>
        <v/>
      </c>
      <c r="N1041" s="50" t="str">
        <f>IFERROR((MP_DATA[[#This Row],[D, bottom '[m']]]+MP_DATA[[#This Row],[D, top '[m']]])/(2*MP_DATA[[#This Row],[t '[mm']]]/1000),"")</f>
        <v/>
      </c>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5"/>
        <v/>
      </c>
      <c r="CL1041" s="50" t="str">
        <f>IFERROR((TOWER_DATA[[#This Row],[D, bottom '[m']]]+TOWER_DATA[[#This Row],[D, top '[m']]])/(2*TOWER_DATA[[#This Row],[t '[mm']]]/1000),"")</f>
        <v/>
      </c>
      <c r="CN1041" s="53"/>
      <c r="DS1041" s="145"/>
      <c r="DV1041" s="93"/>
      <c r="DW1041" s="93"/>
    </row>
    <row r="1042" spans="11:127" ht="18" customHeight="1">
      <c r="K1042" s="51" t="str">
        <f>IFERROR(MP_DATA[[#This Row],[Top '[m']]]-MP_DATA[[#This Row],[Bottom '[m']]], "")</f>
        <v/>
      </c>
      <c r="L1042" s="167" t="str">
        <f>IFERROR(-(MP_DATA[[#This Row],[D, bottom '[m']]]-MP_DATA[[#This Row],[D, top '[m']]])/(MP_DATA[[#This Row],[Bottom '[m']]]-MP_DATA[[#This Row],[Top '[m']]]),"")</f>
        <v/>
      </c>
      <c r="M1042" s="121" t="str">
        <f t="shared" si="26"/>
        <v/>
      </c>
      <c r="N1042" s="50" t="str">
        <f>IFERROR((MP_DATA[[#This Row],[D, bottom '[m']]]+MP_DATA[[#This Row],[D, top '[m']]])/(2*MP_DATA[[#This Row],[t '[mm']]]/1000),"")</f>
        <v/>
      </c>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5"/>
        <v/>
      </c>
      <c r="CL1042" s="50" t="str">
        <f>IFERROR((TOWER_DATA[[#This Row],[D, bottom '[m']]]+TOWER_DATA[[#This Row],[D, top '[m']]])/(2*TOWER_DATA[[#This Row],[t '[mm']]]/1000),"")</f>
        <v/>
      </c>
      <c r="CN1042" s="53"/>
      <c r="DS1042" s="145"/>
      <c r="DV1042" s="93"/>
      <c r="DW1042" s="93"/>
    </row>
    <row r="1043" spans="11:127" ht="18" customHeight="1">
      <c r="K1043" s="51" t="str">
        <f>IFERROR(MP_DATA[[#This Row],[Top '[m']]]-MP_DATA[[#This Row],[Bottom '[m']]], "")</f>
        <v/>
      </c>
      <c r="L1043" s="167" t="str">
        <f>IFERROR(-(MP_DATA[[#This Row],[D, bottom '[m']]]-MP_DATA[[#This Row],[D, top '[m']]])/(MP_DATA[[#This Row],[Bottom '[m']]]-MP_DATA[[#This Row],[Top '[m']]]),"")</f>
        <v/>
      </c>
      <c r="M1043" s="121" t="str">
        <f t="shared" si="26"/>
        <v/>
      </c>
      <c r="N1043" s="50" t="str">
        <f>IFERROR((MP_DATA[[#This Row],[D, bottom '[m']]]+MP_DATA[[#This Row],[D, top '[m']]])/(2*MP_DATA[[#This Row],[t '[mm']]]/1000),"")</f>
        <v/>
      </c>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7">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1:127" ht="18" customHeight="1">
      <c r="K1044" s="51" t="str">
        <f>IFERROR(MP_DATA[[#This Row],[Top '[m']]]-MP_DATA[[#This Row],[Bottom '[m']]], "")</f>
        <v/>
      </c>
      <c r="L1044" s="167" t="str">
        <f>IFERROR(-(MP_DATA[[#This Row],[D, bottom '[m']]]-MP_DATA[[#This Row],[D, top '[m']]])/(MP_DATA[[#This Row],[Bottom '[m']]]-MP_DATA[[#This Row],[Top '[m']]]),"")</f>
        <v/>
      </c>
      <c r="M1044" s="121" t="str">
        <f t="shared" ref="M1044:M1107" si="28">IF(7850/1000*(1/3)*PI()*ABS(F1044-G1044)*((H1044/2)^2+(H1044/2)*(I1044/2)+(I1044/2)^2-(H1044/2-J1044/1000)^2-(H1044/2-J1044/1000)*(I1044/2-J1044/1000)-(I1044/2-J1044/1000)^2)=0,"",7850/1000*(1/3)*PI()*ABS(F1044-G1044)*((H1044/2)^2+(H1044/2)*(I1044/2)+(I1044/2)^2-(H1044/2-J1044/1000)^2-(H1044/2-J1044/1000)*(I1044/2-J1044/1000)-(I1044/2-J1044/1000)^2))</f>
        <v/>
      </c>
      <c r="N1044" s="50" t="str">
        <f>IFERROR((MP_DATA[[#This Row],[D, bottom '[m']]]+MP_DATA[[#This Row],[D, top '[m']]])/(2*MP_DATA[[#This Row],[t '[mm']]]/1000),"")</f>
        <v/>
      </c>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7"/>
        <v/>
      </c>
      <c r="CL1044" s="50" t="str">
        <f>IFERROR((TOWER_DATA[[#This Row],[D, bottom '[m']]]+TOWER_DATA[[#This Row],[D, top '[m']]])/(2*TOWER_DATA[[#This Row],[t '[mm']]]/1000),"")</f>
        <v/>
      </c>
      <c r="CN1044" s="53"/>
      <c r="DS1044" s="145"/>
      <c r="DV1044" s="93"/>
      <c r="DW1044" s="93"/>
    </row>
    <row r="1045" spans="11:127" ht="18" customHeight="1">
      <c r="K1045" s="51" t="str">
        <f>IFERROR(MP_DATA[[#This Row],[Top '[m']]]-MP_DATA[[#This Row],[Bottom '[m']]], "")</f>
        <v/>
      </c>
      <c r="L1045" s="167" t="str">
        <f>IFERROR(-(MP_DATA[[#This Row],[D, bottom '[m']]]-MP_DATA[[#This Row],[D, top '[m']]])/(MP_DATA[[#This Row],[Bottom '[m']]]-MP_DATA[[#This Row],[Top '[m']]]),"")</f>
        <v/>
      </c>
      <c r="M1045" s="121" t="str">
        <f t="shared" si="28"/>
        <v/>
      </c>
      <c r="N1045" s="50" t="str">
        <f>IFERROR((MP_DATA[[#This Row],[D, bottom '[m']]]+MP_DATA[[#This Row],[D, top '[m']]])/(2*MP_DATA[[#This Row],[t '[mm']]]/1000),"")</f>
        <v/>
      </c>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7"/>
        <v/>
      </c>
      <c r="CL1045" s="50" t="str">
        <f>IFERROR((TOWER_DATA[[#This Row],[D, bottom '[m']]]+TOWER_DATA[[#This Row],[D, top '[m']]])/(2*TOWER_DATA[[#This Row],[t '[mm']]]/1000),"")</f>
        <v/>
      </c>
      <c r="CN1045" s="53"/>
      <c r="DS1045" s="145"/>
      <c r="DV1045" s="93"/>
      <c r="DW1045" s="93"/>
    </row>
    <row r="1046" spans="11:127" ht="18" customHeight="1">
      <c r="K1046" s="51" t="str">
        <f>IFERROR(MP_DATA[[#This Row],[Top '[m']]]-MP_DATA[[#This Row],[Bottom '[m']]], "")</f>
        <v/>
      </c>
      <c r="L1046" s="167" t="str">
        <f>IFERROR(-(MP_DATA[[#This Row],[D, bottom '[m']]]-MP_DATA[[#This Row],[D, top '[m']]])/(MP_DATA[[#This Row],[Bottom '[m']]]-MP_DATA[[#This Row],[Top '[m']]]),"")</f>
        <v/>
      </c>
      <c r="M1046" s="121" t="str">
        <f t="shared" si="28"/>
        <v/>
      </c>
      <c r="N1046" s="50" t="str">
        <f>IFERROR((MP_DATA[[#This Row],[D, bottom '[m']]]+MP_DATA[[#This Row],[D, top '[m']]])/(2*MP_DATA[[#This Row],[t '[mm']]]/1000),"")</f>
        <v/>
      </c>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7"/>
        <v/>
      </c>
      <c r="CL1046" s="50" t="str">
        <f>IFERROR((TOWER_DATA[[#This Row],[D, bottom '[m']]]+TOWER_DATA[[#This Row],[D, top '[m']]])/(2*TOWER_DATA[[#This Row],[t '[mm']]]/1000),"")</f>
        <v/>
      </c>
      <c r="CN1046" s="53"/>
      <c r="DS1046" s="145"/>
      <c r="DV1046" s="93"/>
      <c r="DW1046" s="93"/>
    </row>
    <row r="1047" spans="11:127" ht="18" customHeight="1">
      <c r="K1047" s="51" t="str">
        <f>IFERROR(MP_DATA[[#This Row],[Top '[m']]]-MP_DATA[[#This Row],[Bottom '[m']]], "")</f>
        <v/>
      </c>
      <c r="L1047" s="167" t="str">
        <f>IFERROR(-(MP_DATA[[#This Row],[D, bottom '[m']]]-MP_DATA[[#This Row],[D, top '[m']]])/(MP_DATA[[#This Row],[Bottom '[m']]]-MP_DATA[[#This Row],[Top '[m']]]),"")</f>
        <v/>
      </c>
      <c r="M1047" s="121" t="str">
        <f t="shared" si="28"/>
        <v/>
      </c>
      <c r="N1047" s="50" t="str">
        <f>IFERROR((MP_DATA[[#This Row],[D, bottom '[m']]]+MP_DATA[[#This Row],[D, top '[m']]])/(2*MP_DATA[[#This Row],[t '[mm']]]/1000),"")</f>
        <v/>
      </c>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7"/>
        <v/>
      </c>
      <c r="CL1047" s="50" t="str">
        <f>IFERROR((TOWER_DATA[[#This Row],[D, bottom '[m']]]+TOWER_DATA[[#This Row],[D, top '[m']]])/(2*TOWER_DATA[[#This Row],[t '[mm']]]/1000),"")</f>
        <v/>
      </c>
      <c r="CN1047" s="53"/>
      <c r="DS1047" s="145"/>
      <c r="DV1047" s="93"/>
      <c r="DW1047" s="93"/>
    </row>
    <row r="1048" spans="11:127" ht="18" customHeight="1">
      <c r="K1048" s="51" t="str">
        <f>IFERROR(MP_DATA[[#This Row],[Top '[m']]]-MP_DATA[[#This Row],[Bottom '[m']]], "")</f>
        <v/>
      </c>
      <c r="L1048" s="167" t="str">
        <f>IFERROR(-(MP_DATA[[#This Row],[D, bottom '[m']]]-MP_DATA[[#This Row],[D, top '[m']]])/(MP_DATA[[#This Row],[Bottom '[m']]]-MP_DATA[[#This Row],[Top '[m']]]),"")</f>
        <v/>
      </c>
      <c r="M1048" s="121" t="str">
        <f t="shared" si="28"/>
        <v/>
      </c>
      <c r="N1048" s="50" t="str">
        <f>IFERROR((MP_DATA[[#This Row],[D, bottom '[m']]]+MP_DATA[[#This Row],[D, top '[m']]])/(2*MP_DATA[[#This Row],[t '[mm']]]/1000),"")</f>
        <v/>
      </c>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7"/>
        <v/>
      </c>
      <c r="CL1048" s="50" t="str">
        <f>IFERROR((TOWER_DATA[[#This Row],[D, bottom '[m']]]+TOWER_DATA[[#This Row],[D, top '[m']]])/(2*TOWER_DATA[[#This Row],[t '[mm']]]/1000),"")</f>
        <v/>
      </c>
      <c r="CN1048" s="53"/>
      <c r="DS1048" s="145"/>
      <c r="DV1048" s="93"/>
      <c r="DW1048" s="93"/>
    </row>
    <row r="1049" spans="11:127" ht="18" customHeight="1">
      <c r="K1049" s="51" t="str">
        <f>IFERROR(MP_DATA[[#This Row],[Top '[m']]]-MP_DATA[[#This Row],[Bottom '[m']]], "")</f>
        <v/>
      </c>
      <c r="L1049" s="167" t="str">
        <f>IFERROR(-(MP_DATA[[#This Row],[D, bottom '[m']]]-MP_DATA[[#This Row],[D, top '[m']]])/(MP_DATA[[#This Row],[Bottom '[m']]]-MP_DATA[[#This Row],[Top '[m']]]),"")</f>
        <v/>
      </c>
      <c r="M1049" s="121" t="str">
        <f t="shared" si="28"/>
        <v/>
      </c>
      <c r="N1049" s="50" t="str">
        <f>IFERROR((MP_DATA[[#This Row],[D, bottom '[m']]]+MP_DATA[[#This Row],[D, top '[m']]])/(2*MP_DATA[[#This Row],[t '[mm']]]/1000),"")</f>
        <v/>
      </c>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7"/>
        <v/>
      </c>
      <c r="CL1049" s="50" t="str">
        <f>IFERROR((TOWER_DATA[[#This Row],[D, bottom '[m']]]+TOWER_DATA[[#This Row],[D, top '[m']]])/(2*TOWER_DATA[[#This Row],[t '[mm']]]/1000),"")</f>
        <v/>
      </c>
      <c r="CN1049" s="53"/>
      <c r="DS1049" s="145"/>
      <c r="DV1049" s="93"/>
      <c r="DW1049" s="93"/>
    </row>
    <row r="1050" spans="11:127" ht="18" customHeight="1">
      <c r="K1050" s="51" t="str">
        <f>IFERROR(MP_DATA[[#This Row],[Top '[m']]]-MP_DATA[[#This Row],[Bottom '[m']]], "")</f>
        <v/>
      </c>
      <c r="L1050" s="167" t="str">
        <f>IFERROR(-(MP_DATA[[#This Row],[D, bottom '[m']]]-MP_DATA[[#This Row],[D, top '[m']]])/(MP_DATA[[#This Row],[Bottom '[m']]]-MP_DATA[[#This Row],[Top '[m']]]),"")</f>
        <v/>
      </c>
      <c r="M1050" s="121" t="str">
        <f t="shared" si="28"/>
        <v/>
      </c>
      <c r="N1050" s="50" t="str">
        <f>IFERROR((MP_DATA[[#This Row],[D, bottom '[m']]]+MP_DATA[[#This Row],[D, top '[m']]])/(2*MP_DATA[[#This Row],[t '[mm']]]/1000),"")</f>
        <v/>
      </c>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7"/>
        <v/>
      </c>
      <c r="CL1050" s="50" t="str">
        <f>IFERROR((TOWER_DATA[[#This Row],[D, bottom '[m']]]+TOWER_DATA[[#This Row],[D, top '[m']]])/(2*TOWER_DATA[[#This Row],[t '[mm']]]/1000),"")</f>
        <v/>
      </c>
      <c r="CN1050" s="53"/>
      <c r="DS1050" s="145"/>
      <c r="DV1050" s="93"/>
      <c r="DW1050" s="93"/>
    </row>
    <row r="1051" spans="11:127" ht="18" customHeight="1">
      <c r="K1051" s="51" t="str">
        <f>IFERROR(MP_DATA[[#This Row],[Top '[m']]]-MP_DATA[[#This Row],[Bottom '[m']]], "")</f>
        <v/>
      </c>
      <c r="L1051" s="167" t="str">
        <f>IFERROR(-(MP_DATA[[#This Row],[D, bottom '[m']]]-MP_DATA[[#This Row],[D, top '[m']]])/(MP_DATA[[#This Row],[Bottom '[m']]]-MP_DATA[[#This Row],[Top '[m']]]),"")</f>
        <v/>
      </c>
      <c r="M1051" s="121" t="str">
        <f t="shared" si="28"/>
        <v/>
      </c>
      <c r="N1051" s="50" t="str">
        <f>IFERROR((MP_DATA[[#This Row],[D, bottom '[m']]]+MP_DATA[[#This Row],[D, top '[m']]])/(2*MP_DATA[[#This Row],[t '[mm']]]/1000),"")</f>
        <v/>
      </c>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7"/>
        <v/>
      </c>
      <c r="CL1051" s="50" t="str">
        <f>IFERROR((TOWER_DATA[[#This Row],[D, bottom '[m']]]+TOWER_DATA[[#This Row],[D, top '[m']]])/(2*TOWER_DATA[[#This Row],[t '[mm']]]/1000),"")</f>
        <v/>
      </c>
      <c r="CN1051" s="53"/>
      <c r="DS1051" s="145"/>
      <c r="DV1051" s="93"/>
      <c r="DW1051" s="93"/>
    </row>
    <row r="1052" spans="11:127" ht="18" customHeight="1">
      <c r="K1052" s="51" t="str">
        <f>IFERROR(MP_DATA[[#This Row],[Top '[m']]]-MP_DATA[[#This Row],[Bottom '[m']]], "")</f>
        <v/>
      </c>
      <c r="L1052" s="167" t="str">
        <f>IFERROR(-(MP_DATA[[#This Row],[D, bottom '[m']]]-MP_DATA[[#This Row],[D, top '[m']]])/(MP_DATA[[#This Row],[Bottom '[m']]]-MP_DATA[[#This Row],[Top '[m']]]),"")</f>
        <v/>
      </c>
      <c r="M1052" s="121" t="str">
        <f t="shared" si="28"/>
        <v/>
      </c>
      <c r="N1052" s="50" t="str">
        <f>IFERROR((MP_DATA[[#This Row],[D, bottom '[m']]]+MP_DATA[[#This Row],[D, top '[m']]])/(2*MP_DATA[[#This Row],[t '[mm']]]/1000),"")</f>
        <v/>
      </c>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7"/>
        <v/>
      </c>
      <c r="CL1052" s="50" t="str">
        <f>IFERROR((TOWER_DATA[[#This Row],[D, bottom '[m']]]+TOWER_DATA[[#This Row],[D, top '[m']]])/(2*TOWER_DATA[[#This Row],[t '[mm']]]/1000),"")</f>
        <v/>
      </c>
      <c r="CN1052" s="53"/>
      <c r="DS1052" s="145"/>
      <c r="DV1052" s="93"/>
      <c r="DW1052" s="93"/>
    </row>
    <row r="1053" spans="11:127" ht="18" customHeight="1">
      <c r="K1053" s="51" t="str">
        <f>IFERROR(MP_DATA[[#This Row],[Top '[m']]]-MP_DATA[[#This Row],[Bottom '[m']]], "")</f>
        <v/>
      </c>
      <c r="L1053" s="167" t="str">
        <f>IFERROR(-(MP_DATA[[#This Row],[D, bottom '[m']]]-MP_DATA[[#This Row],[D, top '[m']]])/(MP_DATA[[#This Row],[Bottom '[m']]]-MP_DATA[[#This Row],[Top '[m']]]),"")</f>
        <v/>
      </c>
      <c r="M1053" s="121" t="str">
        <f t="shared" si="28"/>
        <v/>
      </c>
      <c r="N1053" s="50" t="str">
        <f>IFERROR((MP_DATA[[#This Row],[D, bottom '[m']]]+MP_DATA[[#This Row],[D, top '[m']]])/(2*MP_DATA[[#This Row],[t '[mm']]]/1000),"")</f>
        <v/>
      </c>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7"/>
        <v/>
      </c>
      <c r="CL1053" s="50" t="str">
        <f>IFERROR((TOWER_DATA[[#This Row],[D, bottom '[m']]]+TOWER_DATA[[#This Row],[D, top '[m']]])/(2*TOWER_DATA[[#This Row],[t '[mm']]]/1000),"")</f>
        <v/>
      </c>
      <c r="CN1053" s="53"/>
      <c r="DS1053" s="145"/>
      <c r="DV1053" s="93"/>
      <c r="DW1053" s="93"/>
    </row>
    <row r="1054" spans="11:127" ht="18" customHeight="1">
      <c r="K1054" s="51" t="str">
        <f>IFERROR(MP_DATA[[#This Row],[Top '[m']]]-MP_DATA[[#This Row],[Bottom '[m']]], "")</f>
        <v/>
      </c>
      <c r="L1054" s="167" t="str">
        <f>IFERROR(-(MP_DATA[[#This Row],[D, bottom '[m']]]-MP_DATA[[#This Row],[D, top '[m']]])/(MP_DATA[[#This Row],[Bottom '[m']]]-MP_DATA[[#This Row],[Top '[m']]]),"")</f>
        <v/>
      </c>
      <c r="M1054" s="121" t="str">
        <f t="shared" si="28"/>
        <v/>
      </c>
      <c r="N1054" s="50" t="str">
        <f>IFERROR((MP_DATA[[#This Row],[D, bottom '[m']]]+MP_DATA[[#This Row],[D, top '[m']]])/(2*MP_DATA[[#This Row],[t '[mm']]]/1000),"")</f>
        <v/>
      </c>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7"/>
        <v/>
      </c>
      <c r="CL1054" s="50" t="str">
        <f>IFERROR((TOWER_DATA[[#This Row],[D, bottom '[m']]]+TOWER_DATA[[#This Row],[D, top '[m']]])/(2*TOWER_DATA[[#This Row],[t '[mm']]]/1000),"")</f>
        <v/>
      </c>
      <c r="CN1054" s="53"/>
      <c r="DS1054" s="145"/>
      <c r="DV1054" s="93"/>
      <c r="DW1054" s="93"/>
    </row>
    <row r="1055" spans="11:127" ht="18" customHeight="1">
      <c r="K1055" s="51" t="str">
        <f>IFERROR(MP_DATA[[#This Row],[Top '[m']]]-MP_DATA[[#This Row],[Bottom '[m']]], "")</f>
        <v/>
      </c>
      <c r="L1055" s="167" t="str">
        <f>IFERROR(-(MP_DATA[[#This Row],[D, bottom '[m']]]-MP_DATA[[#This Row],[D, top '[m']]])/(MP_DATA[[#This Row],[Bottom '[m']]]-MP_DATA[[#This Row],[Top '[m']]]),"")</f>
        <v/>
      </c>
      <c r="M1055" s="121" t="str">
        <f t="shared" si="28"/>
        <v/>
      </c>
      <c r="N1055" s="50" t="str">
        <f>IFERROR((MP_DATA[[#This Row],[D, bottom '[m']]]+MP_DATA[[#This Row],[D, top '[m']]])/(2*MP_DATA[[#This Row],[t '[mm']]]/1000),"")</f>
        <v/>
      </c>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7"/>
        <v/>
      </c>
      <c r="CL1055" s="50" t="str">
        <f>IFERROR((TOWER_DATA[[#This Row],[D, bottom '[m']]]+TOWER_DATA[[#This Row],[D, top '[m']]])/(2*TOWER_DATA[[#This Row],[t '[mm']]]/1000),"")</f>
        <v/>
      </c>
      <c r="CN1055" s="53"/>
      <c r="DS1055" s="145"/>
      <c r="DV1055" s="93"/>
      <c r="DW1055" s="93"/>
    </row>
    <row r="1056" spans="11:127" ht="18" customHeight="1">
      <c r="K1056" s="51" t="str">
        <f>IFERROR(MP_DATA[[#This Row],[Top '[m']]]-MP_DATA[[#This Row],[Bottom '[m']]], "")</f>
        <v/>
      </c>
      <c r="L1056" s="167" t="str">
        <f>IFERROR(-(MP_DATA[[#This Row],[D, bottom '[m']]]-MP_DATA[[#This Row],[D, top '[m']]])/(MP_DATA[[#This Row],[Bottom '[m']]]-MP_DATA[[#This Row],[Top '[m']]]),"")</f>
        <v/>
      </c>
      <c r="M1056" s="121" t="str">
        <f t="shared" si="28"/>
        <v/>
      </c>
      <c r="N1056" s="50" t="str">
        <f>IFERROR((MP_DATA[[#This Row],[D, bottom '[m']]]+MP_DATA[[#This Row],[D, top '[m']]])/(2*MP_DATA[[#This Row],[t '[mm']]]/1000),"")</f>
        <v/>
      </c>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7"/>
        <v/>
      </c>
      <c r="CL1056" s="50" t="str">
        <f>IFERROR((TOWER_DATA[[#This Row],[D, bottom '[m']]]+TOWER_DATA[[#This Row],[D, top '[m']]])/(2*TOWER_DATA[[#This Row],[t '[mm']]]/1000),"")</f>
        <v/>
      </c>
      <c r="CN1056" s="53"/>
      <c r="DS1056" s="145"/>
      <c r="DV1056" s="93"/>
      <c r="DW1056" s="93"/>
    </row>
    <row r="1057" spans="11:127" ht="18" customHeight="1">
      <c r="K1057" s="51" t="str">
        <f>IFERROR(MP_DATA[[#This Row],[Top '[m']]]-MP_DATA[[#This Row],[Bottom '[m']]], "")</f>
        <v/>
      </c>
      <c r="L1057" s="167" t="str">
        <f>IFERROR(-(MP_DATA[[#This Row],[D, bottom '[m']]]-MP_DATA[[#This Row],[D, top '[m']]])/(MP_DATA[[#This Row],[Bottom '[m']]]-MP_DATA[[#This Row],[Top '[m']]]),"")</f>
        <v/>
      </c>
      <c r="M1057" s="121" t="str">
        <f t="shared" si="28"/>
        <v/>
      </c>
      <c r="N1057" s="50" t="str">
        <f>IFERROR((MP_DATA[[#This Row],[D, bottom '[m']]]+MP_DATA[[#This Row],[D, top '[m']]])/(2*MP_DATA[[#This Row],[t '[mm']]]/1000),"")</f>
        <v/>
      </c>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7"/>
        <v/>
      </c>
      <c r="CL1057" s="50" t="str">
        <f>IFERROR((TOWER_DATA[[#This Row],[D, bottom '[m']]]+TOWER_DATA[[#This Row],[D, top '[m']]])/(2*TOWER_DATA[[#This Row],[t '[mm']]]/1000),"")</f>
        <v/>
      </c>
      <c r="CN1057" s="53"/>
      <c r="DS1057" s="145"/>
      <c r="DV1057" s="93"/>
      <c r="DW1057" s="93"/>
    </row>
    <row r="1058" spans="11:127" ht="18" customHeight="1">
      <c r="K1058" s="51" t="str">
        <f>IFERROR(MP_DATA[[#This Row],[Top '[m']]]-MP_DATA[[#This Row],[Bottom '[m']]], "")</f>
        <v/>
      </c>
      <c r="L1058" s="167" t="str">
        <f>IFERROR(-(MP_DATA[[#This Row],[D, bottom '[m']]]-MP_DATA[[#This Row],[D, top '[m']]])/(MP_DATA[[#This Row],[Bottom '[m']]]-MP_DATA[[#This Row],[Top '[m']]]),"")</f>
        <v/>
      </c>
      <c r="M1058" s="121" t="str">
        <f t="shared" si="28"/>
        <v/>
      </c>
      <c r="N1058" s="50" t="str">
        <f>IFERROR((MP_DATA[[#This Row],[D, bottom '[m']]]+MP_DATA[[#This Row],[D, top '[m']]])/(2*MP_DATA[[#This Row],[t '[mm']]]/1000),"")</f>
        <v/>
      </c>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7"/>
        <v/>
      </c>
      <c r="CL1058" s="50" t="str">
        <f>IFERROR((TOWER_DATA[[#This Row],[D, bottom '[m']]]+TOWER_DATA[[#This Row],[D, top '[m']]])/(2*TOWER_DATA[[#This Row],[t '[mm']]]/1000),"")</f>
        <v/>
      </c>
      <c r="CN1058" s="53"/>
      <c r="DS1058" s="145"/>
      <c r="DV1058" s="93"/>
      <c r="DW1058" s="93"/>
    </row>
    <row r="1059" spans="11:127" ht="18" customHeight="1">
      <c r="K1059" s="51" t="str">
        <f>IFERROR(MP_DATA[[#This Row],[Top '[m']]]-MP_DATA[[#This Row],[Bottom '[m']]], "")</f>
        <v/>
      </c>
      <c r="L1059" s="167" t="str">
        <f>IFERROR(-(MP_DATA[[#This Row],[D, bottom '[m']]]-MP_DATA[[#This Row],[D, top '[m']]])/(MP_DATA[[#This Row],[Bottom '[m']]]-MP_DATA[[#This Row],[Top '[m']]]),"")</f>
        <v/>
      </c>
      <c r="M1059" s="121" t="str">
        <f t="shared" si="28"/>
        <v/>
      </c>
      <c r="N1059" s="50" t="str">
        <f>IFERROR((MP_DATA[[#This Row],[D, bottom '[m']]]+MP_DATA[[#This Row],[D, top '[m']]])/(2*MP_DATA[[#This Row],[t '[mm']]]/1000),"")</f>
        <v/>
      </c>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7"/>
        <v/>
      </c>
      <c r="CL1059" s="50" t="str">
        <f>IFERROR((TOWER_DATA[[#This Row],[D, bottom '[m']]]+TOWER_DATA[[#This Row],[D, top '[m']]])/(2*TOWER_DATA[[#This Row],[t '[mm']]]/1000),"")</f>
        <v/>
      </c>
      <c r="CN1059" s="53"/>
      <c r="DS1059" s="145"/>
      <c r="DV1059" s="93"/>
      <c r="DW1059" s="93"/>
    </row>
    <row r="1060" spans="11:127" ht="18" customHeight="1">
      <c r="K1060" s="51" t="str">
        <f>IFERROR(MP_DATA[[#This Row],[Top '[m']]]-MP_DATA[[#This Row],[Bottom '[m']]], "")</f>
        <v/>
      </c>
      <c r="L1060" s="167" t="str">
        <f>IFERROR(-(MP_DATA[[#This Row],[D, bottom '[m']]]-MP_DATA[[#This Row],[D, top '[m']]])/(MP_DATA[[#This Row],[Bottom '[m']]]-MP_DATA[[#This Row],[Top '[m']]]),"")</f>
        <v/>
      </c>
      <c r="M1060" s="121" t="str">
        <f t="shared" si="28"/>
        <v/>
      </c>
      <c r="N1060" s="50" t="str">
        <f>IFERROR((MP_DATA[[#This Row],[D, bottom '[m']]]+MP_DATA[[#This Row],[D, top '[m']]])/(2*MP_DATA[[#This Row],[t '[mm']]]/1000),"")</f>
        <v/>
      </c>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7"/>
        <v/>
      </c>
      <c r="CL1060" s="50" t="str">
        <f>IFERROR((TOWER_DATA[[#This Row],[D, bottom '[m']]]+TOWER_DATA[[#This Row],[D, top '[m']]])/(2*TOWER_DATA[[#This Row],[t '[mm']]]/1000),"")</f>
        <v/>
      </c>
      <c r="CN1060" s="53"/>
      <c r="DS1060" s="145"/>
      <c r="DV1060" s="93"/>
      <c r="DW1060" s="93"/>
    </row>
    <row r="1061" spans="11:127" ht="18" customHeight="1">
      <c r="K1061" s="51" t="str">
        <f>IFERROR(MP_DATA[[#This Row],[Top '[m']]]-MP_DATA[[#This Row],[Bottom '[m']]], "")</f>
        <v/>
      </c>
      <c r="L1061" s="167" t="str">
        <f>IFERROR(-(MP_DATA[[#This Row],[D, bottom '[m']]]-MP_DATA[[#This Row],[D, top '[m']]])/(MP_DATA[[#This Row],[Bottom '[m']]]-MP_DATA[[#This Row],[Top '[m']]]),"")</f>
        <v/>
      </c>
      <c r="M1061" s="121" t="str">
        <f t="shared" si="28"/>
        <v/>
      </c>
      <c r="N1061" s="50" t="str">
        <f>IFERROR((MP_DATA[[#This Row],[D, bottom '[m']]]+MP_DATA[[#This Row],[D, top '[m']]])/(2*MP_DATA[[#This Row],[t '[mm']]]/1000),"")</f>
        <v/>
      </c>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7"/>
        <v/>
      </c>
      <c r="CL1061" s="50" t="str">
        <f>IFERROR((TOWER_DATA[[#This Row],[D, bottom '[m']]]+TOWER_DATA[[#This Row],[D, top '[m']]])/(2*TOWER_DATA[[#This Row],[t '[mm']]]/1000),"")</f>
        <v/>
      </c>
      <c r="CN1061" s="53"/>
      <c r="DS1061" s="145"/>
      <c r="DV1061" s="93"/>
      <c r="DW1061" s="93"/>
    </row>
    <row r="1062" spans="11:127" ht="18" customHeight="1">
      <c r="K1062" s="51" t="str">
        <f>IFERROR(MP_DATA[[#This Row],[Top '[m']]]-MP_DATA[[#This Row],[Bottom '[m']]], "")</f>
        <v/>
      </c>
      <c r="L1062" s="167" t="str">
        <f>IFERROR(-(MP_DATA[[#This Row],[D, bottom '[m']]]-MP_DATA[[#This Row],[D, top '[m']]])/(MP_DATA[[#This Row],[Bottom '[m']]]-MP_DATA[[#This Row],[Top '[m']]]),"")</f>
        <v/>
      </c>
      <c r="M1062" s="121" t="str">
        <f t="shared" si="28"/>
        <v/>
      </c>
      <c r="N1062" s="50" t="str">
        <f>IFERROR((MP_DATA[[#This Row],[D, bottom '[m']]]+MP_DATA[[#This Row],[D, top '[m']]])/(2*MP_DATA[[#This Row],[t '[mm']]]/1000),"")</f>
        <v/>
      </c>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7"/>
        <v/>
      </c>
      <c r="CL1062" s="50" t="str">
        <f>IFERROR((TOWER_DATA[[#This Row],[D, bottom '[m']]]+TOWER_DATA[[#This Row],[D, top '[m']]])/(2*TOWER_DATA[[#This Row],[t '[mm']]]/1000),"")</f>
        <v/>
      </c>
      <c r="CN1062" s="53"/>
      <c r="DS1062" s="145"/>
      <c r="DV1062" s="93"/>
      <c r="DW1062" s="93"/>
    </row>
    <row r="1063" spans="11:127" ht="18" customHeight="1">
      <c r="K1063" s="51" t="str">
        <f>IFERROR(MP_DATA[[#This Row],[Top '[m']]]-MP_DATA[[#This Row],[Bottom '[m']]], "")</f>
        <v/>
      </c>
      <c r="L1063" s="167" t="str">
        <f>IFERROR(-(MP_DATA[[#This Row],[D, bottom '[m']]]-MP_DATA[[#This Row],[D, top '[m']]])/(MP_DATA[[#This Row],[Bottom '[m']]]-MP_DATA[[#This Row],[Top '[m']]]),"")</f>
        <v/>
      </c>
      <c r="M1063" s="121" t="str">
        <f t="shared" si="28"/>
        <v/>
      </c>
      <c r="N1063" s="50" t="str">
        <f>IFERROR((MP_DATA[[#This Row],[D, bottom '[m']]]+MP_DATA[[#This Row],[D, top '[m']]])/(2*MP_DATA[[#This Row],[t '[mm']]]/1000),"")</f>
        <v/>
      </c>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7"/>
        <v/>
      </c>
      <c r="CL1063" s="50" t="str">
        <f>IFERROR((TOWER_DATA[[#This Row],[D, bottom '[m']]]+TOWER_DATA[[#This Row],[D, top '[m']]])/(2*TOWER_DATA[[#This Row],[t '[mm']]]/1000),"")</f>
        <v/>
      </c>
      <c r="CN1063" s="53"/>
      <c r="DS1063" s="145"/>
      <c r="DV1063" s="93"/>
      <c r="DW1063" s="93"/>
    </row>
    <row r="1064" spans="11:127" ht="18" customHeight="1">
      <c r="K1064" s="51" t="str">
        <f>IFERROR(MP_DATA[[#This Row],[Top '[m']]]-MP_DATA[[#This Row],[Bottom '[m']]], "")</f>
        <v/>
      </c>
      <c r="L1064" s="167" t="str">
        <f>IFERROR(-(MP_DATA[[#This Row],[D, bottom '[m']]]-MP_DATA[[#This Row],[D, top '[m']]])/(MP_DATA[[#This Row],[Bottom '[m']]]-MP_DATA[[#This Row],[Top '[m']]]),"")</f>
        <v/>
      </c>
      <c r="M1064" s="121" t="str">
        <f t="shared" si="28"/>
        <v/>
      </c>
      <c r="N1064" s="50" t="str">
        <f>IFERROR((MP_DATA[[#This Row],[D, bottom '[m']]]+MP_DATA[[#This Row],[D, top '[m']]])/(2*MP_DATA[[#This Row],[t '[mm']]]/1000),"")</f>
        <v/>
      </c>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7"/>
        <v/>
      </c>
      <c r="CL1064" s="50" t="str">
        <f>IFERROR((TOWER_DATA[[#This Row],[D, bottom '[m']]]+TOWER_DATA[[#This Row],[D, top '[m']]])/(2*TOWER_DATA[[#This Row],[t '[mm']]]/1000),"")</f>
        <v/>
      </c>
      <c r="CN1064" s="53"/>
      <c r="DS1064" s="145"/>
      <c r="DV1064" s="93"/>
      <c r="DW1064" s="93"/>
    </row>
    <row r="1065" spans="11:127" ht="18" customHeight="1">
      <c r="K1065" s="51" t="str">
        <f>IFERROR(MP_DATA[[#This Row],[Top '[m']]]-MP_DATA[[#This Row],[Bottom '[m']]], "")</f>
        <v/>
      </c>
      <c r="L1065" s="167" t="str">
        <f>IFERROR(-(MP_DATA[[#This Row],[D, bottom '[m']]]-MP_DATA[[#This Row],[D, top '[m']]])/(MP_DATA[[#This Row],[Bottom '[m']]]-MP_DATA[[#This Row],[Top '[m']]]),"")</f>
        <v/>
      </c>
      <c r="M1065" s="121" t="str">
        <f t="shared" si="28"/>
        <v/>
      </c>
      <c r="N1065" s="50" t="str">
        <f>IFERROR((MP_DATA[[#This Row],[D, bottom '[m']]]+MP_DATA[[#This Row],[D, top '[m']]])/(2*MP_DATA[[#This Row],[t '[mm']]]/1000),"")</f>
        <v/>
      </c>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7"/>
        <v/>
      </c>
      <c r="CL1065" s="50" t="str">
        <f>IFERROR((TOWER_DATA[[#This Row],[D, bottom '[m']]]+TOWER_DATA[[#This Row],[D, top '[m']]])/(2*TOWER_DATA[[#This Row],[t '[mm']]]/1000),"")</f>
        <v/>
      </c>
      <c r="CN1065" s="53"/>
      <c r="DS1065" s="145"/>
      <c r="DV1065" s="93"/>
      <c r="DW1065" s="93"/>
    </row>
    <row r="1066" spans="11:127" ht="18" customHeight="1">
      <c r="K1066" s="51" t="str">
        <f>IFERROR(MP_DATA[[#This Row],[Top '[m']]]-MP_DATA[[#This Row],[Bottom '[m']]], "")</f>
        <v/>
      </c>
      <c r="L1066" s="167" t="str">
        <f>IFERROR(-(MP_DATA[[#This Row],[D, bottom '[m']]]-MP_DATA[[#This Row],[D, top '[m']]])/(MP_DATA[[#This Row],[Bottom '[m']]]-MP_DATA[[#This Row],[Top '[m']]]),"")</f>
        <v/>
      </c>
      <c r="M1066" s="121" t="str">
        <f t="shared" si="28"/>
        <v/>
      </c>
      <c r="N1066" s="50" t="str">
        <f>IFERROR((MP_DATA[[#This Row],[D, bottom '[m']]]+MP_DATA[[#This Row],[D, top '[m']]])/(2*MP_DATA[[#This Row],[t '[mm']]]/1000),"")</f>
        <v/>
      </c>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7"/>
        <v/>
      </c>
      <c r="CL1066" s="50" t="str">
        <f>IFERROR((TOWER_DATA[[#This Row],[D, bottom '[m']]]+TOWER_DATA[[#This Row],[D, top '[m']]])/(2*TOWER_DATA[[#This Row],[t '[mm']]]/1000),"")</f>
        <v/>
      </c>
      <c r="CN1066" s="53"/>
      <c r="DS1066" s="145"/>
      <c r="DV1066" s="93"/>
      <c r="DW1066" s="93"/>
    </row>
    <row r="1067" spans="11:127" ht="18" customHeight="1">
      <c r="K1067" s="51" t="str">
        <f>IFERROR(MP_DATA[[#This Row],[Top '[m']]]-MP_DATA[[#This Row],[Bottom '[m']]], "")</f>
        <v/>
      </c>
      <c r="L1067" s="167" t="str">
        <f>IFERROR(-(MP_DATA[[#This Row],[D, bottom '[m']]]-MP_DATA[[#This Row],[D, top '[m']]])/(MP_DATA[[#This Row],[Bottom '[m']]]-MP_DATA[[#This Row],[Top '[m']]]),"")</f>
        <v/>
      </c>
      <c r="M1067" s="121" t="str">
        <f t="shared" si="28"/>
        <v/>
      </c>
      <c r="N1067" s="50" t="str">
        <f>IFERROR((MP_DATA[[#This Row],[D, bottom '[m']]]+MP_DATA[[#This Row],[D, top '[m']]])/(2*MP_DATA[[#This Row],[t '[mm']]]/1000),"")</f>
        <v/>
      </c>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7"/>
        <v/>
      </c>
      <c r="CL1067" s="50" t="str">
        <f>IFERROR((TOWER_DATA[[#This Row],[D, bottom '[m']]]+TOWER_DATA[[#This Row],[D, top '[m']]])/(2*TOWER_DATA[[#This Row],[t '[mm']]]/1000),"")</f>
        <v/>
      </c>
      <c r="CN1067" s="53"/>
      <c r="DS1067" s="145"/>
      <c r="DV1067" s="93"/>
      <c r="DW1067" s="93"/>
    </row>
    <row r="1068" spans="11:127" ht="18" customHeight="1">
      <c r="K1068" s="51" t="str">
        <f>IFERROR(MP_DATA[[#This Row],[Top '[m']]]-MP_DATA[[#This Row],[Bottom '[m']]], "")</f>
        <v/>
      </c>
      <c r="L1068" s="167" t="str">
        <f>IFERROR(-(MP_DATA[[#This Row],[D, bottom '[m']]]-MP_DATA[[#This Row],[D, top '[m']]])/(MP_DATA[[#This Row],[Bottom '[m']]]-MP_DATA[[#This Row],[Top '[m']]]),"")</f>
        <v/>
      </c>
      <c r="M1068" s="121" t="str">
        <f t="shared" si="28"/>
        <v/>
      </c>
      <c r="N1068" s="50" t="str">
        <f>IFERROR((MP_DATA[[#This Row],[D, bottom '[m']]]+MP_DATA[[#This Row],[D, top '[m']]])/(2*MP_DATA[[#This Row],[t '[mm']]]/1000),"")</f>
        <v/>
      </c>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7"/>
        <v/>
      </c>
      <c r="CL1068" s="50" t="str">
        <f>IFERROR((TOWER_DATA[[#This Row],[D, bottom '[m']]]+TOWER_DATA[[#This Row],[D, top '[m']]])/(2*TOWER_DATA[[#This Row],[t '[mm']]]/1000),"")</f>
        <v/>
      </c>
      <c r="CN1068" s="53"/>
      <c r="DS1068" s="145"/>
      <c r="DV1068" s="93"/>
      <c r="DW1068" s="93"/>
    </row>
    <row r="1069" spans="11:127" ht="18" customHeight="1">
      <c r="K1069" s="51" t="str">
        <f>IFERROR(MP_DATA[[#This Row],[Top '[m']]]-MP_DATA[[#This Row],[Bottom '[m']]], "")</f>
        <v/>
      </c>
      <c r="L1069" s="167" t="str">
        <f>IFERROR(-(MP_DATA[[#This Row],[D, bottom '[m']]]-MP_DATA[[#This Row],[D, top '[m']]])/(MP_DATA[[#This Row],[Bottom '[m']]]-MP_DATA[[#This Row],[Top '[m']]]),"")</f>
        <v/>
      </c>
      <c r="M1069" s="121" t="str">
        <f t="shared" si="28"/>
        <v/>
      </c>
      <c r="N1069" s="50" t="str">
        <f>IFERROR((MP_DATA[[#This Row],[D, bottom '[m']]]+MP_DATA[[#This Row],[D, top '[m']]])/(2*MP_DATA[[#This Row],[t '[mm']]]/1000),"")</f>
        <v/>
      </c>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7"/>
        <v/>
      </c>
      <c r="CL1069" s="50" t="str">
        <f>IFERROR((TOWER_DATA[[#This Row],[D, bottom '[m']]]+TOWER_DATA[[#This Row],[D, top '[m']]])/(2*TOWER_DATA[[#This Row],[t '[mm']]]/1000),"")</f>
        <v/>
      </c>
      <c r="CN1069" s="53"/>
      <c r="DS1069" s="145"/>
      <c r="DV1069" s="93"/>
      <c r="DW1069" s="93"/>
    </row>
    <row r="1070" spans="11:127" ht="18" customHeight="1">
      <c r="K1070" s="51" t="str">
        <f>IFERROR(MP_DATA[[#This Row],[Top '[m']]]-MP_DATA[[#This Row],[Bottom '[m']]], "")</f>
        <v/>
      </c>
      <c r="L1070" s="167" t="str">
        <f>IFERROR(-(MP_DATA[[#This Row],[D, bottom '[m']]]-MP_DATA[[#This Row],[D, top '[m']]])/(MP_DATA[[#This Row],[Bottom '[m']]]-MP_DATA[[#This Row],[Top '[m']]]),"")</f>
        <v/>
      </c>
      <c r="M1070" s="121" t="str">
        <f t="shared" si="28"/>
        <v/>
      </c>
      <c r="N1070" s="50" t="str">
        <f>IFERROR((MP_DATA[[#This Row],[D, bottom '[m']]]+MP_DATA[[#This Row],[D, top '[m']]])/(2*MP_DATA[[#This Row],[t '[mm']]]/1000),"")</f>
        <v/>
      </c>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7"/>
        <v/>
      </c>
      <c r="CL1070" s="50" t="str">
        <f>IFERROR((TOWER_DATA[[#This Row],[D, bottom '[m']]]+TOWER_DATA[[#This Row],[D, top '[m']]])/(2*TOWER_DATA[[#This Row],[t '[mm']]]/1000),"")</f>
        <v/>
      </c>
      <c r="CN1070" s="53"/>
      <c r="DS1070" s="145"/>
      <c r="DV1070" s="93"/>
      <c r="DW1070" s="93"/>
    </row>
    <row r="1071" spans="11:127" ht="18" customHeight="1">
      <c r="K1071" s="51" t="str">
        <f>IFERROR(MP_DATA[[#This Row],[Top '[m']]]-MP_DATA[[#This Row],[Bottom '[m']]], "")</f>
        <v/>
      </c>
      <c r="L1071" s="167" t="str">
        <f>IFERROR(-(MP_DATA[[#This Row],[D, bottom '[m']]]-MP_DATA[[#This Row],[D, top '[m']]])/(MP_DATA[[#This Row],[Bottom '[m']]]-MP_DATA[[#This Row],[Top '[m']]]),"")</f>
        <v/>
      </c>
      <c r="M1071" s="121" t="str">
        <f t="shared" si="28"/>
        <v/>
      </c>
      <c r="N1071" s="50" t="str">
        <f>IFERROR((MP_DATA[[#This Row],[D, bottom '[m']]]+MP_DATA[[#This Row],[D, top '[m']]])/(2*MP_DATA[[#This Row],[t '[mm']]]/1000),"")</f>
        <v/>
      </c>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7"/>
        <v/>
      </c>
      <c r="CL1071" s="50" t="str">
        <f>IFERROR((TOWER_DATA[[#This Row],[D, bottom '[m']]]+TOWER_DATA[[#This Row],[D, top '[m']]])/(2*TOWER_DATA[[#This Row],[t '[mm']]]/1000),"")</f>
        <v/>
      </c>
      <c r="CN1071" s="53"/>
      <c r="DS1071" s="145"/>
      <c r="DV1071" s="93"/>
      <c r="DW1071" s="93"/>
    </row>
    <row r="1072" spans="11:127" ht="18" customHeight="1">
      <c r="K1072" s="51" t="str">
        <f>IFERROR(MP_DATA[[#This Row],[Top '[m']]]-MP_DATA[[#This Row],[Bottom '[m']]], "")</f>
        <v/>
      </c>
      <c r="L1072" s="167" t="str">
        <f>IFERROR(-(MP_DATA[[#This Row],[D, bottom '[m']]]-MP_DATA[[#This Row],[D, top '[m']]])/(MP_DATA[[#This Row],[Bottom '[m']]]-MP_DATA[[#This Row],[Top '[m']]]),"")</f>
        <v/>
      </c>
      <c r="M1072" s="121" t="str">
        <f t="shared" si="28"/>
        <v/>
      </c>
      <c r="N1072" s="50" t="str">
        <f>IFERROR((MP_DATA[[#This Row],[D, bottom '[m']]]+MP_DATA[[#This Row],[D, top '[m']]])/(2*MP_DATA[[#This Row],[t '[mm']]]/1000),"")</f>
        <v/>
      </c>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7"/>
        <v/>
      </c>
      <c r="CL1072" s="50" t="str">
        <f>IFERROR((TOWER_DATA[[#This Row],[D, bottom '[m']]]+TOWER_DATA[[#This Row],[D, top '[m']]])/(2*TOWER_DATA[[#This Row],[t '[mm']]]/1000),"")</f>
        <v/>
      </c>
      <c r="CN1072" s="53"/>
      <c r="DS1072" s="145"/>
      <c r="DV1072" s="93"/>
      <c r="DW1072" s="93"/>
    </row>
    <row r="1073" spans="11:127" ht="18" customHeight="1">
      <c r="K1073" s="51" t="str">
        <f>IFERROR(MP_DATA[[#This Row],[Top '[m']]]-MP_DATA[[#This Row],[Bottom '[m']]], "")</f>
        <v/>
      </c>
      <c r="L1073" s="167" t="str">
        <f>IFERROR(-(MP_DATA[[#This Row],[D, bottom '[m']]]-MP_DATA[[#This Row],[D, top '[m']]])/(MP_DATA[[#This Row],[Bottom '[m']]]-MP_DATA[[#This Row],[Top '[m']]]),"")</f>
        <v/>
      </c>
      <c r="M1073" s="121" t="str">
        <f t="shared" si="28"/>
        <v/>
      </c>
      <c r="N1073" s="50" t="str">
        <f>IFERROR((MP_DATA[[#This Row],[D, bottom '[m']]]+MP_DATA[[#This Row],[D, top '[m']]])/(2*MP_DATA[[#This Row],[t '[mm']]]/1000),"")</f>
        <v/>
      </c>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7"/>
        <v/>
      </c>
      <c r="CL1073" s="50" t="str">
        <f>IFERROR((TOWER_DATA[[#This Row],[D, bottom '[m']]]+TOWER_DATA[[#This Row],[D, top '[m']]])/(2*TOWER_DATA[[#This Row],[t '[mm']]]/1000),"")</f>
        <v/>
      </c>
      <c r="CN1073" s="53"/>
      <c r="DS1073" s="145"/>
      <c r="DV1073" s="93"/>
      <c r="DW1073" s="93"/>
    </row>
    <row r="1074" spans="11:127" ht="18" customHeight="1">
      <c r="K1074" s="51" t="str">
        <f>IFERROR(MP_DATA[[#This Row],[Top '[m']]]-MP_DATA[[#This Row],[Bottom '[m']]], "")</f>
        <v/>
      </c>
      <c r="L1074" s="167" t="str">
        <f>IFERROR(-(MP_DATA[[#This Row],[D, bottom '[m']]]-MP_DATA[[#This Row],[D, top '[m']]])/(MP_DATA[[#This Row],[Bottom '[m']]]-MP_DATA[[#This Row],[Top '[m']]]),"")</f>
        <v/>
      </c>
      <c r="M1074" s="121" t="str">
        <f t="shared" si="28"/>
        <v/>
      </c>
      <c r="N1074" s="50" t="str">
        <f>IFERROR((MP_DATA[[#This Row],[D, bottom '[m']]]+MP_DATA[[#This Row],[D, top '[m']]])/(2*MP_DATA[[#This Row],[t '[mm']]]/1000),"")</f>
        <v/>
      </c>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7"/>
        <v/>
      </c>
      <c r="CL1074" s="50" t="str">
        <f>IFERROR((TOWER_DATA[[#This Row],[D, bottom '[m']]]+TOWER_DATA[[#This Row],[D, top '[m']]])/(2*TOWER_DATA[[#This Row],[t '[mm']]]/1000),"")</f>
        <v/>
      </c>
      <c r="CN1074" s="53"/>
      <c r="DS1074" s="145"/>
      <c r="DV1074" s="93"/>
      <c r="DW1074" s="93"/>
    </row>
    <row r="1075" spans="11:127" ht="18" customHeight="1">
      <c r="K1075" s="51" t="str">
        <f>IFERROR(MP_DATA[[#This Row],[Top '[m']]]-MP_DATA[[#This Row],[Bottom '[m']]], "")</f>
        <v/>
      </c>
      <c r="L1075" s="167" t="str">
        <f>IFERROR(-(MP_DATA[[#This Row],[D, bottom '[m']]]-MP_DATA[[#This Row],[D, top '[m']]])/(MP_DATA[[#This Row],[Bottom '[m']]]-MP_DATA[[#This Row],[Top '[m']]]),"")</f>
        <v/>
      </c>
      <c r="M1075" s="121" t="str">
        <f t="shared" si="28"/>
        <v/>
      </c>
      <c r="N1075" s="50" t="str">
        <f>IFERROR((MP_DATA[[#This Row],[D, bottom '[m']]]+MP_DATA[[#This Row],[D, top '[m']]])/(2*MP_DATA[[#This Row],[t '[mm']]]/1000),"")</f>
        <v/>
      </c>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7"/>
        <v/>
      </c>
      <c r="CL1075" s="50" t="str">
        <f>IFERROR((TOWER_DATA[[#This Row],[D, bottom '[m']]]+TOWER_DATA[[#This Row],[D, top '[m']]])/(2*TOWER_DATA[[#This Row],[t '[mm']]]/1000),"")</f>
        <v/>
      </c>
      <c r="CN1075" s="53"/>
      <c r="DS1075" s="145"/>
      <c r="DV1075" s="93"/>
      <c r="DW1075" s="93"/>
    </row>
    <row r="1076" spans="11:127" ht="18" customHeight="1">
      <c r="K1076" s="51" t="str">
        <f>IFERROR(MP_DATA[[#This Row],[Top '[m']]]-MP_DATA[[#This Row],[Bottom '[m']]], "")</f>
        <v/>
      </c>
      <c r="L1076" s="167" t="str">
        <f>IFERROR(-(MP_DATA[[#This Row],[D, bottom '[m']]]-MP_DATA[[#This Row],[D, top '[m']]])/(MP_DATA[[#This Row],[Bottom '[m']]]-MP_DATA[[#This Row],[Top '[m']]]),"")</f>
        <v/>
      </c>
      <c r="M1076" s="121" t="str">
        <f t="shared" si="28"/>
        <v/>
      </c>
      <c r="N1076" s="50" t="str">
        <f>IFERROR((MP_DATA[[#This Row],[D, bottom '[m']]]+MP_DATA[[#This Row],[D, top '[m']]])/(2*MP_DATA[[#This Row],[t '[mm']]]/1000),"")</f>
        <v/>
      </c>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7"/>
        <v/>
      </c>
      <c r="CL1076" s="50" t="str">
        <f>IFERROR((TOWER_DATA[[#This Row],[D, bottom '[m']]]+TOWER_DATA[[#This Row],[D, top '[m']]])/(2*TOWER_DATA[[#This Row],[t '[mm']]]/1000),"")</f>
        <v/>
      </c>
      <c r="CN1076" s="53"/>
      <c r="DS1076" s="145"/>
      <c r="DV1076" s="93"/>
      <c r="DW1076" s="93"/>
    </row>
    <row r="1077" spans="11:127" ht="18" customHeight="1">
      <c r="K1077" s="51" t="str">
        <f>IFERROR(MP_DATA[[#This Row],[Top '[m']]]-MP_DATA[[#This Row],[Bottom '[m']]], "")</f>
        <v/>
      </c>
      <c r="L1077" s="167" t="str">
        <f>IFERROR(-(MP_DATA[[#This Row],[D, bottom '[m']]]-MP_DATA[[#This Row],[D, top '[m']]])/(MP_DATA[[#This Row],[Bottom '[m']]]-MP_DATA[[#This Row],[Top '[m']]]),"")</f>
        <v/>
      </c>
      <c r="M1077" s="121" t="str">
        <f t="shared" si="28"/>
        <v/>
      </c>
      <c r="N1077" s="50" t="str">
        <f>IFERROR((MP_DATA[[#This Row],[D, bottom '[m']]]+MP_DATA[[#This Row],[D, top '[m']]])/(2*MP_DATA[[#This Row],[t '[mm']]]/1000),"")</f>
        <v/>
      </c>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7"/>
        <v/>
      </c>
      <c r="CL1077" s="50" t="str">
        <f>IFERROR((TOWER_DATA[[#This Row],[D, bottom '[m']]]+TOWER_DATA[[#This Row],[D, top '[m']]])/(2*TOWER_DATA[[#This Row],[t '[mm']]]/1000),"")</f>
        <v/>
      </c>
      <c r="CN1077" s="53"/>
      <c r="DS1077" s="145"/>
      <c r="DV1077" s="93"/>
      <c r="DW1077" s="93"/>
    </row>
    <row r="1078" spans="11:127" ht="18" customHeight="1">
      <c r="K1078" s="51" t="str">
        <f>IFERROR(MP_DATA[[#This Row],[Top '[m']]]-MP_DATA[[#This Row],[Bottom '[m']]], "")</f>
        <v/>
      </c>
      <c r="L1078" s="167" t="str">
        <f>IFERROR(-(MP_DATA[[#This Row],[D, bottom '[m']]]-MP_DATA[[#This Row],[D, top '[m']]])/(MP_DATA[[#This Row],[Bottom '[m']]]-MP_DATA[[#This Row],[Top '[m']]]),"")</f>
        <v/>
      </c>
      <c r="M1078" s="121" t="str">
        <f t="shared" si="28"/>
        <v/>
      </c>
      <c r="N1078" s="50" t="str">
        <f>IFERROR((MP_DATA[[#This Row],[D, bottom '[m']]]+MP_DATA[[#This Row],[D, top '[m']]])/(2*MP_DATA[[#This Row],[t '[mm']]]/1000),"")</f>
        <v/>
      </c>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7"/>
        <v/>
      </c>
      <c r="CL1078" s="50" t="str">
        <f>IFERROR((TOWER_DATA[[#This Row],[D, bottom '[m']]]+TOWER_DATA[[#This Row],[D, top '[m']]])/(2*TOWER_DATA[[#This Row],[t '[mm']]]/1000),"")</f>
        <v/>
      </c>
      <c r="CN1078" s="53"/>
      <c r="DS1078" s="145"/>
      <c r="DV1078" s="93"/>
      <c r="DW1078" s="93"/>
    </row>
    <row r="1079" spans="11:127" ht="18" customHeight="1">
      <c r="K1079" s="51" t="str">
        <f>IFERROR(MP_DATA[[#This Row],[Top '[m']]]-MP_DATA[[#This Row],[Bottom '[m']]], "")</f>
        <v/>
      </c>
      <c r="L1079" s="167" t="str">
        <f>IFERROR(-(MP_DATA[[#This Row],[D, bottom '[m']]]-MP_DATA[[#This Row],[D, top '[m']]])/(MP_DATA[[#This Row],[Bottom '[m']]]-MP_DATA[[#This Row],[Top '[m']]]),"")</f>
        <v/>
      </c>
      <c r="M1079" s="121" t="str">
        <f t="shared" si="28"/>
        <v/>
      </c>
      <c r="N1079" s="50" t="str">
        <f>IFERROR((MP_DATA[[#This Row],[D, bottom '[m']]]+MP_DATA[[#This Row],[D, top '[m']]])/(2*MP_DATA[[#This Row],[t '[mm']]]/1000),"")</f>
        <v/>
      </c>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7"/>
        <v/>
      </c>
      <c r="CL1079" s="50" t="str">
        <f>IFERROR((TOWER_DATA[[#This Row],[D, bottom '[m']]]+TOWER_DATA[[#This Row],[D, top '[m']]])/(2*TOWER_DATA[[#This Row],[t '[mm']]]/1000),"")</f>
        <v/>
      </c>
      <c r="CN1079" s="53"/>
      <c r="DS1079" s="145"/>
      <c r="DV1079" s="93"/>
      <c r="DW1079" s="93"/>
    </row>
    <row r="1080" spans="11:127" ht="18" customHeight="1">
      <c r="K1080" s="51" t="str">
        <f>IFERROR(MP_DATA[[#This Row],[Top '[m']]]-MP_DATA[[#This Row],[Bottom '[m']]], "")</f>
        <v/>
      </c>
      <c r="L1080" s="167" t="str">
        <f>IFERROR(-(MP_DATA[[#This Row],[D, bottom '[m']]]-MP_DATA[[#This Row],[D, top '[m']]])/(MP_DATA[[#This Row],[Bottom '[m']]]-MP_DATA[[#This Row],[Top '[m']]]),"")</f>
        <v/>
      </c>
      <c r="M1080" s="121" t="str">
        <f t="shared" si="28"/>
        <v/>
      </c>
      <c r="N1080" s="50" t="str">
        <f>IFERROR((MP_DATA[[#This Row],[D, bottom '[m']]]+MP_DATA[[#This Row],[D, top '[m']]])/(2*MP_DATA[[#This Row],[t '[mm']]]/1000),"")</f>
        <v/>
      </c>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7"/>
        <v/>
      </c>
      <c r="CL1080" s="50" t="str">
        <f>IFERROR((TOWER_DATA[[#This Row],[D, bottom '[m']]]+TOWER_DATA[[#This Row],[D, top '[m']]])/(2*TOWER_DATA[[#This Row],[t '[mm']]]/1000),"")</f>
        <v/>
      </c>
      <c r="CN1080" s="53"/>
      <c r="DS1080" s="145"/>
      <c r="DV1080" s="93"/>
      <c r="DW1080" s="93"/>
    </row>
    <row r="1081" spans="11:127" ht="18" customHeight="1">
      <c r="K1081" s="51" t="str">
        <f>IFERROR(MP_DATA[[#This Row],[Top '[m']]]-MP_DATA[[#This Row],[Bottom '[m']]], "")</f>
        <v/>
      </c>
      <c r="L1081" s="167" t="str">
        <f>IFERROR(-(MP_DATA[[#This Row],[D, bottom '[m']]]-MP_DATA[[#This Row],[D, top '[m']]])/(MP_DATA[[#This Row],[Bottom '[m']]]-MP_DATA[[#This Row],[Top '[m']]]),"")</f>
        <v/>
      </c>
      <c r="M1081" s="121" t="str">
        <f t="shared" si="28"/>
        <v/>
      </c>
      <c r="N1081" s="50" t="str">
        <f>IFERROR((MP_DATA[[#This Row],[D, bottom '[m']]]+MP_DATA[[#This Row],[D, top '[m']]])/(2*MP_DATA[[#This Row],[t '[mm']]]/1000),"")</f>
        <v/>
      </c>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7"/>
        <v/>
      </c>
      <c r="CL1081" s="50" t="str">
        <f>IFERROR((TOWER_DATA[[#This Row],[D, bottom '[m']]]+TOWER_DATA[[#This Row],[D, top '[m']]])/(2*TOWER_DATA[[#This Row],[t '[mm']]]/1000),"")</f>
        <v/>
      </c>
      <c r="CN1081" s="53"/>
      <c r="DS1081" s="145"/>
      <c r="DV1081" s="93"/>
      <c r="DW1081" s="93"/>
    </row>
    <row r="1082" spans="11:127" ht="18" customHeight="1">
      <c r="K1082" s="51" t="str">
        <f>IFERROR(MP_DATA[[#This Row],[Top '[m']]]-MP_DATA[[#This Row],[Bottom '[m']]], "")</f>
        <v/>
      </c>
      <c r="L1082" s="167" t="str">
        <f>IFERROR(-(MP_DATA[[#This Row],[D, bottom '[m']]]-MP_DATA[[#This Row],[D, top '[m']]])/(MP_DATA[[#This Row],[Bottom '[m']]]-MP_DATA[[#This Row],[Top '[m']]]),"")</f>
        <v/>
      </c>
      <c r="M1082" s="121" t="str">
        <f t="shared" si="28"/>
        <v/>
      </c>
      <c r="N1082" s="50" t="str">
        <f>IFERROR((MP_DATA[[#This Row],[D, bottom '[m']]]+MP_DATA[[#This Row],[D, top '[m']]])/(2*MP_DATA[[#This Row],[t '[mm']]]/1000),"")</f>
        <v/>
      </c>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7"/>
        <v/>
      </c>
      <c r="CL1082" s="50" t="str">
        <f>IFERROR((TOWER_DATA[[#This Row],[D, bottom '[m']]]+TOWER_DATA[[#This Row],[D, top '[m']]])/(2*TOWER_DATA[[#This Row],[t '[mm']]]/1000),"")</f>
        <v/>
      </c>
      <c r="CN1082" s="53"/>
      <c r="DS1082" s="145"/>
      <c r="DV1082" s="93"/>
      <c r="DW1082" s="93"/>
    </row>
    <row r="1083" spans="11:127" ht="18" customHeight="1">
      <c r="K1083" s="51" t="str">
        <f>IFERROR(MP_DATA[[#This Row],[Top '[m']]]-MP_DATA[[#This Row],[Bottom '[m']]], "")</f>
        <v/>
      </c>
      <c r="L1083" s="167" t="str">
        <f>IFERROR(-(MP_DATA[[#This Row],[D, bottom '[m']]]-MP_DATA[[#This Row],[D, top '[m']]])/(MP_DATA[[#This Row],[Bottom '[m']]]-MP_DATA[[#This Row],[Top '[m']]]),"")</f>
        <v/>
      </c>
      <c r="M1083" s="121" t="str">
        <f t="shared" si="28"/>
        <v/>
      </c>
      <c r="N1083" s="50" t="str">
        <f>IFERROR((MP_DATA[[#This Row],[D, bottom '[m']]]+MP_DATA[[#This Row],[D, top '[m']]])/(2*MP_DATA[[#This Row],[t '[mm']]]/1000),"")</f>
        <v/>
      </c>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7"/>
        <v/>
      </c>
      <c r="CL1083" s="50" t="str">
        <f>IFERROR((TOWER_DATA[[#This Row],[D, bottom '[m']]]+TOWER_DATA[[#This Row],[D, top '[m']]])/(2*TOWER_DATA[[#This Row],[t '[mm']]]/1000),"")</f>
        <v/>
      </c>
      <c r="CN1083" s="53"/>
      <c r="DS1083" s="145"/>
      <c r="DV1083" s="93"/>
      <c r="DW1083" s="93"/>
    </row>
    <row r="1084" spans="11:127" ht="18" customHeight="1">
      <c r="K1084" s="51" t="str">
        <f>IFERROR(MP_DATA[[#This Row],[Top '[m']]]-MP_DATA[[#This Row],[Bottom '[m']]], "")</f>
        <v/>
      </c>
      <c r="L1084" s="167" t="str">
        <f>IFERROR(-(MP_DATA[[#This Row],[D, bottom '[m']]]-MP_DATA[[#This Row],[D, top '[m']]])/(MP_DATA[[#This Row],[Bottom '[m']]]-MP_DATA[[#This Row],[Top '[m']]]),"")</f>
        <v/>
      </c>
      <c r="M1084" s="121" t="str">
        <f t="shared" si="28"/>
        <v/>
      </c>
      <c r="N1084" s="50" t="str">
        <f>IFERROR((MP_DATA[[#This Row],[D, bottom '[m']]]+MP_DATA[[#This Row],[D, top '[m']]])/(2*MP_DATA[[#This Row],[t '[mm']]]/1000),"")</f>
        <v/>
      </c>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7"/>
        <v/>
      </c>
      <c r="CL1084" s="50" t="str">
        <f>IFERROR((TOWER_DATA[[#This Row],[D, bottom '[m']]]+TOWER_DATA[[#This Row],[D, top '[m']]])/(2*TOWER_DATA[[#This Row],[t '[mm']]]/1000),"")</f>
        <v/>
      </c>
      <c r="CN1084" s="53"/>
      <c r="DS1084" s="145"/>
      <c r="DV1084" s="93"/>
      <c r="DW1084" s="93"/>
    </row>
    <row r="1085" spans="11:127" ht="18" customHeight="1">
      <c r="K1085" s="51" t="str">
        <f>IFERROR(MP_DATA[[#This Row],[Top '[m']]]-MP_DATA[[#This Row],[Bottom '[m']]], "")</f>
        <v/>
      </c>
      <c r="L1085" s="167" t="str">
        <f>IFERROR(-(MP_DATA[[#This Row],[D, bottom '[m']]]-MP_DATA[[#This Row],[D, top '[m']]])/(MP_DATA[[#This Row],[Bottom '[m']]]-MP_DATA[[#This Row],[Top '[m']]]),"")</f>
        <v/>
      </c>
      <c r="M1085" s="121" t="str">
        <f t="shared" si="28"/>
        <v/>
      </c>
      <c r="N1085" s="50" t="str">
        <f>IFERROR((MP_DATA[[#This Row],[D, bottom '[m']]]+MP_DATA[[#This Row],[D, top '[m']]])/(2*MP_DATA[[#This Row],[t '[mm']]]/1000),"")</f>
        <v/>
      </c>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7"/>
        <v/>
      </c>
      <c r="CL1085" s="50" t="str">
        <f>IFERROR((TOWER_DATA[[#This Row],[D, bottom '[m']]]+TOWER_DATA[[#This Row],[D, top '[m']]])/(2*TOWER_DATA[[#This Row],[t '[mm']]]/1000),"")</f>
        <v/>
      </c>
      <c r="CN1085" s="53"/>
      <c r="DS1085" s="145"/>
      <c r="DV1085" s="93"/>
      <c r="DW1085" s="93"/>
    </row>
    <row r="1086" spans="11:127" ht="18" customHeight="1">
      <c r="K1086" s="51" t="str">
        <f>IFERROR(MP_DATA[[#This Row],[Top '[m']]]-MP_DATA[[#This Row],[Bottom '[m']]], "")</f>
        <v/>
      </c>
      <c r="L1086" s="167" t="str">
        <f>IFERROR(-(MP_DATA[[#This Row],[D, bottom '[m']]]-MP_DATA[[#This Row],[D, top '[m']]])/(MP_DATA[[#This Row],[Bottom '[m']]]-MP_DATA[[#This Row],[Top '[m']]]),"")</f>
        <v/>
      </c>
      <c r="M1086" s="121" t="str">
        <f t="shared" si="28"/>
        <v/>
      </c>
      <c r="N1086" s="50" t="str">
        <f>IFERROR((MP_DATA[[#This Row],[D, bottom '[m']]]+MP_DATA[[#This Row],[D, top '[m']]])/(2*MP_DATA[[#This Row],[t '[mm']]]/1000),"")</f>
        <v/>
      </c>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7"/>
        <v/>
      </c>
      <c r="CL1086" s="50" t="str">
        <f>IFERROR((TOWER_DATA[[#This Row],[D, bottom '[m']]]+TOWER_DATA[[#This Row],[D, top '[m']]])/(2*TOWER_DATA[[#This Row],[t '[mm']]]/1000),"")</f>
        <v/>
      </c>
      <c r="CN1086" s="53"/>
      <c r="DS1086" s="145"/>
      <c r="DV1086" s="93"/>
      <c r="DW1086" s="93"/>
    </row>
    <row r="1087" spans="11:127" ht="18" customHeight="1">
      <c r="K1087" s="51" t="str">
        <f>IFERROR(MP_DATA[[#This Row],[Top '[m']]]-MP_DATA[[#This Row],[Bottom '[m']]], "")</f>
        <v/>
      </c>
      <c r="L1087" s="167" t="str">
        <f>IFERROR(-(MP_DATA[[#This Row],[D, bottom '[m']]]-MP_DATA[[#This Row],[D, top '[m']]])/(MP_DATA[[#This Row],[Bottom '[m']]]-MP_DATA[[#This Row],[Top '[m']]]),"")</f>
        <v/>
      </c>
      <c r="M1087" s="121" t="str">
        <f t="shared" si="28"/>
        <v/>
      </c>
      <c r="N1087" s="50" t="str">
        <f>IFERROR((MP_DATA[[#This Row],[D, bottom '[m']]]+MP_DATA[[#This Row],[D, top '[m']]])/(2*MP_DATA[[#This Row],[t '[mm']]]/1000),"")</f>
        <v/>
      </c>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7"/>
        <v/>
      </c>
      <c r="CL1087" s="50" t="str">
        <f>IFERROR((TOWER_DATA[[#This Row],[D, bottom '[m']]]+TOWER_DATA[[#This Row],[D, top '[m']]])/(2*TOWER_DATA[[#This Row],[t '[mm']]]/1000),"")</f>
        <v/>
      </c>
      <c r="CN1087" s="53"/>
      <c r="DS1087" s="145"/>
      <c r="DV1087" s="93"/>
      <c r="DW1087" s="93"/>
    </row>
    <row r="1088" spans="11:127" ht="18" customHeight="1">
      <c r="K1088" s="51" t="str">
        <f>IFERROR(MP_DATA[[#This Row],[Top '[m']]]-MP_DATA[[#This Row],[Bottom '[m']]], "")</f>
        <v/>
      </c>
      <c r="L1088" s="167" t="str">
        <f>IFERROR(-(MP_DATA[[#This Row],[D, bottom '[m']]]-MP_DATA[[#This Row],[D, top '[m']]])/(MP_DATA[[#This Row],[Bottom '[m']]]-MP_DATA[[#This Row],[Top '[m']]]),"")</f>
        <v/>
      </c>
      <c r="M1088" s="121" t="str">
        <f t="shared" si="28"/>
        <v/>
      </c>
      <c r="N1088" s="50" t="str">
        <f>IFERROR((MP_DATA[[#This Row],[D, bottom '[m']]]+MP_DATA[[#This Row],[D, top '[m']]])/(2*MP_DATA[[#This Row],[t '[mm']]]/1000),"")</f>
        <v/>
      </c>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7"/>
        <v/>
      </c>
      <c r="CL1088" s="50" t="str">
        <f>IFERROR((TOWER_DATA[[#This Row],[D, bottom '[m']]]+TOWER_DATA[[#This Row],[D, top '[m']]])/(2*TOWER_DATA[[#This Row],[t '[mm']]]/1000),"")</f>
        <v/>
      </c>
      <c r="CN1088" s="53"/>
      <c r="DS1088" s="145"/>
      <c r="DV1088" s="93"/>
      <c r="DW1088" s="93"/>
    </row>
    <row r="1089" spans="11:127" ht="18" customHeight="1">
      <c r="K1089" s="51" t="str">
        <f>IFERROR(MP_DATA[[#This Row],[Top '[m']]]-MP_DATA[[#This Row],[Bottom '[m']]], "")</f>
        <v/>
      </c>
      <c r="L1089" s="167" t="str">
        <f>IFERROR(-(MP_DATA[[#This Row],[D, bottom '[m']]]-MP_DATA[[#This Row],[D, top '[m']]])/(MP_DATA[[#This Row],[Bottom '[m']]]-MP_DATA[[#This Row],[Top '[m']]]),"")</f>
        <v/>
      </c>
      <c r="M1089" s="121" t="str">
        <f t="shared" si="28"/>
        <v/>
      </c>
      <c r="N1089" s="50" t="str">
        <f>IFERROR((MP_DATA[[#This Row],[D, bottom '[m']]]+MP_DATA[[#This Row],[D, top '[m']]])/(2*MP_DATA[[#This Row],[t '[mm']]]/1000),"")</f>
        <v/>
      </c>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7"/>
        <v/>
      </c>
      <c r="CL1089" s="50" t="str">
        <f>IFERROR((TOWER_DATA[[#This Row],[D, bottom '[m']]]+TOWER_DATA[[#This Row],[D, top '[m']]])/(2*TOWER_DATA[[#This Row],[t '[mm']]]/1000),"")</f>
        <v/>
      </c>
      <c r="CN1089" s="53"/>
      <c r="DS1089" s="145"/>
      <c r="DV1089" s="93"/>
      <c r="DW1089" s="93"/>
    </row>
    <row r="1090" spans="11:127" ht="18" customHeight="1">
      <c r="K1090" s="51" t="str">
        <f>IFERROR(MP_DATA[[#This Row],[Top '[m']]]-MP_DATA[[#This Row],[Bottom '[m']]], "")</f>
        <v/>
      </c>
      <c r="L1090" s="167" t="str">
        <f>IFERROR(-(MP_DATA[[#This Row],[D, bottom '[m']]]-MP_DATA[[#This Row],[D, top '[m']]])/(MP_DATA[[#This Row],[Bottom '[m']]]-MP_DATA[[#This Row],[Top '[m']]]),"")</f>
        <v/>
      </c>
      <c r="M1090" s="121" t="str">
        <f t="shared" si="28"/>
        <v/>
      </c>
      <c r="N1090" s="50" t="str">
        <f>IFERROR((MP_DATA[[#This Row],[D, bottom '[m']]]+MP_DATA[[#This Row],[D, top '[m']]])/(2*MP_DATA[[#This Row],[t '[mm']]]/1000),"")</f>
        <v/>
      </c>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7"/>
        <v/>
      </c>
      <c r="CL1090" s="50" t="str">
        <f>IFERROR((TOWER_DATA[[#This Row],[D, bottom '[m']]]+TOWER_DATA[[#This Row],[D, top '[m']]])/(2*TOWER_DATA[[#This Row],[t '[mm']]]/1000),"")</f>
        <v/>
      </c>
      <c r="CN1090" s="53"/>
      <c r="DS1090" s="145"/>
      <c r="DV1090" s="93"/>
      <c r="DW1090" s="93"/>
    </row>
    <row r="1091" spans="11:127" ht="18" customHeight="1">
      <c r="K1091" s="51" t="str">
        <f>IFERROR(MP_DATA[[#This Row],[Top '[m']]]-MP_DATA[[#This Row],[Bottom '[m']]], "")</f>
        <v/>
      </c>
      <c r="L1091" s="167" t="str">
        <f>IFERROR(-(MP_DATA[[#This Row],[D, bottom '[m']]]-MP_DATA[[#This Row],[D, top '[m']]])/(MP_DATA[[#This Row],[Bottom '[m']]]-MP_DATA[[#This Row],[Top '[m']]]),"")</f>
        <v/>
      </c>
      <c r="M1091" s="121" t="str">
        <f t="shared" si="28"/>
        <v/>
      </c>
      <c r="N1091" s="50" t="str">
        <f>IFERROR((MP_DATA[[#This Row],[D, bottom '[m']]]+MP_DATA[[#This Row],[D, top '[m']]])/(2*MP_DATA[[#This Row],[t '[mm']]]/1000),"")</f>
        <v/>
      </c>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7"/>
        <v/>
      </c>
      <c r="CL1091" s="50" t="str">
        <f>IFERROR((TOWER_DATA[[#This Row],[D, bottom '[m']]]+TOWER_DATA[[#This Row],[D, top '[m']]])/(2*TOWER_DATA[[#This Row],[t '[mm']]]/1000),"")</f>
        <v/>
      </c>
      <c r="CN1091" s="53"/>
      <c r="DS1091" s="145"/>
      <c r="DV1091" s="93"/>
      <c r="DW1091" s="93"/>
    </row>
    <row r="1092" spans="11:127" ht="18" customHeight="1">
      <c r="K1092" s="51" t="str">
        <f>IFERROR(MP_DATA[[#This Row],[Top '[m']]]-MP_DATA[[#This Row],[Bottom '[m']]], "")</f>
        <v/>
      </c>
      <c r="L1092" s="167" t="str">
        <f>IFERROR(-(MP_DATA[[#This Row],[D, bottom '[m']]]-MP_DATA[[#This Row],[D, top '[m']]])/(MP_DATA[[#This Row],[Bottom '[m']]]-MP_DATA[[#This Row],[Top '[m']]]),"")</f>
        <v/>
      </c>
      <c r="M1092" s="121" t="str">
        <f t="shared" si="28"/>
        <v/>
      </c>
      <c r="N1092" s="50" t="str">
        <f>IFERROR((MP_DATA[[#This Row],[D, bottom '[m']]]+MP_DATA[[#This Row],[D, top '[m']]])/(2*MP_DATA[[#This Row],[t '[mm']]]/1000),"")</f>
        <v/>
      </c>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7"/>
        <v/>
      </c>
      <c r="CL1092" s="50" t="str">
        <f>IFERROR((TOWER_DATA[[#This Row],[D, bottom '[m']]]+TOWER_DATA[[#This Row],[D, top '[m']]])/(2*TOWER_DATA[[#This Row],[t '[mm']]]/1000),"")</f>
        <v/>
      </c>
      <c r="CN1092" s="53"/>
      <c r="DS1092" s="145"/>
      <c r="DV1092" s="93"/>
      <c r="DW1092" s="93"/>
    </row>
    <row r="1093" spans="11:127" ht="18" customHeight="1">
      <c r="K1093" s="51" t="str">
        <f>IFERROR(MP_DATA[[#This Row],[Top '[m']]]-MP_DATA[[#This Row],[Bottom '[m']]], "")</f>
        <v/>
      </c>
      <c r="L1093" s="167" t="str">
        <f>IFERROR(-(MP_DATA[[#This Row],[D, bottom '[m']]]-MP_DATA[[#This Row],[D, top '[m']]])/(MP_DATA[[#This Row],[Bottom '[m']]]-MP_DATA[[#This Row],[Top '[m']]]),"")</f>
        <v/>
      </c>
      <c r="M1093" s="121" t="str">
        <f t="shared" si="28"/>
        <v/>
      </c>
      <c r="N1093" s="50" t="str">
        <f>IFERROR((MP_DATA[[#This Row],[D, bottom '[m']]]+MP_DATA[[#This Row],[D, top '[m']]])/(2*MP_DATA[[#This Row],[t '[mm']]]/1000),"")</f>
        <v/>
      </c>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7"/>
        <v/>
      </c>
      <c r="CL1093" s="50" t="str">
        <f>IFERROR((TOWER_DATA[[#This Row],[D, bottom '[m']]]+TOWER_DATA[[#This Row],[D, top '[m']]])/(2*TOWER_DATA[[#This Row],[t '[mm']]]/1000),"")</f>
        <v/>
      </c>
      <c r="CN1093" s="53"/>
      <c r="DS1093" s="145"/>
      <c r="DV1093" s="93"/>
      <c r="DW1093" s="93"/>
    </row>
    <row r="1094" spans="11:127" ht="18" customHeight="1">
      <c r="K1094" s="51" t="str">
        <f>IFERROR(MP_DATA[[#This Row],[Top '[m']]]-MP_DATA[[#This Row],[Bottom '[m']]], "")</f>
        <v/>
      </c>
      <c r="L1094" s="167" t="str">
        <f>IFERROR(-(MP_DATA[[#This Row],[D, bottom '[m']]]-MP_DATA[[#This Row],[D, top '[m']]])/(MP_DATA[[#This Row],[Bottom '[m']]]-MP_DATA[[#This Row],[Top '[m']]]),"")</f>
        <v/>
      </c>
      <c r="M1094" s="121" t="str">
        <f t="shared" si="28"/>
        <v/>
      </c>
      <c r="N1094" s="50" t="str">
        <f>IFERROR((MP_DATA[[#This Row],[D, bottom '[m']]]+MP_DATA[[#This Row],[D, top '[m']]])/(2*MP_DATA[[#This Row],[t '[mm']]]/1000),"")</f>
        <v/>
      </c>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7"/>
        <v/>
      </c>
      <c r="CL1094" s="50" t="str">
        <f>IFERROR((TOWER_DATA[[#This Row],[D, bottom '[m']]]+TOWER_DATA[[#This Row],[D, top '[m']]])/(2*TOWER_DATA[[#This Row],[t '[mm']]]/1000),"")</f>
        <v/>
      </c>
      <c r="CN1094" s="53"/>
      <c r="DS1094" s="145"/>
      <c r="DV1094" s="93"/>
      <c r="DW1094" s="93"/>
    </row>
    <row r="1095" spans="11:127" ht="18" customHeight="1">
      <c r="K1095" s="51" t="str">
        <f>IFERROR(MP_DATA[[#This Row],[Top '[m']]]-MP_DATA[[#This Row],[Bottom '[m']]], "")</f>
        <v/>
      </c>
      <c r="L1095" s="167" t="str">
        <f>IFERROR(-(MP_DATA[[#This Row],[D, bottom '[m']]]-MP_DATA[[#This Row],[D, top '[m']]])/(MP_DATA[[#This Row],[Bottom '[m']]]-MP_DATA[[#This Row],[Top '[m']]]),"")</f>
        <v/>
      </c>
      <c r="M1095" s="121" t="str">
        <f t="shared" si="28"/>
        <v/>
      </c>
      <c r="N1095" s="50" t="str">
        <f>IFERROR((MP_DATA[[#This Row],[D, bottom '[m']]]+MP_DATA[[#This Row],[D, top '[m']]])/(2*MP_DATA[[#This Row],[t '[mm']]]/1000),"")</f>
        <v/>
      </c>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7"/>
        <v/>
      </c>
      <c r="CL1095" s="50" t="str">
        <f>IFERROR((TOWER_DATA[[#This Row],[D, bottom '[m']]]+TOWER_DATA[[#This Row],[D, top '[m']]])/(2*TOWER_DATA[[#This Row],[t '[mm']]]/1000),"")</f>
        <v/>
      </c>
      <c r="CN1095" s="53"/>
      <c r="DS1095" s="145"/>
      <c r="DV1095" s="93"/>
      <c r="DW1095" s="93"/>
    </row>
    <row r="1096" spans="11:127" ht="18" customHeight="1">
      <c r="K1096" s="51" t="str">
        <f>IFERROR(MP_DATA[[#This Row],[Top '[m']]]-MP_DATA[[#This Row],[Bottom '[m']]], "")</f>
        <v/>
      </c>
      <c r="L1096" s="167" t="str">
        <f>IFERROR(-(MP_DATA[[#This Row],[D, bottom '[m']]]-MP_DATA[[#This Row],[D, top '[m']]])/(MP_DATA[[#This Row],[Bottom '[m']]]-MP_DATA[[#This Row],[Top '[m']]]),"")</f>
        <v/>
      </c>
      <c r="M1096" s="121" t="str">
        <f t="shared" si="28"/>
        <v/>
      </c>
      <c r="N1096" s="50" t="str">
        <f>IFERROR((MP_DATA[[#This Row],[D, bottom '[m']]]+MP_DATA[[#This Row],[D, top '[m']]])/(2*MP_DATA[[#This Row],[t '[mm']]]/1000),"")</f>
        <v/>
      </c>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7"/>
        <v/>
      </c>
      <c r="CL1096" s="50" t="str">
        <f>IFERROR((TOWER_DATA[[#This Row],[D, bottom '[m']]]+TOWER_DATA[[#This Row],[D, top '[m']]])/(2*TOWER_DATA[[#This Row],[t '[mm']]]/1000),"")</f>
        <v/>
      </c>
      <c r="CN1096" s="53"/>
      <c r="DS1096" s="145"/>
      <c r="DV1096" s="93"/>
      <c r="DW1096" s="93"/>
    </row>
    <row r="1097" spans="11:127" ht="18" customHeight="1">
      <c r="K1097" s="51" t="str">
        <f>IFERROR(MP_DATA[[#This Row],[Top '[m']]]-MP_DATA[[#This Row],[Bottom '[m']]], "")</f>
        <v/>
      </c>
      <c r="L1097" s="167" t="str">
        <f>IFERROR(-(MP_DATA[[#This Row],[D, bottom '[m']]]-MP_DATA[[#This Row],[D, top '[m']]])/(MP_DATA[[#This Row],[Bottom '[m']]]-MP_DATA[[#This Row],[Top '[m']]]),"")</f>
        <v/>
      </c>
      <c r="M1097" s="121" t="str">
        <f t="shared" si="28"/>
        <v/>
      </c>
      <c r="N1097" s="50" t="str">
        <f>IFERROR((MP_DATA[[#This Row],[D, bottom '[m']]]+MP_DATA[[#This Row],[D, top '[m']]])/(2*MP_DATA[[#This Row],[t '[mm']]]/1000),"")</f>
        <v/>
      </c>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7"/>
        <v/>
      </c>
      <c r="CL1097" s="50" t="str">
        <f>IFERROR((TOWER_DATA[[#This Row],[D, bottom '[m']]]+TOWER_DATA[[#This Row],[D, top '[m']]])/(2*TOWER_DATA[[#This Row],[t '[mm']]]/1000),"")</f>
        <v/>
      </c>
      <c r="CN1097" s="53"/>
      <c r="DS1097" s="145"/>
      <c r="DV1097" s="93"/>
      <c r="DW1097" s="93"/>
    </row>
    <row r="1098" spans="11:127" ht="18" customHeight="1">
      <c r="K1098" s="51" t="str">
        <f>IFERROR(MP_DATA[[#This Row],[Top '[m']]]-MP_DATA[[#This Row],[Bottom '[m']]], "")</f>
        <v/>
      </c>
      <c r="L1098" s="167" t="str">
        <f>IFERROR(-(MP_DATA[[#This Row],[D, bottom '[m']]]-MP_DATA[[#This Row],[D, top '[m']]])/(MP_DATA[[#This Row],[Bottom '[m']]]-MP_DATA[[#This Row],[Top '[m']]]),"")</f>
        <v/>
      </c>
      <c r="M1098" s="121" t="str">
        <f t="shared" si="28"/>
        <v/>
      </c>
      <c r="N1098" s="50" t="str">
        <f>IFERROR((MP_DATA[[#This Row],[D, bottom '[m']]]+MP_DATA[[#This Row],[D, top '[m']]])/(2*MP_DATA[[#This Row],[t '[mm']]]/1000),"")</f>
        <v/>
      </c>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7"/>
        <v/>
      </c>
      <c r="CL1098" s="50" t="str">
        <f>IFERROR((TOWER_DATA[[#This Row],[D, bottom '[m']]]+TOWER_DATA[[#This Row],[D, top '[m']]])/(2*TOWER_DATA[[#This Row],[t '[mm']]]/1000),"")</f>
        <v/>
      </c>
      <c r="CN1098" s="53"/>
      <c r="DS1098" s="145"/>
      <c r="DV1098" s="93"/>
      <c r="DW1098" s="93"/>
    </row>
    <row r="1099" spans="11:127" ht="18" customHeight="1">
      <c r="K1099" s="51" t="str">
        <f>IFERROR(MP_DATA[[#This Row],[Top '[m']]]-MP_DATA[[#This Row],[Bottom '[m']]], "")</f>
        <v/>
      </c>
      <c r="L1099" s="167" t="str">
        <f>IFERROR(-(MP_DATA[[#This Row],[D, bottom '[m']]]-MP_DATA[[#This Row],[D, top '[m']]])/(MP_DATA[[#This Row],[Bottom '[m']]]-MP_DATA[[#This Row],[Top '[m']]]),"")</f>
        <v/>
      </c>
      <c r="M1099" s="121" t="str">
        <f t="shared" si="28"/>
        <v/>
      </c>
      <c r="N1099" s="50" t="str">
        <f>IFERROR((MP_DATA[[#This Row],[D, bottom '[m']]]+MP_DATA[[#This Row],[D, top '[m']]])/(2*MP_DATA[[#This Row],[t '[mm']]]/1000),"")</f>
        <v/>
      </c>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7"/>
        <v/>
      </c>
      <c r="CL1099" s="50" t="str">
        <f>IFERROR((TOWER_DATA[[#This Row],[D, bottom '[m']]]+TOWER_DATA[[#This Row],[D, top '[m']]])/(2*TOWER_DATA[[#This Row],[t '[mm']]]/1000),"")</f>
        <v/>
      </c>
      <c r="CN1099" s="53"/>
      <c r="DS1099" s="145"/>
      <c r="DV1099" s="93"/>
      <c r="DW1099" s="93"/>
    </row>
    <row r="1100" spans="11:127" ht="18" customHeight="1">
      <c r="K1100" s="51" t="str">
        <f>IFERROR(MP_DATA[[#This Row],[Top '[m']]]-MP_DATA[[#This Row],[Bottom '[m']]], "")</f>
        <v/>
      </c>
      <c r="L1100" s="167" t="str">
        <f>IFERROR(-(MP_DATA[[#This Row],[D, bottom '[m']]]-MP_DATA[[#This Row],[D, top '[m']]])/(MP_DATA[[#This Row],[Bottom '[m']]]-MP_DATA[[#This Row],[Top '[m']]]),"")</f>
        <v/>
      </c>
      <c r="M1100" s="121" t="str">
        <f t="shared" si="28"/>
        <v/>
      </c>
      <c r="N1100" s="50" t="str">
        <f>IFERROR((MP_DATA[[#This Row],[D, bottom '[m']]]+MP_DATA[[#This Row],[D, top '[m']]])/(2*MP_DATA[[#This Row],[t '[mm']]]/1000),"")</f>
        <v/>
      </c>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7"/>
        <v/>
      </c>
      <c r="CL1100" s="50" t="str">
        <f>IFERROR((TOWER_DATA[[#This Row],[D, bottom '[m']]]+TOWER_DATA[[#This Row],[D, top '[m']]])/(2*TOWER_DATA[[#This Row],[t '[mm']]]/1000),"")</f>
        <v/>
      </c>
      <c r="CN1100" s="53"/>
      <c r="DS1100" s="145"/>
      <c r="DV1100" s="93"/>
      <c r="DW1100" s="93"/>
    </row>
    <row r="1101" spans="11:127" ht="18" customHeight="1">
      <c r="K1101" s="51" t="str">
        <f>IFERROR(MP_DATA[[#This Row],[Top '[m']]]-MP_DATA[[#This Row],[Bottom '[m']]], "")</f>
        <v/>
      </c>
      <c r="L1101" s="167" t="str">
        <f>IFERROR(-(MP_DATA[[#This Row],[D, bottom '[m']]]-MP_DATA[[#This Row],[D, top '[m']]])/(MP_DATA[[#This Row],[Bottom '[m']]]-MP_DATA[[#This Row],[Top '[m']]]),"")</f>
        <v/>
      </c>
      <c r="M1101" s="121" t="str">
        <f t="shared" si="28"/>
        <v/>
      </c>
      <c r="N1101" s="50" t="str">
        <f>IFERROR((MP_DATA[[#This Row],[D, bottom '[m']]]+MP_DATA[[#This Row],[D, top '[m']]])/(2*MP_DATA[[#This Row],[t '[mm']]]/1000),"")</f>
        <v/>
      </c>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7"/>
        <v/>
      </c>
      <c r="CL1101" s="50" t="str">
        <f>IFERROR((TOWER_DATA[[#This Row],[D, bottom '[m']]]+TOWER_DATA[[#This Row],[D, top '[m']]])/(2*TOWER_DATA[[#This Row],[t '[mm']]]/1000),"")</f>
        <v/>
      </c>
      <c r="CN1101" s="53"/>
      <c r="DS1101" s="145"/>
      <c r="DV1101" s="93"/>
      <c r="DW1101" s="93"/>
    </row>
    <row r="1102" spans="11:127" ht="18" customHeight="1">
      <c r="K1102" s="51" t="str">
        <f>IFERROR(MP_DATA[[#This Row],[Top '[m']]]-MP_DATA[[#This Row],[Bottom '[m']]], "")</f>
        <v/>
      </c>
      <c r="L1102" s="167" t="str">
        <f>IFERROR(-(MP_DATA[[#This Row],[D, bottom '[m']]]-MP_DATA[[#This Row],[D, top '[m']]])/(MP_DATA[[#This Row],[Bottom '[m']]]-MP_DATA[[#This Row],[Top '[m']]]),"")</f>
        <v/>
      </c>
      <c r="M1102" s="121" t="str">
        <f t="shared" si="28"/>
        <v/>
      </c>
      <c r="N1102" s="50" t="str">
        <f>IFERROR((MP_DATA[[#This Row],[D, bottom '[m']]]+MP_DATA[[#This Row],[D, top '[m']]])/(2*MP_DATA[[#This Row],[t '[mm']]]/1000),"")</f>
        <v/>
      </c>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7"/>
        <v/>
      </c>
      <c r="CL1102" s="50" t="str">
        <f>IFERROR((TOWER_DATA[[#This Row],[D, bottom '[m']]]+TOWER_DATA[[#This Row],[D, top '[m']]])/(2*TOWER_DATA[[#This Row],[t '[mm']]]/1000),"")</f>
        <v/>
      </c>
      <c r="CN1102" s="53"/>
      <c r="DS1102" s="145"/>
      <c r="DV1102" s="93"/>
      <c r="DW1102" s="93"/>
    </row>
    <row r="1103" spans="11:127" ht="18" customHeight="1">
      <c r="K1103" s="51" t="str">
        <f>IFERROR(MP_DATA[[#This Row],[Top '[m']]]-MP_DATA[[#This Row],[Bottom '[m']]], "")</f>
        <v/>
      </c>
      <c r="L1103" s="167" t="str">
        <f>IFERROR(-(MP_DATA[[#This Row],[D, bottom '[m']]]-MP_DATA[[#This Row],[D, top '[m']]])/(MP_DATA[[#This Row],[Bottom '[m']]]-MP_DATA[[#This Row],[Top '[m']]]),"")</f>
        <v/>
      </c>
      <c r="M1103" s="121" t="str">
        <f t="shared" si="28"/>
        <v/>
      </c>
      <c r="N1103" s="50" t="str">
        <f>IFERROR((MP_DATA[[#This Row],[D, bottom '[m']]]+MP_DATA[[#This Row],[D, top '[m']]])/(2*MP_DATA[[#This Row],[t '[mm']]]/1000),"")</f>
        <v/>
      </c>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7"/>
        <v/>
      </c>
      <c r="CL1103" s="50" t="str">
        <f>IFERROR((TOWER_DATA[[#This Row],[D, bottom '[m']]]+TOWER_DATA[[#This Row],[D, top '[m']]])/(2*TOWER_DATA[[#This Row],[t '[mm']]]/1000),"")</f>
        <v/>
      </c>
      <c r="CN1103" s="53"/>
      <c r="DS1103" s="145"/>
      <c r="DV1103" s="93"/>
      <c r="DW1103" s="93"/>
    </row>
    <row r="1104" spans="11:127" ht="18" customHeight="1">
      <c r="K1104" s="51" t="str">
        <f>IFERROR(MP_DATA[[#This Row],[Top '[m']]]-MP_DATA[[#This Row],[Bottom '[m']]], "")</f>
        <v/>
      </c>
      <c r="L1104" s="167" t="str">
        <f>IFERROR(-(MP_DATA[[#This Row],[D, bottom '[m']]]-MP_DATA[[#This Row],[D, top '[m']]])/(MP_DATA[[#This Row],[Bottom '[m']]]-MP_DATA[[#This Row],[Top '[m']]]),"")</f>
        <v/>
      </c>
      <c r="M1104" s="121" t="str">
        <f t="shared" si="28"/>
        <v/>
      </c>
      <c r="N1104" s="50" t="str">
        <f>IFERROR((MP_DATA[[#This Row],[D, bottom '[m']]]+MP_DATA[[#This Row],[D, top '[m']]])/(2*MP_DATA[[#This Row],[t '[mm']]]/1000),"")</f>
        <v/>
      </c>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7"/>
        <v/>
      </c>
      <c r="CL1104" s="50" t="str">
        <f>IFERROR((TOWER_DATA[[#This Row],[D, bottom '[m']]]+TOWER_DATA[[#This Row],[D, top '[m']]])/(2*TOWER_DATA[[#This Row],[t '[mm']]]/1000),"")</f>
        <v/>
      </c>
      <c r="CN1104" s="53"/>
      <c r="DS1104" s="145"/>
      <c r="DV1104" s="93"/>
      <c r="DW1104" s="93"/>
    </row>
    <row r="1105" spans="1:130" ht="18" customHeight="1">
      <c r="K1105" s="51" t="str">
        <f>IFERROR(MP_DATA[[#This Row],[Top '[m']]]-MP_DATA[[#This Row],[Bottom '[m']]], "")</f>
        <v/>
      </c>
      <c r="L1105" s="167" t="str">
        <f>IFERROR(-(MP_DATA[[#This Row],[D, bottom '[m']]]-MP_DATA[[#This Row],[D, top '[m']]])/(MP_DATA[[#This Row],[Bottom '[m']]]-MP_DATA[[#This Row],[Top '[m']]]),"")</f>
        <v/>
      </c>
      <c r="M1105" s="121" t="str">
        <f t="shared" si="28"/>
        <v/>
      </c>
      <c r="N1105" s="50" t="str">
        <f>IFERROR((MP_DATA[[#This Row],[D, bottom '[m']]]+MP_DATA[[#This Row],[D, top '[m']]])/(2*MP_DATA[[#This Row],[t '[mm']]]/1000),"")</f>
        <v/>
      </c>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7"/>
        <v/>
      </c>
      <c r="CL1105" s="50" t="str">
        <f>IFERROR((TOWER_DATA[[#This Row],[D, bottom '[m']]]+TOWER_DATA[[#This Row],[D, top '[m']]])/(2*TOWER_DATA[[#This Row],[t '[mm']]]/1000),"")</f>
        <v/>
      </c>
      <c r="CN1105" s="53"/>
      <c r="DS1105" s="145"/>
      <c r="DV1105" s="93"/>
      <c r="DW1105" s="93"/>
    </row>
    <row r="1106" spans="1:130" ht="18" customHeight="1">
      <c r="K1106" s="51" t="str">
        <f>IFERROR(MP_DATA[[#This Row],[Top '[m']]]-MP_DATA[[#This Row],[Bottom '[m']]], "")</f>
        <v/>
      </c>
      <c r="L1106" s="167" t="str">
        <f>IFERROR(-(MP_DATA[[#This Row],[D, bottom '[m']]]-MP_DATA[[#This Row],[D, top '[m']]])/(MP_DATA[[#This Row],[Bottom '[m']]]-MP_DATA[[#This Row],[Top '[m']]]),"")</f>
        <v/>
      </c>
      <c r="M1106" s="121" t="str">
        <f t="shared" si="28"/>
        <v/>
      </c>
      <c r="N1106" s="50" t="str">
        <f>IFERROR((MP_DATA[[#This Row],[D, bottom '[m']]]+MP_DATA[[#This Row],[D, top '[m']]])/(2*MP_DATA[[#This Row],[t '[mm']]]/1000),"")</f>
        <v/>
      </c>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7"/>
        <v/>
      </c>
      <c r="CL1106" s="50" t="str">
        <f>IFERROR((TOWER_DATA[[#This Row],[D, bottom '[m']]]+TOWER_DATA[[#This Row],[D, top '[m']]])/(2*TOWER_DATA[[#This Row],[t '[mm']]]/1000),"")</f>
        <v/>
      </c>
      <c r="CN1106" s="53"/>
      <c r="DS1106" s="145"/>
      <c r="DV1106" s="93"/>
      <c r="DW1106" s="93"/>
    </row>
    <row r="1107" spans="1:130" ht="18" customHeight="1">
      <c r="K1107" s="51" t="str">
        <f>IFERROR(MP_DATA[[#This Row],[Top '[m']]]-MP_DATA[[#This Row],[Bottom '[m']]], "")</f>
        <v/>
      </c>
      <c r="L1107" s="167" t="str">
        <f>IFERROR(-(MP_DATA[[#This Row],[D, bottom '[m']]]-MP_DATA[[#This Row],[D, top '[m']]])/(MP_DATA[[#This Row],[Bottom '[m']]]-MP_DATA[[#This Row],[Top '[m']]]),"")</f>
        <v/>
      </c>
      <c r="M1107" s="121" t="str">
        <f t="shared" si="28"/>
        <v/>
      </c>
      <c r="N1107" s="50" t="str">
        <f>IFERROR((MP_DATA[[#This Row],[D, bottom '[m']]]+MP_DATA[[#This Row],[D, top '[m']]])/(2*MP_DATA[[#This Row],[t '[mm']]]/1000),"")</f>
        <v/>
      </c>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7"/>
        <v/>
      </c>
      <c r="CL1107" s="50" t="str">
        <f>IFERROR((TOWER_DATA[[#This Row],[D, bottom '[m']]]+TOWER_DATA[[#This Row],[D, top '[m']]])/(2*TOWER_DATA[[#This Row],[t '[mm']]]/1000),"")</f>
        <v/>
      </c>
      <c r="CN1107" s="53"/>
      <c r="DS1107" s="145"/>
      <c r="DV1107" s="93"/>
      <c r="DW1107" s="93"/>
    </row>
    <row r="1108" spans="1:130" ht="18" customHeight="1">
      <c r="K1108" s="51" t="str">
        <f>IFERROR(MP_DATA[[#This Row],[Top '[m']]]-MP_DATA[[#This Row],[Bottom '[m']]], "")</f>
        <v/>
      </c>
      <c r="L1108" s="167" t="str">
        <f>IFERROR(-(MP_DATA[[#This Row],[D, bottom '[m']]]-MP_DATA[[#This Row],[D, top '[m']]])/(MP_DATA[[#This Row],[Bottom '[m']]]-MP_DATA[[#This Row],[Top '[m']]]),"")</f>
        <v/>
      </c>
      <c r="M1108" s="121" t="str">
        <f t="shared" ref="M1108:M1171" si="29">IF(7850/1000*(1/3)*PI()*ABS(F1108-G1108)*((H1108/2)^2+(H1108/2)*(I1108/2)+(I1108/2)^2-(H1108/2-J1108/1000)^2-(H1108/2-J1108/1000)*(I1108/2-J1108/1000)-(I1108/2-J1108/1000)^2)=0,"",7850/1000*(1/3)*PI()*ABS(F1108-G1108)*((H1108/2)^2+(H1108/2)*(I1108/2)+(I1108/2)^2-(H1108/2-J1108/1000)^2-(H1108/2-J1108/1000)*(I1108/2-J1108/1000)-(I1108/2-J1108/1000)^2))</f>
        <v/>
      </c>
      <c r="N1108" s="50" t="str">
        <f>IFERROR((MP_DATA[[#This Row],[D, bottom '[m']]]+MP_DATA[[#This Row],[D, top '[m']]])/(2*MP_DATA[[#This Row],[t '[mm']]]/1000),"")</f>
        <v/>
      </c>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7"/>
        <v/>
      </c>
      <c r="CL1108" s="50" t="str">
        <f>IFERROR((TOWER_DATA[[#This Row],[D, bottom '[m']]]+TOWER_DATA[[#This Row],[D, top '[m']]])/(2*TOWER_DATA[[#This Row],[t '[mm']]]/1000),"")</f>
        <v/>
      </c>
      <c r="CN1108" s="53"/>
      <c r="DS1108" s="145"/>
      <c r="DV1108" s="93"/>
      <c r="DW1108" s="93"/>
    </row>
    <row r="1109" spans="1:130" ht="18" customHeight="1">
      <c r="K1109" s="51" t="str">
        <f>IFERROR(MP_DATA[[#This Row],[Top '[m']]]-MP_DATA[[#This Row],[Bottom '[m']]], "")</f>
        <v/>
      </c>
      <c r="L1109" s="167" t="str">
        <f>IFERROR(-(MP_DATA[[#This Row],[D, bottom '[m']]]-MP_DATA[[#This Row],[D, top '[m']]])/(MP_DATA[[#This Row],[Bottom '[m']]]-MP_DATA[[#This Row],[Top '[m']]]),"")</f>
        <v/>
      </c>
      <c r="M1109" s="121" t="str">
        <f t="shared" si="29"/>
        <v/>
      </c>
      <c r="N1109" s="50" t="str">
        <f>IFERROR((MP_DATA[[#This Row],[D, bottom '[m']]]+MP_DATA[[#This Row],[D, top '[m']]])/(2*MP_DATA[[#This Row],[t '[mm']]]/1000),"")</f>
        <v/>
      </c>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K1110" s="51" t="str">
        <f>IFERROR(MP_DATA[[#This Row],[Top '[m']]]-MP_DATA[[#This Row],[Bottom '[m']]], "")</f>
        <v/>
      </c>
      <c r="L1110" s="167" t="str">
        <f>IFERROR(-(MP_DATA[[#This Row],[D, bottom '[m']]]-MP_DATA[[#This Row],[D, top '[m']]])/(MP_DATA[[#This Row],[Bottom '[m']]]-MP_DATA[[#This Row],[Top '[m']]]),"")</f>
        <v/>
      </c>
      <c r="M1110" s="121" t="str">
        <f t="shared" si="29"/>
        <v/>
      </c>
      <c r="N1110" s="50" t="str">
        <f>IFERROR((MP_DATA[[#This Row],[D, bottom '[m']]]+MP_DATA[[#This Row],[D, top '[m']]])/(2*MP_DATA[[#This Row],[t '[mm']]]/1000),"")</f>
        <v/>
      </c>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K1111" s="51" t="str">
        <f>IFERROR(MP_DATA[[#This Row],[Top '[m']]]-MP_DATA[[#This Row],[Bottom '[m']]], "")</f>
        <v/>
      </c>
      <c r="L1111" s="167" t="str">
        <f>IFERROR(-(MP_DATA[[#This Row],[D, bottom '[m']]]-MP_DATA[[#This Row],[D, top '[m']]])/(MP_DATA[[#This Row],[Bottom '[m']]]-MP_DATA[[#This Row],[Top '[m']]]),"")</f>
        <v/>
      </c>
      <c r="M1111" s="121" t="str">
        <f t="shared" si="29"/>
        <v/>
      </c>
      <c r="N1111" s="50" t="str">
        <f>IFERROR((MP_DATA[[#This Row],[D, bottom '[m']]]+MP_DATA[[#This Row],[D, top '[m']]])/(2*MP_DATA[[#This Row],[t '[mm']]]/1000),"")</f>
        <v/>
      </c>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K1112" s="51" t="str">
        <f>IFERROR(MP_DATA[[#This Row],[Top '[m']]]-MP_DATA[[#This Row],[Bottom '[m']]], "")</f>
        <v/>
      </c>
      <c r="L1112" s="167" t="str">
        <f>IFERROR(-(MP_DATA[[#This Row],[D, bottom '[m']]]-MP_DATA[[#This Row],[D, top '[m']]])/(MP_DATA[[#This Row],[Bottom '[m']]]-MP_DATA[[#This Row],[Top '[m']]]),"")</f>
        <v/>
      </c>
      <c r="M1112" s="121" t="str">
        <f t="shared" si="29"/>
        <v/>
      </c>
      <c r="N1112" s="50" t="str">
        <f>IFERROR((MP_DATA[[#This Row],[D, bottom '[m']]]+MP_DATA[[#This Row],[D, top '[m']]])/(2*MP_DATA[[#This Row],[t '[mm']]]/1000),"")</f>
        <v/>
      </c>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K1113" s="51" t="str">
        <f>IFERROR(MP_DATA[[#This Row],[Top '[m']]]-MP_DATA[[#This Row],[Bottom '[m']]], "")</f>
        <v/>
      </c>
      <c r="L1113" s="167" t="str">
        <f>IFERROR(-(MP_DATA[[#This Row],[D, bottom '[m']]]-MP_DATA[[#This Row],[D, top '[m']]])/(MP_DATA[[#This Row],[Bottom '[m']]]-MP_DATA[[#This Row],[Top '[m']]]),"")</f>
        <v/>
      </c>
      <c r="M1113" s="121" t="str">
        <f t="shared" si="29"/>
        <v/>
      </c>
      <c r="N1113" s="50" t="str">
        <f>IFERROR((MP_DATA[[#This Row],[D, bottom '[m']]]+MP_DATA[[#This Row],[D, top '[m']]])/(2*MP_DATA[[#This Row],[t '[mm']]]/1000),"")</f>
        <v/>
      </c>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K1114" s="51" t="str">
        <f>IFERROR(MP_DATA[[#This Row],[Top '[m']]]-MP_DATA[[#This Row],[Bottom '[m']]], "")</f>
        <v/>
      </c>
      <c r="L1114" s="167" t="str">
        <f>IFERROR(-(MP_DATA[[#This Row],[D, bottom '[m']]]-MP_DATA[[#This Row],[D, top '[m']]])/(MP_DATA[[#This Row],[Bottom '[m']]]-MP_DATA[[#This Row],[Top '[m']]]),"")</f>
        <v/>
      </c>
      <c r="M1114" s="121" t="str">
        <f t="shared" si="29"/>
        <v/>
      </c>
      <c r="N1114" s="50" t="str">
        <f>IFERROR((MP_DATA[[#This Row],[D, bottom '[m']]]+MP_DATA[[#This Row],[D, top '[m']]])/(2*MP_DATA[[#This Row],[t '[mm']]]/1000),"")</f>
        <v/>
      </c>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0"/>
      <c r="B1115" s="173"/>
      <c r="C1115" s="173"/>
      <c r="D1115" s="191"/>
      <c r="K1115" s="51" t="str">
        <f>IFERROR(MP_DATA[[#This Row],[Top '[m']]]-MP_DATA[[#This Row],[Bottom '[m']]], "")</f>
        <v/>
      </c>
      <c r="L1115" s="167" t="str">
        <f>IFERROR(-(MP_DATA[[#This Row],[D, bottom '[m']]]-MP_DATA[[#This Row],[D, top '[m']]])/(MP_DATA[[#This Row],[Bottom '[m']]]-MP_DATA[[#This Row],[Top '[m']]]),"")</f>
        <v/>
      </c>
      <c r="M1115" s="121" t="str">
        <f t="shared" si="29"/>
        <v/>
      </c>
      <c r="N1115" s="50" t="str">
        <f>IFERROR((MP_DATA[[#This Row],[D, bottom '[m']]]+MP_DATA[[#This Row],[D, top '[m']]])/(2*MP_DATA[[#This Row],[t '[mm']]]/1000),"")</f>
        <v/>
      </c>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K1116" s="51" t="str">
        <f>IFERROR(MP_DATA[[#This Row],[Top '[m']]]-MP_DATA[[#This Row],[Bottom '[m']]], "")</f>
        <v/>
      </c>
      <c r="L1116" s="167" t="str">
        <f>IFERROR(-(MP_DATA[[#This Row],[D, bottom '[m']]]-MP_DATA[[#This Row],[D, top '[m']]])/(MP_DATA[[#This Row],[Bottom '[m']]]-MP_DATA[[#This Row],[Top '[m']]]),"")</f>
        <v/>
      </c>
      <c r="M1116" s="121" t="str">
        <f t="shared" si="29"/>
        <v/>
      </c>
      <c r="N1116" s="50" t="str">
        <f>IFERROR((MP_DATA[[#This Row],[D, bottom '[m']]]+MP_DATA[[#This Row],[D, top '[m']]])/(2*MP_DATA[[#This Row],[t '[mm']]]/1000),"")</f>
        <v/>
      </c>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K1117" s="51" t="str">
        <f>IFERROR(MP_DATA[[#This Row],[Top '[m']]]-MP_DATA[[#This Row],[Bottom '[m']]], "")</f>
        <v/>
      </c>
      <c r="L1117" s="167" t="str">
        <f>IFERROR(-(MP_DATA[[#This Row],[D, bottom '[m']]]-MP_DATA[[#This Row],[D, top '[m']]])/(MP_DATA[[#This Row],[Bottom '[m']]]-MP_DATA[[#This Row],[Top '[m']]]),"")</f>
        <v/>
      </c>
      <c r="M1117" s="121" t="str">
        <f t="shared" si="29"/>
        <v/>
      </c>
      <c r="N1117" s="50" t="str">
        <f>IFERROR((MP_DATA[[#This Row],[D, bottom '[m']]]+MP_DATA[[#This Row],[D, top '[m']]])/(2*MP_DATA[[#This Row],[t '[mm']]]/1000),"")</f>
        <v/>
      </c>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K1118" s="51" t="str">
        <f>IFERROR(MP_DATA[[#This Row],[Top '[m']]]-MP_DATA[[#This Row],[Bottom '[m']]], "")</f>
        <v/>
      </c>
      <c r="L1118" s="167" t="str">
        <f>IFERROR(-(MP_DATA[[#This Row],[D, bottom '[m']]]-MP_DATA[[#This Row],[D, top '[m']]])/(MP_DATA[[#This Row],[Bottom '[m']]]-MP_DATA[[#This Row],[Top '[m']]]),"")</f>
        <v/>
      </c>
      <c r="M1118" s="121" t="str">
        <f t="shared" si="29"/>
        <v/>
      </c>
      <c r="N1118" s="50" t="str">
        <f>IFERROR((MP_DATA[[#This Row],[D, bottom '[m']]]+MP_DATA[[#This Row],[D, top '[m']]])/(2*MP_DATA[[#This Row],[t '[mm']]]/1000),"")</f>
        <v/>
      </c>
      <c r="P1118" s="53"/>
      <c r="Y1118"/>
      <c r="AX1118" s="160"/>
      <c r="AZ1118" s="162"/>
      <c r="BB1118" s="169"/>
      <c r="BE1118" s="50"/>
      <c r="BF1118" s="121"/>
      <c r="BG1118" s="50"/>
      <c r="BJ1118" s="49"/>
      <c r="CI1118" s="49"/>
      <c r="CN1118" s="53"/>
      <c r="DS1118" s="145"/>
    </row>
    <row r="1119" spans="1:130" ht="18" customHeight="1">
      <c r="K1119" s="51" t="str">
        <f>IFERROR(MP_DATA[[#This Row],[Top '[m']]]-MP_DATA[[#This Row],[Bottom '[m']]], "")</f>
        <v/>
      </c>
      <c r="L1119" s="167" t="str">
        <f>IFERROR(-(MP_DATA[[#This Row],[D, bottom '[m']]]-MP_DATA[[#This Row],[D, top '[m']]])/(MP_DATA[[#This Row],[Bottom '[m']]]-MP_DATA[[#This Row],[Top '[m']]]),"")</f>
        <v/>
      </c>
      <c r="M1119" s="121" t="str">
        <f t="shared" si="29"/>
        <v/>
      </c>
      <c r="N1119" s="50" t="str">
        <f>IFERROR((MP_DATA[[#This Row],[D, bottom '[m']]]+MP_DATA[[#This Row],[D, top '[m']]])/(2*MP_DATA[[#This Row],[t '[mm']]]/1000),"")</f>
        <v/>
      </c>
      <c r="P1119" s="53"/>
      <c r="Y1119"/>
      <c r="AX1119" s="160"/>
      <c r="AZ1119" s="162"/>
      <c r="BB1119" s="169"/>
      <c r="BE1119" s="50"/>
      <c r="BF1119" s="121"/>
      <c r="BG1119" s="50"/>
      <c r="BJ1119" s="49"/>
      <c r="CI1119" s="49"/>
      <c r="CN1119" s="53"/>
      <c r="DS1119" s="145"/>
    </row>
    <row r="1120" spans="1:130" ht="18" customHeight="1">
      <c r="K1120" s="51" t="str">
        <f>IFERROR(MP_DATA[[#This Row],[Top '[m']]]-MP_DATA[[#This Row],[Bottom '[m']]], "")</f>
        <v/>
      </c>
      <c r="L1120" s="167" t="str">
        <f>IFERROR(-(MP_DATA[[#This Row],[D, bottom '[m']]]-MP_DATA[[#This Row],[D, top '[m']]])/(MP_DATA[[#This Row],[Bottom '[m']]]-MP_DATA[[#This Row],[Top '[m']]]),"")</f>
        <v/>
      </c>
      <c r="M1120" s="121" t="str">
        <f t="shared" si="29"/>
        <v/>
      </c>
      <c r="N1120" s="50" t="str">
        <f>IFERROR((MP_DATA[[#This Row],[D, bottom '[m']]]+MP_DATA[[#This Row],[D, top '[m']]])/(2*MP_DATA[[#This Row],[t '[mm']]]/1000),"")</f>
        <v/>
      </c>
      <c r="P1120" s="53"/>
      <c r="Y1120"/>
      <c r="AX1120" s="160"/>
      <c r="BB1120" s="169"/>
      <c r="BE1120" s="50"/>
      <c r="BF1120" s="121"/>
      <c r="BG1120" s="50"/>
      <c r="BJ1120" s="49"/>
      <c r="CI1120" s="49"/>
      <c r="CN1120" s="53"/>
      <c r="DS1120" s="145"/>
    </row>
    <row r="1121" spans="11:92" ht="18" customHeight="1">
      <c r="K1121" s="51" t="str">
        <f>IFERROR(MP_DATA[[#This Row],[Top '[m']]]-MP_DATA[[#This Row],[Bottom '[m']]], "")</f>
        <v/>
      </c>
      <c r="L1121" s="167" t="str">
        <f>IFERROR(-(MP_DATA[[#This Row],[D, bottom '[m']]]-MP_DATA[[#This Row],[D, top '[m']]])/(MP_DATA[[#This Row],[Bottom '[m']]]-MP_DATA[[#This Row],[Top '[m']]]),"")</f>
        <v/>
      </c>
      <c r="M1121" s="121" t="str">
        <f t="shared" si="29"/>
        <v/>
      </c>
      <c r="N1121" s="50" t="str">
        <f>IFERROR((MP_DATA[[#This Row],[D, bottom '[m']]]+MP_DATA[[#This Row],[D, top '[m']]])/(2*MP_DATA[[#This Row],[t '[mm']]]/1000),"")</f>
        <v/>
      </c>
      <c r="P1121" s="53"/>
      <c r="Y1121"/>
      <c r="BB1121" s="169"/>
      <c r="BE1121" s="50"/>
      <c r="BF1121" s="121"/>
      <c r="BG1121" s="50"/>
      <c r="BJ1121" s="49"/>
      <c r="CI1121" s="49"/>
      <c r="CN1121" s="53"/>
    </row>
    <row r="1122" spans="11:92" ht="18" customHeight="1">
      <c r="K1122" s="51" t="str">
        <f>IFERROR(MP_DATA[[#This Row],[Top '[m']]]-MP_DATA[[#This Row],[Bottom '[m']]], "")</f>
        <v/>
      </c>
      <c r="L1122" s="167" t="str">
        <f>IFERROR(-(MP_DATA[[#This Row],[D, bottom '[m']]]-MP_DATA[[#This Row],[D, top '[m']]])/(MP_DATA[[#This Row],[Bottom '[m']]]-MP_DATA[[#This Row],[Top '[m']]]),"")</f>
        <v/>
      </c>
      <c r="M1122" s="121" t="str">
        <f t="shared" si="29"/>
        <v/>
      </c>
      <c r="N1122" s="50" t="str">
        <f>IFERROR((MP_DATA[[#This Row],[D, bottom '[m']]]+MP_DATA[[#This Row],[D, top '[m']]])/(2*MP_DATA[[#This Row],[t '[mm']]]/1000),"")</f>
        <v/>
      </c>
      <c r="P1122" s="53"/>
      <c r="Y1122"/>
      <c r="BB1122" s="169"/>
      <c r="BE1122" s="50"/>
      <c r="BF1122" s="121"/>
      <c r="BG1122" s="50"/>
      <c r="BJ1122" s="49"/>
      <c r="CI1122" s="49"/>
      <c r="CN1122" s="53"/>
    </row>
    <row r="1123" spans="11:92" ht="18" customHeight="1">
      <c r="K1123" s="51" t="str">
        <f>IFERROR(MP_DATA[[#This Row],[Top '[m']]]-MP_DATA[[#This Row],[Bottom '[m']]], "")</f>
        <v/>
      </c>
      <c r="L1123" s="167" t="str">
        <f>IFERROR(-(MP_DATA[[#This Row],[D, bottom '[m']]]-MP_DATA[[#This Row],[D, top '[m']]])/(MP_DATA[[#This Row],[Bottom '[m']]]-MP_DATA[[#This Row],[Top '[m']]]),"")</f>
        <v/>
      </c>
      <c r="M1123" s="121" t="str">
        <f t="shared" si="29"/>
        <v/>
      </c>
      <c r="N1123" s="50" t="str">
        <f>IFERROR((MP_DATA[[#This Row],[D, bottom '[m']]]+MP_DATA[[#This Row],[D, top '[m']]])/(2*MP_DATA[[#This Row],[t '[mm']]]/1000),"")</f>
        <v/>
      </c>
      <c r="P1123" s="53"/>
      <c r="Y1123"/>
      <c r="BB1123" s="169"/>
      <c r="BE1123" s="50"/>
      <c r="BF1123" s="121"/>
      <c r="BG1123" s="50"/>
      <c r="BJ1123" s="49"/>
      <c r="CI1123" s="49"/>
      <c r="CN1123" s="53"/>
    </row>
    <row r="1124" spans="11:92" ht="18" customHeight="1">
      <c r="K1124" s="51" t="str">
        <f>IFERROR(MP_DATA[[#This Row],[Top '[m']]]-MP_DATA[[#This Row],[Bottom '[m']]], "")</f>
        <v/>
      </c>
      <c r="L1124" s="167" t="str">
        <f>IFERROR(-(MP_DATA[[#This Row],[D, bottom '[m']]]-MP_DATA[[#This Row],[D, top '[m']]])/(MP_DATA[[#This Row],[Bottom '[m']]]-MP_DATA[[#This Row],[Top '[m']]]),"")</f>
        <v/>
      </c>
      <c r="M1124" s="121" t="str">
        <f t="shared" si="29"/>
        <v/>
      </c>
      <c r="N1124" s="50" t="str">
        <f>IFERROR((MP_DATA[[#This Row],[D, bottom '[m']]]+MP_DATA[[#This Row],[D, top '[m']]])/(2*MP_DATA[[#This Row],[t '[mm']]]/1000),"")</f>
        <v/>
      </c>
      <c r="P1124" s="53"/>
      <c r="Y1124"/>
      <c r="BB1124" s="169"/>
      <c r="BE1124" s="50"/>
      <c r="BF1124" s="121"/>
      <c r="BG1124" s="50"/>
      <c r="BJ1124" s="49"/>
      <c r="CI1124" s="49"/>
      <c r="CN1124" s="53"/>
    </row>
    <row r="1125" spans="11:92" ht="18" customHeight="1">
      <c r="K1125" s="51" t="str">
        <f>IFERROR(MP_DATA[[#This Row],[Top '[m']]]-MP_DATA[[#This Row],[Bottom '[m']]], "")</f>
        <v/>
      </c>
      <c r="L1125" s="167" t="str">
        <f>IFERROR(-(MP_DATA[[#This Row],[D, bottom '[m']]]-MP_DATA[[#This Row],[D, top '[m']]])/(MP_DATA[[#This Row],[Bottom '[m']]]-MP_DATA[[#This Row],[Top '[m']]]),"")</f>
        <v/>
      </c>
      <c r="M1125" s="121" t="str">
        <f t="shared" si="29"/>
        <v/>
      </c>
      <c r="N1125" s="50" t="str">
        <f>IFERROR((MP_DATA[[#This Row],[D, bottom '[m']]]+MP_DATA[[#This Row],[D, top '[m']]])/(2*MP_DATA[[#This Row],[t '[mm']]]/1000),"")</f>
        <v/>
      </c>
      <c r="P1125" s="53"/>
      <c r="Y1125"/>
      <c r="BB1125" s="169"/>
      <c r="BE1125" s="50"/>
      <c r="BF1125" s="121"/>
      <c r="BG1125" s="50"/>
      <c r="BJ1125" s="49"/>
      <c r="CI1125" s="49"/>
      <c r="CN1125" s="53"/>
    </row>
    <row r="1126" spans="11:92" ht="18" customHeight="1">
      <c r="K1126" s="51" t="str">
        <f>IFERROR(MP_DATA[[#This Row],[Top '[m']]]-MP_DATA[[#This Row],[Bottom '[m']]], "")</f>
        <v/>
      </c>
      <c r="L1126" s="167" t="str">
        <f>IFERROR(-(MP_DATA[[#This Row],[D, bottom '[m']]]-MP_DATA[[#This Row],[D, top '[m']]])/(MP_DATA[[#This Row],[Bottom '[m']]]-MP_DATA[[#This Row],[Top '[m']]]),"")</f>
        <v/>
      </c>
      <c r="M1126" s="121" t="str">
        <f t="shared" si="29"/>
        <v/>
      </c>
      <c r="N1126" s="50" t="str">
        <f>IFERROR((MP_DATA[[#This Row],[D, bottom '[m']]]+MP_DATA[[#This Row],[D, top '[m']]])/(2*MP_DATA[[#This Row],[t '[mm']]]/1000),"")</f>
        <v/>
      </c>
      <c r="P1126" s="53"/>
      <c r="Y1126"/>
      <c r="BB1126" s="169"/>
      <c r="BE1126" s="50"/>
      <c r="BF1126" s="121"/>
      <c r="BG1126" s="50"/>
      <c r="BJ1126" s="49"/>
      <c r="CI1126" s="49"/>
      <c r="CN1126" s="53"/>
    </row>
    <row r="1127" spans="11:92" ht="18" customHeight="1">
      <c r="K1127" s="51" t="str">
        <f>IFERROR(MP_DATA[[#This Row],[Top '[m']]]-MP_DATA[[#This Row],[Bottom '[m']]], "")</f>
        <v/>
      </c>
      <c r="L1127" s="167" t="str">
        <f>IFERROR(-(MP_DATA[[#This Row],[D, bottom '[m']]]-MP_DATA[[#This Row],[D, top '[m']]])/(MP_DATA[[#This Row],[Bottom '[m']]]-MP_DATA[[#This Row],[Top '[m']]]),"")</f>
        <v/>
      </c>
      <c r="M1127" s="121" t="str">
        <f t="shared" si="29"/>
        <v/>
      </c>
      <c r="N1127" s="50" t="str">
        <f>IFERROR((MP_DATA[[#This Row],[D, bottom '[m']]]+MP_DATA[[#This Row],[D, top '[m']]])/(2*MP_DATA[[#This Row],[t '[mm']]]/1000),"")</f>
        <v/>
      </c>
      <c r="P1127" s="53"/>
      <c r="Y1127"/>
      <c r="BB1127" s="169"/>
      <c r="BE1127" s="50"/>
      <c r="BF1127" s="121"/>
      <c r="BG1127" s="50"/>
      <c r="BJ1127" s="49"/>
      <c r="CI1127" s="49"/>
      <c r="CN1127" s="53"/>
    </row>
    <row r="1128" spans="11:92" ht="18" customHeight="1">
      <c r="K1128" s="51" t="str">
        <f>IFERROR(MP_DATA[[#This Row],[Top '[m']]]-MP_DATA[[#This Row],[Bottom '[m']]], "")</f>
        <v/>
      </c>
      <c r="L1128" s="167" t="str">
        <f>IFERROR(-(MP_DATA[[#This Row],[D, bottom '[m']]]-MP_DATA[[#This Row],[D, top '[m']]])/(MP_DATA[[#This Row],[Bottom '[m']]]-MP_DATA[[#This Row],[Top '[m']]]),"")</f>
        <v/>
      </c>
      <c r="M1128" s="121" t="str">
        <f t="shared" si="29"/>
        <v/>
      </c>
      <c r="N1128" s="50" t="str">
        <f>IFERROR((MP_DATA[[#This Row],[D, bottom '[m']]]+MP_DATA[[#This Row],[D, top '[m']]])/(2*MP_DATA[[#This Row],[t '[mm']]]/1000),"")</f>
        <v/>
      </c>
      <c r="P1128" s="53"/>
      <c r="Y1128"/>
      <c r="BB1128" s="169"/>
      <c r="BE1128" s="50"/>
      <c r="BF1128" s="121"/>
      <c r="BG1128" s="50"/>
      <c r="BJ1128" s="49"/>
      <c r="CI1128" s="49"/>
      <c r="CN1128" s="53"/>
    </row>
    <row r="1129" spans="11:92" ht="18" customHeight="1">
      <c r="K1129" s="51" t="str">
        <f>IFERROR(MP_DATA[[#This Row],[Top '[m']]]-MP_DATA[[#This Row],[Bottom '[m']]], "")</f>
        <v/>
      </c>
      <c r="L1129" s="167" t="str">
        <f>IFERROR(-(MP_DATA[[#This Row],[D, bottom '[m']]]-MP_DATA[[#This Row],[D, top '[m']]])/(MP_DATA[[#This Row],[Bottom '[m']]]-MP_DATA[[#This Row],[Top '[m']]]),"")</f>
        <v/>
      </c>
      <c r="M1129" s="121" t="str">
        <f t="shared" si="29"/>
        <v/>
      </c>
      <c r="N1129" s="50" t="str">
        <f>IFERROR((MP_DATA[[#This Row],[D, bottom '[m']]]+MP_DATA[[#This Row],[D, top '[m']]])/(2*MP_DATA[[#This Row],[t '[mm']]]/1000),"")</f>
        <v/>
      </c>
      <c r="P1129" s="53"/>
      <c r="Y1129"/>
      <c r="BB1129" s="169"/>
      <c r="BE1129" s="50"/>
      <c r="BF1129" s="121"/>
      <c r="BG1129" s="50"/>
      <c r="BJ1129" s="49"/>
      <c r="CI1129" s="49"/>
      <c r="CN1129" s="53"/>
    </row>
    <row r="1130" spans="11:92" ht="18" customHeight="1">
      <c r="K1130" s="51" t="str">
        <f>IFERROR(MP_DATA[[#This Row],[Top '[m']]]-MP_DATA[[#This Row],[Bottom '[m']]], "")</f>
        <v/>
      </c>
      <c r="L1130" s="167" t="str">
        <f>IFERROR(-(MP_DATA[[#This Row],[D, bottom '[m']]]-MP_DATA[[#This Row],[D, top '[m']]])/(MP_DATA[[#This Row],[Bottom '[m']]]-MP_DATA[[#This Row],[Top '[m']]]),"")</f>
        <v/>
      </c>
      <c r="M1130" s="121" t="str">
        <f t="shared" si="29"/>
        <v/>
      </c>
      <c r="N1130" s="50" t="str">
        <f>IFERROR((MP_DATA[[#This Row],[D, bottom '[m']]]+MP_DATA[[#This Row],[D, top '[m']]])/(2*MP_DATA[[#This Row],[t '[mm']]]/1000),"")</f>
        <v/>
      </c>
      <c r="P1130" s="53"/>
      <c r="Y1130"/>
      <c r="BB1130" s="169"/>
      <c r="BE1130" s="50"/>
      <c r="BF1130" s="121"/>
      <c r="BG1130" s="50"/>
      <c r="BJ1130" s="49"/>
      <c r="CI1130" s="49"/>
      <c r="CN1130" s="53"/>
    </row>
    <row r="1131" spans="11:92" ht="18" customHeight="1">
      <c r="K1131" s="51" t="str">
        <f>IFERROR(MP_DATA[[#This Row],[Top '[m']]]-MP_DATA[[#This Row],[Bottom '[m']]], "")</f>
        <v/>
      </c>
      <c r="L1131" s="167" t="str">
        <f>IFERROR(-(MP_DATA[[#This Row],[D, bottom '[m']]]-MP_DATA[[#This Row],[D, top '[m']]])/(MP_DATA[[#This Row],[Bottom '[m']]]-MP_DATA[[#This Row],[Top '[m']]]),"")</f>
        <v/>
      </c>
      <c r="M1131" s="121" t="str">
        <f t="shared" si="29"/>
        <v/>
      </c>
      <c r="N1131" s="50" t="str">
        <f>IFERROR((MP_DATA[[#This Row],[D, bottom '[m']]]+MP_DATA[[#This Row],[D, top '[m']]])/(2*MP_DATA[[#This Row],[t '[mm']]]/1000),"")</f>
        <v/>
      </c>
      <c r="P1131" s="53"/>
      <c r="Y1131"/>
      <c r="BB1131" s="169"/>
      <c r="BE1131" s="50"/>
      <c r="BF1131" s="121"/>
      <c r="BG1131" s="50"/>
      <c r="BJ1131" s="49"/>
      <c r="CI1131" s="49"/>
      <c r="CN1131" s="53"/>
    </row>
    <row r="1132" spans="11:92" ht="18" customHeight="1">
      <c r="K1132" s="51" t="str">
        <f>IFERROR(MP_DATA[[#This Row],[Top '[m']]]-MP_DATA[[#This Row],[Bottom '[m']]], "")</f>
        <v/>
      </c>
      <c r="L1132" s="167" t="str">
        <f>IFERROR(-(MP_DATA[[#This Row],[D, bottom '[m']]]-MP_DATA[[#This Row],[D, top '[m']]])/(MP_DATA[[#This Row],[Bottom '[m']]]-MP_DATA[[#This Row],[Top '[m']]]),"")</f>
        <v/>
      </c>
      <c r="M1132" s="121" t="str">
        <f t="shared" si="29"/>
        <v/>
      </c>
      <c r="N1132" s="50" t="str">
        <f>IFERROR((MP_DATA[[#This Row],[D, bottom '[m']]]+MP_DATA[[#This Row],[D, top '[m']]])/(2*MP_DATA[[#This Row],[t '[mm']]]/1000),"")</f>
        <v/>
      </c>
      <c r="P1132" s="53"/>
      <c r="Y1132"/>
      <c r="BB1132" s="169"/>
      <c r="BE1132" s="50"/>
      <c r="BF1132" s="121"/>
      <c r="BG1132" s="50"/>
      <c r="BJ1132" s="49"/>
      <c r="CI1132" s="49"/>
      <c r="CN1132" s="53"/>
    </row>
    <row r="1133" spans="11:92" ht="18" customHeight="1">
      <c r="K1133" s="51" t="str">
        <f>IFERROR(MP_DATA[[#This Row],[Top '[m']]]-MP_DATA[[#This Row],[Bottom '[m']]], "")</f>
        <v/>
      </c>
      <c r="L1133" s="167" t="str">
        <f>IFERROR(-(MP_DATA[[#This Row],[D, bottom '[m']]]-MP_DATA[[#This Row],[D, top '[m']]])/(MP_DATA[[#This Row],[Bottom '[m']]]-MP_DATA[[#This Row],[Top '[m']]]),"")</f>
        <v/>
      </c>
      <c r="M1133" s="121" t="str">
        <f t="shared" si="29"/>
        <v/>
      </c>
      <c r="N1133" s="50" t="str">
        <f>IFERROR((MP_DATA[[#This Row],[D, bottom '[m']]]+MP_DATA[[#This Row],[D, top '[m']]])/(2*MP_DATA[[#This Row],[t '[mm']]]/1000),"")</f>
        <v/>
      </c>
      <c r="P1133" s="53"/>
      <c r="Y1133"/>
      <c r="BB1133" s="169"/>
      <c r="BE1133" s="50"/>
      <c r="BF1133" s="121"/>
      <c r="BG1133" s="50"/>
      <c r="BJ1133" s="49"/>
      <c r="CI1133" s="49"/>
      <c r="CN1133" s="53"/>
    </row>
    <row r="1134" spans="11:92" ht="18" customHeight="1">
      <c r="K1134" s="51" t="str">
        <f>IFERROR(MP_DATA[[#This Row],[Top '[m']]]-MP_DATA[[#This Row],[Bottom '[m']]], "")</f>
        <v/>
      </c>
      <c r="L1134" s="167" t="str">
        <f>IFERROR(-(MP_DATA[[#This Row],[D, bottom '[m']]]-MP_DATA[[#This Row],[D, top '[m']]])/(MP_DATA[[#This Row],[Bottom '[m']]]-MP_DATA[[#This Row],[Top '[m']]]),"")</f>
        <v/>
      </c>
      <c r="M1134" s="121" t="str">
        <f t="shared" si="29"/>
        <v/>
      </c>
      <c r="N1134" s="50" t="str">
        <f>IFERROR((MP_DATA[[#This Row],[D, bottom '[m']]]+MP_DATA[[#This Row],[D, top '[m']]])/(2*MP_DATA[[#This Row],[t '[mm']]]/1000),"")</f>
        <v/>
      </c>
      <c r="P1134" s="53"/>
      <c r="Y1134"/>
      <c r="BB1134" s="169"/>
      <c r="BE1134" s="50"/>
      <c r="BF1134" s="121"/>
      <c r="BG1134" s="50"/>
      <c r="BJ1134" s="49"/>
      <c r="CI1134" s="49"/>
      <c r="CN1134" s="53"/>
    </row>
    <row r="1135" spans="11:92" ht="18" customHeight="1">
      <c r="K1135" s="51" t="str">
        <f>IFERROR(MP_DATA[[#This Row],[Top '[m']]]-MP_DATA[[#This Row],[Bottom '[m']]], "")</f>
        <v/>
      </c>
      <c r="L1135" s="167" t="str">
        <f>IFERROR(-(MP_DATA[[#This Row],[D, bottom '[m']]]-MP_DATA[[#This Row],[D, top '[m']]])/(MP_DATA[[#This Row],[Bottom '[m']]]-MP_DATA[[#This Row],[Top '[m']]]),"")</f>
        <v/>
      </c>
      <c r="M1135" s="121" t="str">
        <f t="shared" si="29"/>
        <v/>
      </c>
      <c r="N1135" s="50" t="str">
        <f>IFERROR((MP_DATA[[#This Row],[D, bottom '[m']]]+MP_DATA[[#This Row],[D, top '[m']]])/(2*MP_DATA[[#This Row],[t '[mm']]]/1000),"")</f>
        <v/>
      </c>
      <c r="P1135" s="53"/>
      <c r="Y1135"/>
      <c r="BB1135" s="169"/>
      <c r="BE1135" s="50"/>
      <c r="BF1135" s="121"/>
      <c r="BG1135" s="50"/>
      <c r="BJ1135" s="49"/>
      <c r="CI1135" s="49"/>
      <c r="CN1135" s="53"/>
    </row>
    <row r="1136" spans="11:92" ht="18" customHeight="1">
      <c r="K1136" s="51" t="str">
        <f>IFERROR(MP_DATA[[#This Row],[Top '[m']]]-MP_DATA[[#This Row],[Bottom '[m']]], "")</f>
        <v/>
      </c>
      <c r="L1136" s="167" t="str">
        <f>IFERROR(-(MP_DATA[[#This Row],[D, bottom '[m']]]-MP_DATA[[#This Row],[D, top '[m']]])/(MP_DATA[[#This Row],[Bottom '[m']]]-MP_DATA[[#This Row],[Top '[m']]]),"")</f>
        <v/>
      </c>
      <c r="M1136" s="121" t="str">
        <f t="shared" si="29"/>
        <v/>
      </c>
      <c r="N1136" s="50" t="str">
        <f>IFERROR((MP_DATA[[#This Row],[D, bottom '[m']]]+MP_DATA[[#This Row],[D, top '[m']]])/(2*MP_DATA[[#This Row],[t '[mm']]]/1000),"")</f>
        <v/>
      </c>
      <c r="P1136" s="53"/>
      <c r="Y1136"/>
      <c r="BB1136" s="169"/>
      <c r="BE1136" s="50"/>
      <c r="BF1136" s="121"/>
      <c r="BG1136" s="50"/>
      <c r="BJ1136" s="49"/>
      <c r="CI1136" s="49"/>
      <c r="CN1136" s="53"/>
    </row>
    <row r="1137" spans="11:92" ht="18" customHeight="1">
      <c r="K1137" s="51" t="str">
        <f>IFERROR(MP_DATA[[#This Row],[Top '[m']]]-MP_DATA[[#This Row],[Bottom '[m']]], "")</f>
        <v/>
      </c>
      <c r="L1137" s="167" t="str">
        <f>IFERROR(-(MP_DATA[[#This Row],[D, bottom '[m']]]-MP_DATA[[#This Row],[D, top '[m']]])/(MP_DATA[[#This Row],[Bottom '[m']]]-MP_DATA[[#This Row],[Top '[m']]]),"")</f>
        <v/>
      </c>
      <c r="M1137" s="121" t="str">
        <f t="shared" si="29"/>
        <v/>
      </c>
      <c r="N1137" s="50" t="str">
        <f>IFERROR((MP_DATA[[#This Row],[D, bottom '[m']]]+MP_DATA[[#This Row],[D, top '[m']]])/(2*MP_DATA[[#This Row],[t '[mm']]]/1000),"")</f>
        <v/>
      </c>
      <c r="P1137" s="53"/>
      <c r="Y1137"/>
      <c r="BB1137" s="169"/>
      <c r="BE1137" s="50"/>
      <c r="BF1137" s="121"/>
      <c r="BG1137" s="50"/>
      <c r="BJ1137" s="49"/>
      <c r="CI1137" s="49"/>
      <c r="CN1137" s="53"/>
    </row>
    <row r="1138" spans="11:92" ht="18" customHeight="1">
      <c r="K1138" s="51" t="str">
        <f>IFERROR(MP_DATA[[#This Row],[Top '[m']]]-MP_DATA[[#This Row],[Bottom '[m']]], "")</f>
        <v/>
      </c>
      <c r="L1138" s="167" t="str">
        <f>IFERROR(-(MP_DATA[[#This Row],[D, bottom '[m']]]-MP_DATA[[#This Row],[D, top '[m']]])/(MP_DATA[[#This Row],[Bottom '[m']]]-MP_DATA[[#This Row],[Top '[m']]]),"")</f>
        <v/>
      </c>
      <c r="M1138" s="121" t="str">
        <f t="shared" si="29"/>
        <v/>
      </c>
      <c r="N1138" s="50" t="str">
        <f>IFERROR((MP_DATA[[#This Row],[D, bottom '[m']]]+MP_DATA[[#This Row],[D, top '[m']]])/(2*MP_DATA[[#This Row],[t '[mm']]]/1000),"")</f>
        <v/>
      </c>
      <c r="P1138" s="53"/>
      <c r="Y1138"/>
      <c r="BB1138" s="169"/>
      <c r="BE1138" s="50"/>
      <c r="BF1138" s="121"/>
      <c r="BG1138" s="50"/>
      <c r="BJ1138" s="49"/>
      <c r="CI1138" s="49"/>
      <c r="CN1138" s="53"/>
    </row>
    <row r="1139" spans="11:92" ht="18" customHeight="1">
      <c r="K1139" s="51" t="str">
        <f>IFERROR(MP_DATA[[#This Row],[Top '[m']]]-MP_DATA[[#This Row],[Bottom '[m']]], "")</f>
        <v/>
      </c>
      <c r="L1139" s="167" t="str">
        <f>IFERROR(-(MP_DATA[[#This Row],[D, bottom '[m']]]-MP_DATA[[#This Row],[D, top '[m']]])/(MP_DATA[[#This Row],[Bottom '[m']]]-MP_DATA[[#This Row],[Top '[m']]]),"")</f>
        <v/>
      </c>
      <c r="M1139" s="121" t="str">
        <f t="shared" si="29"/>
        <v/>
      </c>
      <c r="N1139" s="50" t="str">
        <f>IFERROR((MP_DATA[[#This Row],[D, bottom '[m']]]+MP_DATA[[#This Row],[D, top '[m']]])/(2*MP_DATA[[#This Row],[t '[mm']]]/1000),"")</f>
        <v/>
      </c>
      <c r="P1139" s="53"/>
      <c r="Y1139"/>
      <c r="BB1139" s="169"/>
      <c r="BE1139" s="50"/>
      <c r="BF1139" s="121"/>
      <c r="BG1139" s="50"/>
      <c r="BJ1139" s="49"/>
      <c r="CI1139" s="49"/>
      <c r="CN1139" s="53"/>
    </row>
    <row r="1140" spans="11:92" ht="18" customHeight="1">
      <c r="K1140" s="51" t="str">
        <f>IFERROR(MP_DATA[[#This Row],[Top '[m']]]-MP_DATA[[#This Row],[Bottom '[m']]], "")</f>
        <v/>
      </c>
      <c r="L1140" s="167" t="str">
        <f>IFERROR(-(MP_DATA[[#This Row],[D, bottom '[m']]]-MP_DATA[[#This Row],[D, top '[m']]])/(MP_DATA[[#This Row],[Bottom '[m']]]-MP_DATA[[#This Row],[Top '[m']]]),"")</f>
        <v/>
      </c>
      <c r="M1140" s="121" t="str">
        <f t="shared" si="29"/>
        <v/>
      </c>
      <c r="N1140" s="50" t="str">
        <f>IFERROR((MP_DATA[[#This Row],[D, bottom '[m']]]+MP_DATA[[#This Row],[D, top '[m']]])/(2*MP_DATA[[#This Row],[t '[mm']]]/1000),"")</f>
        <v/>
      </c>
      <c r="P1140" s="53"/>
      <c r="Y1140"/>
      <c r="BB1140" s="169"/>
      <c r="BE1140" s="50"/>
      <c r="BF1140" s="121"/>
      <c r="BG1140" s="50"/>
      <c r="BJ1140" s="49"/>
      <c r="CI1140" s="49"/>
      <c r="CN1140" s="53"/>
    </row>
    <row r="1141" spans="11:92" ht="18" customHeight="1">
      <c r="K1141" s="51" t="str">
        <f>IFERROR(MP_DATA[[#This Row],[Top '[m']]]-MP_DATA[[#This Row],[Bottom '[m']]], "")</f>
        <v/>
      </c>
      <c r="L1141" s="167" t="str">
        <f>IFERROR(-(MP_DATA[[#This Row],[D, bottom '[m']]]-MP_DATA[[#This Row],[D, top '[m']]])/(MP_DATA[[#This Row],[Bottom '[m']]]-MP_DATA[[#This Row],[Top '[m']]]),"")</f>
        <v/>
      </c>
      <c r="M1141" s="121" t="str">
        <f t="shared" si="29"/>
        <v/>
      </c>
      <c r="N1141" s="50" t="str">
        <f>IFERROR((MP_DATA[[#This Row],[D, bottom '[m']]]+MP_DATA[[#This Row],[D, top '[m']]])/(2*MP_DATA[[#This Row],[t '[mm']]]/1000),"")</f>
        <v/>
      </c>
      <c r="P1141" s="53"/>
      <c r="Y1141"/>
      <c r="BB1141" s="169"/>
      <c r="BE1141" s="50"/>
      <c r="BF1141" s="121"/>
      <c r="BG1141" s="50"/>
      <c r="BJ1141" s="49"/>
      <c r="CI1141" s="49"/>
      <c r="CN1141" s="53"/>
    </row>
    <row r="1142" spans="11:92" ht="18" customHeight="1">
      <c r="K1142" s="51" t="str">
        <f>IFERROR(MP_DATA[[#This Row],[Top '[m']]]-MP_DATA[[#This Row],[Bottom '[m']]], "")</f>
        <v/>
      </c>
      <c r="L1142" s="167" t="str">
        <f>IFERROR(-(MP_DATA[[#This Row],[D, bottom '[m']]]-MP_DATA[[#This Row],[D, top '[m']]])/(MP_DATA[[#This Row],[Bottom '[m']]]-MP_DATA[[#This Row],[Top '[m']]]),"")</f>
        <v/>
      </c>
      <c r="M1142" s="121" t="str">
        <f t="shared" si="29"/>
        <v/>
      </c>
      <c r="N1142" s="50" t="str">
        <f>IFERROR((MP_DATA[[#This Row],[D, bottom '[m']]]+MP_DATA[[#This Row],[D, top '[m']]])/(2*MP_DATA[[#This Row],[t '[mm']]]/1000),"")</f>
        <v/>
      </c>
      <c r="P1142" s="53"/>
      <c r="Y1142"/>
      <c r="BB1142" s="169"/>
      <c r="BE1142" s="50"/>
      <c r="BF1142" s="121"/>
      <c r="BG1142" s="50"/>
      <c r="BJ1142" s="49"/>
      <c r="CI1142" s="49"/>
      <c r="CN1142" s="53"/>
    </row>
    <row r="1143" spans="11:92" ht="18" customHeight="1">
      <c r="K1143" s="51" t="str">
        <f>IFERROR(MP_DATA[[#This Row],[Top '[m']]]-MP_DATA[[#This Row],[Bottom '[m']]], "")</f>
        <v/>
      </c>
      <c r="L1143" s="167" t="str">
        <f>IFERROR(-(MP_DATA[[#This Row],[D, bottom '[m']]]-MP_DATA[[#This Row],[D, top '[m']]])/(MP_DATA[[#This Row],[Bottom '[m']]]-MP_DATA[[#This Row],[Top '[m']]]),"")</f>
        <v/>
      </c>
      <c r="M1143" s="121" t="str">
        <f t="shared" si="29"/>
        <v/>
      </c>
      <c r="N1143" s="50" t="str">
        <f>IFERROR((MP_DATA[[#This Row],[D, bottom '[m']]]+MP_DATA[[#This Row],[D, top '[m']]])/(2*MP_DATA[[#This Row],[t '[mm']]]/1000),"")</f>
        <v/>
      </c>
      <c r="P1143" s="53"/>
      <c r="Y1143"/>
      <c r="BB1143" s="169"/>
      <c r="BE1143" s="50"/>
      <c r="BF1143" s="121"/>
      <c r="BG1143" s="50"/>
      <c r="BJ1143" s="49"/>
      <c r="CI1143" s="49"/>
      <c r="CN1143" s="53"/>
    </row>
    <row r="1144" spans="11:92" ht="18" customHeight="1">
      <c r="K1144" s="51" t="str">
        <f>IFERROR(MP_DATA[[#This Row],[Top '[m']]]-MP_DATA[[#This Row],[Bottom '[m']]], "")</f>
        <v/>
      </c>
      <c r="L1144" s="167" t="str">
        <f>IFERROR(-(MP_DATA[[#This Row],[D, bottom '[m']]]-MP_DATA[[#This Row],[D, top '[m']]])/(MP_DATA[[#This Row],[Bottom '[m']]]-MP_DATA[[#This Row],[Top '[m']]]),"")</f>
        <v/>
      </c>
      <c r="M1144" s="121" t="str">
        <f t="shared" si="29"/>
        <v/>
      </c>
      <c r="N1144" s="50" t="str">
        <f>IFERROR((MP_DATA[[#This Row],[D, bottom '[m']]]+MP_DATA[[#This Row],[D, top '[m']]])/(2*MP_DATA[[#This Row],[t '[mm']]]/1000),"")</f>
        <v/>
      </c>
      <c r="P1144" s="53"/>
      <c r="Y1144"/>
      <c r="BB1144" s="169"/>
      <c r="BE1144" s="50"/>
      <c r="BF1144" s="121"/>
      <c r="BG1144" s="50"/>
      <c r="BJ1144" s="49"/>
      <c r="CI1144" s="49"/>
      <c r="CN1144" s="53"/>
    </row>
    <row r="1145" spans="11:92" ht="18" customHeight="1">
      <c r="K1145" s="51" t="str">
        <f>IFERROR(MP_DATA[[#This Row],[Top '[m']]]-MP_DATA[[#This Row],[Bottom '[m']]], "")</f>
        <v/>
      </c>
      <c r="L1145" s="167" t="str">
        <f>IFERROR(-(MP_DATA[[#This Row],[D, bottom '[m']]]-MP_DATA[[#This Row],[D, top '[m']]])/(MP_DATA[[#This Row],[Bottom '[m']]]-MP_DATA[[#This Row],[Top '[m']]]),"")</f>
        <v/>
      </c>
      <c r="M1145" s="121" t="str">
        <f t="shared" si="29"/>
        <v/>
      </c>
      <c r="N1145" s="50" t="str">
        <f>IFERROR((MP_DATA[[#This Row],[D, bottom '[m']]]+MP_DATA[[#This Row],[D, top '[m']]])/(2*MP_DATA[[#This Row],[t '[mm']]]/1000),"")</f>
        <v/>
      </c>
      <c r="P1145" s="53"/>
      <c r="Y1145"/>
      <c r="BB1145" s="169"/>
      <c r="BE1145" s="50"/>
      <c r="BF1145" s="121"/>
      <c r="BG1145" s="50"/>
      <c r="BJ1145" s="49"/>
      <c r="CI1145" s="49"/>
      <c r="CN1145" s="53"/>
    </row>
    <row r="1146" spans="11:92" ht="18" customHeight="1">
      <c r="K1146" s="51" t="str">
        <f>IFERROR(MP_DATA[[#This Row],[Top '[m']]]-MP_DATA[[#This Row],[Bottom '[m']]], "")</f>
        <v/>
      </c>
      <c r="L1146" s="167" t="str">
        <f>IFERROR(-(MP_DATA[[#This Row],[D, bottom '[m']]]-MP_DATA[[#This Row],[D, top '[m']]])/(MP_DATA[[#This Row],[Bottom '[m']]]-MP_DATA[[#This Row],[Top '[m']]]),"")</f>
        <v/>
      </c>
      <c r="M1146" s="121" t="str">
        <f t="shared" si="29"/>
        <v/>
      </c>
      <c r="N1146" s="50" t="str">
        <f>IFERROR((MP_DATA[[#This Row],[D, bottom '[m']]]+MP_DATA[[#This Row],[D, top '[m']]])/(2*MP_DATA[[#This Row],[t '[mm']]]/1000),"")</f>
        <v/>
      </c>
      <c r="P1146" s="53"/>
      <c r="Y1146"/>
      <c r="BB1146" s="169"/>
      <c r="BE1146" s="50"/>
      <c r="BF1146" s="121"/>
      <c r="BG1146" s="50"/>
      <c r="BJ1146" s="49"/>
      <c r="CI1146" s="49"/>
      <c r="CN1146" s="53"/>
    </row>
    <row r="1147" spans="11:92" ht="18" customHeight="1">
      <c r="K1147" s="51" t="str">
        <f>IFERROR(MP_DATA[[#This Row],[Top '[m']]]-MP_DATA[[#This Row],[Bottom '[m']]], "")</f>
        <v/>
      </c>
      <c r="L1147" s="167" t="str">
        <f>IFERROR(-(MP_DATA[[#This Row],[D, bottom '[m']]]-MP_DATA[[#This Row],[D, top '[m']]])/(MP_DATA[[#This Row],[Bottom '[m']]]-MP_DATA[[#This Row],[Top '[m']]]),"")</f>
        <v/>
      </c>
      <c r="M1147" s="121" t="str">
        <f t="shared" si="29"/>
        <v/>
      </c>
      <c r="N1147" s="50" t="str">
        <f>IFERROR((MP_DATA[[#This Row],[D, bottom '[m']]]+MP_DATA[[#This Row],[D, top '[m']]])/(2*MP_DATA[[#This Row],[t '[mm']]]/1000),"")</f>
        <v/>
      </c>
      <c r="P1147" s="53"/>
      <c r="Y1147"/>
      <c r="BB1147" s="169"/>
      <c r="BE1147" s="50"/>
      <c r="BF1147" s="121"/>
      <c r="BG1147" s="50"/>
      <c r="BJ1147" s="49"/>
      <c r="CI1147" s="49"/>
      <c r="CN1147" s="53"/>
    </row>
    <row r="1148" spans="11:92" ht="18" customHeight="1">
      <c r="K1148" s="51" t="str">
        <f>IFERROR(MP_DATA[[#This Row],[Top '[m']]]-MP_DATA[[#This Row],[Bottom '[m']]], "")</f>
        <v/>
      </c>
      <c r="L1148" s="167" t="str">
        <f>IFERROR(-(MP_DATA[[#This Row],[D, bottom '[m']]]-MP_DATA[[#This Row],[D, top '[m']]])/(MP_DATA[[#This Row],[Bottom '[m']]]-MP_DATA[[#This Row],[Top '[m']]]),"")</f>
        <v/>
      </c>
      <c r="M1148" s="121" t="str">
        <f t="shared" si="29"/>
        <v/>
      </c>
      <c r="N1148" s="50" t="str">
        <f>IFERROR((MP_DATA[[#This Row],[D, bottom '[m']]]+MP_DATA[[#This Row],[D, top '[m']]])/(2*MP_DATA[[#This Row],[t '[mm']]]/1000),"")</f>
        <v/>
      </c>
      <c r="P1148" s="53"/>
      <c r="Y1148"/>
      <c r="BB1148" s="169"/>
      <c r="BE1148" s="50"/>
      <c r="BF1148" s="121"/>
      <c r="BG1148" s="50"/>
      <c r="BJ1148" s="49"/>
      <c r="CI1148" s="49"/>
      <c r="CN1148" s="53"/>
    </row>
    <row r="1149" spans="11:92" ht="18" customHeight="1">
      <c r="K1149" s="51" t="str">
        <f>IFERROR(MP_DATA[[#This Row],[Top '[m']]]-MP_DATA[[#This Row],[Bottom '[m']]], "")</f>
        <v/>
      </c>
      <c r="L1149" s="167" t="str">
        <f>IFERROR(-(MP_DATA[[#This Row],[D, bottom '[m']]]-MP_DATA[[#This Row],[D, top '[m']]])/(MP_DATA[[#This Row],[Bottom '[m']]]-MP_DATA[[#This Row],[Top '[m']]]),"")</f>
        <v/>
      </c>
      <c r="M1149" s="121" t="str">
        <f t="shared" si="29"/>
        <v/>
      </c>
      <c r="N1149" s="50" t="str">
        <f>IFERROR((MP_DATA[[#This Row],[D, bottom '[m']]]+MP_DATA[[#This Row],[D, top '[m']]])/(2*MP_DATA[[#This Row],[t '[mm']]]/1000),"")</f>
        <v/>
      </c>
      <c r="P1149" s="53"/>
      <c r="Y1149"/>
      <c r="BB1149" s="169"/>
      <c r="BE1149" s="50"/>
      <c r="BF1149" s="121"/>
      <c r="BG1149" s="50"/>
      <c r="BJ1149" s="49"/>
      <c r="CI1149" s="49"/>
      <c r="CN1149" s="53"/>
    </row>
    <row r="1150" spans="11:92" ht="18" customHeight="1">
      <c r="K1150" s="51" t="str">
        <f>IFERROR(MP_DATA[[#This Row],[Top '[m']]]-MP_DATA[[#This Row],[Bottom '[m']]], "")</f>
        <v/>
      </c>
      <c r="L1150" s="167" t="str">
        <f>IFERROR(-(MP_DATA[[#This Row],[D, bottom '[m']]]-MP_DATA[[#This Row],[D, top '[m']]])/(MP_DATA[[#This Row],[Bottom '[m']]]-MP_DATA[[#This Row],[Top '[m']]]),"")</f>
        <v/>
      </c>
      <c r="M1150" s="121" t="str">
        <f t="shared" si="29"/>
        <v/>
      </c>
      <c r="N1150" s="50" t="str">
        <f>IFERROR((MP_DATA[[#This Row],[D, bottom '[m']]]+MP_DATA[[#This Row],[D, top '[m']]])/(2*MP_DATA[[#This Row],[t '[mm']]]/1000),"")</f>
        <v/>
      </c>
      <c r="P1150" s="53"/>
      <c r="Y1150"/>
      <c r="BB1150" s="169"/>
      <c r="BE1150" s="50"/>
      <c r="BF1150" s="121"/>
      <c r="BG1150" s="50"/>
      <c r="BJ1150" s="49"/>
      <c r="CI1150" s="49"/>
      <c r="CN1150" s="53"/>
    </row>
    <row r="1151" spans="11:92" ht="18" customHeight="1">
      <c r="K1151" s="51" t="str">
        <f>IFERROR(MP_DATA[[#This Row],[Top '[m']]]-MP_DATA[[#This Row],[Bottom '[m']]], "")</f>
        <v/>
      </c>
      <c r="L1151" s="167" t="str">
        <f>IFERROR(-(MP_DATA[[#This Row],[D, bottom '[m']]]-MP_DATA[[#This Row],[D, top '[m']]])/(MP_DATA[[#This Row],[Bottom '[m']]]-MP_DATA[[#This Row],[Top '[m']]]),"")</f>
        <v/>
      </c>
      <c r="M1151" s="121" t="str">
        <f t="shared" si="29"/>
        <v/>
      </c>
      <c r="N1151" s="50" t="str">
        <f>IFERROR((MP_DATA[[#This Row],[D, bottom '[m']]]+MP_DATA[[#This Row],[D, top '[m']]])/(2*MP_DATA[[#This Row],[t '[mm']]]/1000),"")</f>
        <v/>
      </c>
      <c r="P1151" s="53"/>
      <c r="Y1151"/>
      <c r="BB1151" s="169"/>
      <c r="BE1151" s="50"/>
      <c r="BF1151" s="121"/>
      <c r="BG1151" s="50"/>
      <c r="BJ1151" s="49"/>
      <c r="CI1151" s="49"/>
      <c r="CN1151" s="53"/>
    </row>
    <row r="1152" spans="11:92" ht="18" customHeight="1">
      <c r="K1152" s="51" t="str">
        <f>IFERROR(MP_DATA[[#This Row],[Top '[m']]]-MP_DATA[[#This Row],[Bottom '[m']]], "")</f>
        <v/>
      </c>
      <c r="L1152" s="167" t="str">
        <f>IFERROR(-(MP_DATA[[#This Row],[D, bottom '[m']]]-MP_DATA[[#This Row],[D, top '[m']]])/(MP_DATA[[#This Row],[Bottom '[m']]]-MP_DATA[[#This Row],[Top '[m']]]),"")</f>
        <v/>
      </c>
      <c r="M1152" s="121" t="str">
        <f t="shared" si="29"/>
        <v/>
      </c>
      <c r="N1152" s="50" t="str">
        <f>IFERROR((MP_DATA[[#This Row],[D, bottom '[m']]]+MP_DATA[[#This Row],[D, top '[m']]])/(2*MP_DATA[[#This Row],[t '[mm']]]/1000),"")</f>
        <v/>
      </c>
      <c r="P1152" s="53"/>
      <c r="Y1152"/>
      <c r="BB1152" s="169"/>
      <c r="BE1152" s="50"/>
      <c r="BF1152" s="121"/>
      <c r="BG1152" s="50"/>
      <c r="BJ1152" s="49"/>
      <c r="CI1152" s="49"/>
      <c r="CN1152" s="53"/>
    </row>
    <row r="1153" spans="11:92" ht="18" customHeight="1">
      <c r="K1153" s="51" t="str">
        <f>IFERROR(MP_DATA[[#This Row],[Top '[m']]]-MP_DATA[[#This Row],[Bottom '[m']]], "")</f>
        <v/>
      </c>
      <c r="L1153" s="167" t="str">
        <f>IFERROR(-(MP_DATA[[#This Row],[D, bottom '[m']]]-MP_DATA[[#This Row],[D, top '[m']]])/(MP_DATA[[#This Row],[Bottom '[m']]]-MP_DATA[[#This Row],[Top '[m']]]),"")</f>
        <v/>
      </c>
      <c r="M1153" s="121" t="str">
        <f t="shared" si="29"/>
        <v/>
      </c>
      <c r="N1153" s="50" t="str">
        <f>IFERROR((MP_DATA[[#This Row],[D, bottom '[m']]]+MP_DATA[[#This Row],[D, top '[m']]])/(2*MP_DATA[[#This Row],[t '[mm']]]/1000),"")</f>
        <v/>
      </c>
      <c r="P1153" s="53"/>
      <c r="Y1153"/>
      <c r="BB1153" s="169"/>
      <c r="BE1153" s="50"/>
      <c r="BF1153" s="121"/>
      <c r="BG1153" s="50"/>
      <c r="BJ1153" s="49"/>
      <c r="CI1153" s="49"/>
      <c r="CN1153" s="53"/>
    </row>
    <row r="1154" spans="11:92" ht="18" customHeight="1">
      <c r="K1154" s="51" t="str">
        <f>IFERROR(MP_DATA[[#This Row],[Top '[m']]]-MP_DATA[[#This Row],[Bottom '[m']]], "")</f>
        <v/>
      </c>
      <c r="L1154" s="167" t="str">
        <f>IFERROR(-(MP_DATA[[#This Row],[D, bottom '[m']]]-MP_DATA[[#This Row],[D, top '[m']]])/(MP_DATA[[#This Row],[Bottom '[m']]]-MP_DATA[[#This Row],[Top '[m']]]),"")</f>
        <v/>
      </c>
      <c r="M1154" s="121" t="str">
        <f t="shared" si="29"/>
        <v/>
      </c>
      <c r="N1154" s="50" t="str">
        <f>IFERROR((MP_DATA[[#This Row],[D, bottom '[m']]]+MP_DATA[[#This Row],[D, top '[m']]])/(2*MP_DATA[[#This Row],[t '[mm']]]/1000),"")</f>
        <v/>
      </c>
      <c r="P1154" s="53"/>
      <c r="Y1154"/>
      <c r="BB1154" s="169"/>
      <c r="BE1154" s="50"/>
      <c r="BF1154" s="121"/>
      <c r="BG1154" s="50"/>
      <c r="BJ1154" s="49"/>
      <c r="CI1154" s="49"/>
      <c r="CN1154" s="53"/>
    </row>
    <row r="1155" spans="11:92" ht="18" customHeight="1">
      <c r="K1155" s="51" t="str">
        <f>IFERROR(MP_DATA[[#This Row],[Top '[m']]]-MP_DATA[[#This Row],[Bottom '[m']]], "")</f>
        <v/>
      </c>
      <c r="L1155" s="167" t="str">
        <f>IFERROR(-(MP_DATA[[#This Row],[D, bottom '[m']]]-MP_DATA[[#This Row],[D, top '[m']]])/(MP_DATA[[#This Row],[Bottom '[m']]]-MP_DATA[[#This Row],[Top '[m']]]),"")</f>
        <v/>
      </c>
      <c r="M1155" s="121" t="str">
        <f t="shared" si="29"/>
        <v/>
      </c>
      <c r="N1155" s="50" t="str">
        <f>IFERROR((MP_DATA[[#This Row],[D, bottom '[m']]]+MP_DATA[[#This Row],[D, top '[m']]])/(2*MP_DATA[[#This Row],[t '[mm']]]/1000),"")</f>
        <v/>
      </c>
      <c r="P1155" s="53"/>
      <c r="Y1155"/>
      <c r="BB1155" s="169"/>
      <c r="BE1155" s="50"/>
      <c r="BF1155" s="121"/>
      <c r="BG1155" s="50"/>
      <c r="BJ1155" s="49"/>
      <c r="CI1155" s="49"/>
      <c r="CN1155" s="53"/>
    </row>
    <row r="1156" spans="11:92" ht="18" customHeight="1">
      <c r="K1156" s="51" t="str">
        <f>IFERROR(MP_DATA[[#This Row],[Top '[m']]]-MP_DATA[[#This Row],[Bottom '[m']]], "")</f>
        <v/>
      </c>
      <c r="L1156" s="167" t="str">
        <f>IFERROR(-(MP_DATA[[#This Row],[D, bottom '[m']]]-MP_DATA[[#This Row],[D, top '[m']]])/(MP_DATA[[#This Row],[Bottom '[m']]]-MP_DATA[[#This Row],[Top '[m']]]),"")</f>
        <v/>
      </c>
      <c r="M1156" s="121" t="str">
        <f t="shared" si="29"/>
        <v/>
      </c>
      <c r="N1156" s="50" t="str">
        <f>IFERROR((MP_DATA[[#This Row],[D, bottom '[m']]]+MP_DATA[[#This Row],[D, top '[m']]])/(2*MP_DATA[[#This Row],[t '[mm']]]/1000),"")</f>
        <v/>
      </c>
      <c r="P1156" s="53"/>
      <c r="Y1156"/>
      <c r="BB1156" s="169"/>
      <c r="BE1156" s="50"/>
      <c r="BF1156" s="121"/>
      <c r="BG1156" s="50"/>
      <c r="BJ1156" s="49"/>
      <c r="CI1156" s="49"/>
      <c r="CN1156" s="53"/>
    </row>
    <row r="1157" spans="11:92" ht="18" customHeight="1">
      <c r="K1157" s="51" t="str">
        <f>IFERROR(MP_DATA[[#This Row],[Top '[m']]]-MP_DATA[[#This Row],[Bottom '[m']]], "")</f>
        <v/>
      </c>
      <c r="L1157" s="167" t="str">
        <f>IFERROR(-(MP_DATA[[#This Row],[D, bottom '[m']]]-MP_DATA[[#This Row],[D, top '[m']]])/(MP_DATA[[#This Row],[Bottom '[m']]]-MP_DATA[[#This Row],[Top '[m']]]),"")</f>
        <v/>
      </c>
      <c r="M1157" s="121" t="str">
        <f t="shared" si="29"/>
        <v/>
      </c>
      <c r="N1157" s="50" t="str">
        <f>IFERROR((MP_DATA[[#This Row],[D, bottom '[m']]]+MP_DATA[[#This Row],[D, top '[m']]])/(2*MP_DATA[[#This Row],[t '[mm']]]/1000),"")</f>
        <v/>
      </c>
      <c r="P1157" s="53"/>
      <c r="Y1157"/>
      <c r="BB1157" s="169"/>
      <c r="BE1157" s="50"/>
      <c r="BF1157" s="121"/>
      <c r="BG1157" s="50"/>
      <c r="BJ1157" s="49"/>
      <c r="CI1157" s="49"/>
      <c r="CN1157" s="53"/>
    </row>
    <row r="1158" spans="11:92" ht="18" customHeight="1">
      <c r="K1158" s="51" t="str">
        <f>IFERROR(MP_DATA[[#This Row],[Top '[m']]]-MP_DATA[[#This Row],[Bottom '[m']]], "")</f>
        <v/>
      </c>
      <c r="L1158" s="167" t="str">
        <f>IFERROR(-(MP_DATA[[#This Row],[D, bottom '[m']]]-MP_DATA[[#This Row],[D, top '[m']]])/(MP_DATA[[#This Row],[Bottom '[m']]]-MP_DATA[[#This Row],[Top '[m']]]),"")</f>
        <v/>
      </c>
      <c r="M1158" s="121" t="str">
        <f t="shared" si="29"/>
        <v/>
      </c>
      <c r="N1158" s="50" t="str">
        <f>IFERROR((MP_DATA[[#This Row],[D, bottom '[m']]]+MP_DATA[[#This Row],[D, top '[m']]])/(2*MP_DATA[[#This Row],[t '[mm']]]/1000),"")</f>
        <v/>
      </c>
      <c r="P1158" s="53"/>
      <c r="Y1158"/>
      <c r="BB1158" s="169"/>
      <c r="BE1158" s="50"/>
      <c r="BF1158" s="121"/>
      <c r="BG1158" s="50"/>
      <c r="BJ1158" s="49"/>
      <c r="CI1158" s="49"/>
      <c r="CN1158" s="53"/>
    </row>
    <row r="1159" spans="11:92" ht="18" customHeight="1">
      <c r="K1159" s="51" t="str">
        <f>IFERROR(MP_DATA[[#This Row],[Top '[m']]]-MP_DATA[[#This Row],[Bottom '[m']]], "")</f>
        <v/>
      </c>
      <c r="L1159" s="167" t="str">
        <f>IFERROR(-(MP_DATA[[#This Row],[D, bottom '[m']]]-MP_DATA[[#This Row],[D, top '[m']]])/(MP_DATA[[#This Row],[Bottom '[m']]]-MP_DATA[[#This Row],[Top '[m']]]),"")</f>
        <v/>
      </c>
      <c r="M1159" s="121" t="str">
        <f t="shared" si="29"/>
        <v/>
      </c>
      <c r="N1159" s="50" t="str">
        <f>IFERROR((MP_DATA[[#This Row],[D, bottom '[m']]]+MP_DATA[[#This Row],[D, top '[m']]])/(2*MP_DATA[[#This Row],[t '[mm']]]/1000),"")</f>
        <v/>
      </c>
      <c r="P1159" s="53"/>
      <c r="Y1159"/>
      <c r="BB1159" s="169"/>
      <c r="BE1159" s="50"/>
      <c r="BF1159" s="121"/>
      <c r="BG1159" s="50"/>
      <c r="BJ1159" s="49"/>
      <c r="CI1159" s="49"/>
      <c r="CN1159" s="53"/>
    </row>
    <row r="1160" spans="11:92" ht="18" customHeight="1">
      <c r="K1160" s="51" t="str">
        <f>IFERROR(MP_DATA[[#This Row],[Top '[m']]]-MP_DATA[[#This Row],[Bottom '[m']]], "")</f>
        <v/>
      </c>
      <c r="L1160" s="167" t="str">
        <f>IFERROR(-(MP_DATA[[#This Row],[D, bottom '[m']]]-MP_DATA[[#This Row],[D, top '[m']]])/(MP_DATA[[#This Row],[Bottom '[m']]]-MP_DATA[[#This Row],[Top '[m']]]),"")</f>
        <v/>
      </c>
      <c r="M1160" s="121" t="str">
        <f t="shared" si="29"/>
        <v/>
      </c>
      <c r="N1160" s="50" t="str">
        <f>IFERROR((MP_DATA[[#This Row],[D, bottom '[m']]]+MP_DATA[[#This Row],[D, top '[m']]])/(2*MP_DATA[[#This Row],[t '[mm']]]/1000),"")</f>
        <v/>
      </c>
      <c r="P1160" s="53"/>
      <c r="Y1160"/>
      <c r="BB1160" s="169"/>
      <c r="BE1160" s="50"/>
      <c r="BF1160" s="121"/>
      <c r="BG1160" s="50"/>
      <c r="BJ1160" s="49"/>
      <c r="CI1160" s="49"/>
      <c r="CN1160" s="53"/>
    </row>
    <row r="1161" spans="11:92" ht="18" customHeight="1">
      <c r="K1161" s="51" t="str">
        <f>IFERROR(MP_DATA[[#This Row],[Top '[m']]]-MP_DATA[[#This Row],[Bottom '[m']]], "")</f>
        <v/>
      </c>
      <c r="L1161" s="167" t="str">
        <f>IFERROR(-(MP_DATA[[#This Row],[D, bottom '[m']]]-MP_DATA[[#This Row],[D, top '[m']]])/(MP_DATA[[#This Row],[Bottom '[m']]]-MP_DATA[[#This Row],[Top '[m']]]),"")</f>
        <v/>
      </c>
      <c r="M1161" s="121" t="str">
        <f t="shared" si="29"/>
        <v/>
      </c>
      <c r="N1161" s="50" t="str">
        <f>IFERROR((MP_DATA[[#This Row],[D, bottom '[m']]]+MP_DATA[[#This Row],[D, top '[m']]])/(2*MP_DATA[[#This Row],[t '[mm']]]/1000),"")</f>
        <v/>
      </c>
      <c r="P1161" s="53"/>
      <c r="Y1161"/>
      <c r="BB1161" s="169"/>
      <c r="BE1161" s="50"/>
      <c r="BF1161" s="121"/>
      <c r="BG1161" s="50"/>
      <c r="BJ1161" s="49"/>
      <c r="CI1161" s="49"/>
      <c r="CN1161" s="53"/>
    </row>
    <row r="1162" spans="11:92" ht="18" customHeight="1">
      <c r="K1162" s="51" t="str">
        <f>IFERROR(MP_DATA[[#This Row],[Top '[m']]]-MP_DATA[[#This Row],[Bottom '[m']]], "")</f>
        <v/>
      </c>
      <c r="L1162" s="167" t="str">
        <f>IFERROR(-(MP_DATA[[#This Row],[D, bottom '[m']]]-MP_DATA[[#This Row],[D, top '[m']]])/(MP_DATA[[#This Row],[Bottom '[m']]]-MP_DATA[[#This Row],[Top '[m']]]),"")</f>
        <v/>
      </c>
      <c r="M1162" s="121" t="str">
        <f t="shared" si="29"/>
        <v/>
      </c>
      <c r="N1162" s="50" t="str">
        <f>IFERROR((MP_DATA[[#This Row],[D, bottom '[m']]]+MP_DATA[[#This Row],[D, top '[m']]])/(2*MP_DATA[[#This Row],[t '[mm']]]/1000),"")</f>
        <v/>
      </c>
      <c r="P1162" s="53"/>
      <c r="Y1162"/>
      <c r="BB1162" s="169"/>
      <c r="BE1162" s="50"/>
      <c r="BF1162" s="121"/>
      <c r="BG1162" s="50"/>
      <c r="BJ1162" s="49"/>
      <c r="CI1162" s="49"/>
      <c r="CN1162" s="53"/>
    </row>
    <row r="1163" spans="11:92" ht="18" customHeight="1">
      <c r="K1163" s="51" t="str">
        <f>IFERROR(MP_DATA[[#This Row],[Top '[m']]]-MP_DATA[[#This Row],[Bottom '[m']]], "")</f>
        <v/>
      </c>
      <c r="L1163" s="167" t="str">
        <f>IFERROR(-(MP_DATA[[#This Row],[D, bottom '[m']]]-MP_DATA[[#This Row],[D, top '[m']]])/(MP_DATA[[#This Row],[Bottom '[m']]]-MP_DATA[[#This Row],[Top '[m']]]),"")</f>
        <v/>
      </c>
      <c r="M1163" s="121" t="str">
        <f t="shared" si="29"/>
        <v/>
      </c>
      <c r="N1163" s="50" t="str">
        <f>IFERROR((MP_DATA[[#This Row],[D, bottom '[m']]]+MP_DATA[[#This Row],[D, top '[m']]])/(2*MP_DATA[[#This Row],[t '[mm']]]/1000),"")</f>
        <v/>
      </c>
      <c r="P1163" s="53"/>
      <c r="Y1163"/>
      <c r="BB1163" s="169"/>
      <c r="BE1163" s="50"/>
      <c r="BF1163" s="121"/>
      <c r="BG1163" s="50"/>
      <c r="BJ1163" s="49"/>
      <c r="CI1163" s="49"/>
      <c r="CN1163" s="53"/>
    </row>
    <row r="1164" spans="11:92" ht="18" customHeight="1">
      <c r="K1164" s="51" t="str">
        <f>IFERROR(MP_DATA[[#This Row],[Top '[m']]]-MP_DATA[[#This Row],[Bottom '[m']]], "")</f>
        <v/>
      </c>
      <c r="L1164" s="167" t="str">
        <f>IFERROR(-(MP_DATA[[#This Row],[D, bottom '[m']]]-MP_DATA[[#This Row],[D, top '[m']]])/(MP_DATA[[#This Row],[Bottom '[m']]]-MP_DATA[[#This Row],[Top '[m']]]),"")</f>
        <v/>
      </c>
      <c r="M1164" s="121" t="str">
        <f t="shared" si="29"/>
        <v/>
      </c>
      <c r="N1164" s="50" t="str">
        <f>IFERROR((MP_DATA[[#This Row],[D, bottom '[m']]]+MP_DATA[[#This Row],[D, top '[m']]])/(2*MP_DATA[[#This Row],[t '[mm']]]/1000),"")</f>
        <v/>
      </c>
      <c r="P1164" s="53"/>
      <c r="Y1164"/>
      <c r="BB1164" s="169"/>
      <c r="BE1164" s="50"/>
      <c r="BF1164" s="121"/>
      <c r="BG1164" s="50"/>
      <c r="BJ1164" s="49"/>
      <c r="CI1164" s="49"/>
      <c r="CN1164" s="217"/>
    </row>
    <row r="1165" spans="11:92" ht="18" customHeight="1">
      <c r="K1165" s="51" t="str">
        <f>IFERROR(MP_DATA[[#This Row],[Top '[m']]]-MP_DATA[[#This Row],[Bottom '[m']]], "")</f>
        <v/>
      </c>
      <c r="L1165" s="167" t="str">
        <f>IFERROR(-(MP_DATA[[#This Row],[D, bottom '[m']]]-MP_DATA[[#This Row],[D, top '[m']]])/(MP_DATA[[#This Row],[Bottom '[m']]]-MP_DATA[[#This Row],[Top '[m']]]),"")</f>
        <v/>
      </c>
      <c r="M1165" s="121" t="str">
        <f t="shared" si="29"/>
        <v/>
      </c>
      <c r="N1165" s="50" t="str">
        <f>IFERROR((MP_DATA[[#This Row],[D, bottom '[m']]]+MP_DATA[[#This Row],[D, top '[m']]])/(2*MP_DATA[[#This Row],[t '[mm']]]/1000),"")</f>
        <v/>
      </c>
      <c r="P1165" s="53"/>
      <c r="Y1165"/>
      <c r="BB1165" s="169"/>
      <c r="BE1165" s="50"/>
      <c r="BF1165" s="121"/>
      <c r="BG1165" s="50"/>
      <c r="BJ1165" s="49"/>
      <c r="CI1165" s="49"/>
      <c r="CN1165" s="217"/>
    </row>
    <row r="1166" spans="11:92" ht="18" customHeight="1">
      <c r="K1166" s="51" t="str">
        <f>IFERROR(MP_DATA[[#This Row],[Top '[m']]]-MP_DATA[[#This Row],[Bottom '[m']]], "")</f>
        <v/>
      </c>
      <c r="L1166" s="167" t="str">
        <f>IFERROR(-(MP_DATA[[#This Row],[D, bottom '[m']]]-MP_DATA[[#This Row],[D, top '[m']]])/(MP_DATA[[#This Row],[Bottom '[m']]]-MP_DATA[[#This Row],[Top '[m']]]),"")</f>
        <v/>
      </c>
      <c r="M1166" s="121" t="str">
        <f t="shared" si="29"/>
        <v/>
      </c>
      <c r="N1166" s="50" t="str">
        <f>IFERROR((MP_DATA[[#This Row],[D, bottom '[m']]]+MP_DATA[[#This Row],[D, top '[m']]])/(2*MP_DATA[[#This Row],[t '[mm']]]/1000),"")</f>
        <v/>
      </c>
      <c r="P1166" s="53"/>
      <c r="Y1166"/>
      <c r="BB1166" s="169"/>
      <c r="BE1166" s="50"/>
      <c r="BF1166" s="121"/>
      <c r="BG1166" s="50"/>
      <c r="BJ1166" s="49"/>
      <c r="CI1166" s="49"/>
      <c r="CN1166" s="217"/>
    </row>
    <row r="1167" spans="11:92" ht="18" customHeight="1">
      <c r="K1167" s="51" t="str">
        <f>IFERROR(MP_DATA[[#This Row],[Top '[m']]]-MP_DATA[[#This Row],[Bottom '[m']]], "")</f>
        <v/>
      </c>
      <c r="L1167" s="167" t="str">
        <f>IFERROR(-(MP_DATA[[#This Row],[D, bottom '[m']]]-MP_DATA[[#This Row],[D, top '[m']]])/(MP_DATA[[#This Row],[Bottom '[m']]]-MP_DATA[[#This Row],[Top '[m']]]),"")</f>
        <v/>
      </c>
      <c r="M1167" s="121" t="str">
        <f t="shared" si="29"/>
        <v/>
      </c>
      <c r="N1167" s="50" t="str">
        <f>IFERROR((MP_DATA[[#This Row],[D, bottom '[m']]]+MP_DATA[[#This Row],[D, top '[m']]])/(2*MP_DATA[[#This Row],[t '[mm']]]/1000),"")</f>
        <v/>
      </c>
      <c r="P1167" s="53"/>
      <c r="Y1167"/>
      <c r="BB1167" s="169"/>
      <c r="BE1167" s="50"/>
      <c r="BF1167" s="121"/>
      <c r="BG1167" s="50"/>
      <c r="BJ1167" s="49"/>
      <c r="CI1167" s="49"/>
      <c r="CN1167" s="217"/>
    </row>
    <row r="1168" spans="11:92" ht="18" customHeight="1">
      <c r="K1168" s="51" t="str">
        <f>IFERROR(MP_DATA[[#This Row],[Top '[m']]]-MP_DATA[[#This Row],[Bottom '[m']]], "")</f>
        <v/>
      </c>
      <c r="L1168" s="167" t="str">
        <f>IFERROR(-(MP_DATA[[#This Row],[D, bottom '[m']]]-MP_DATA[[#This Row],[D, top '[m']]])/(MP_DATA[[#This Row],[Bottom '[m']]]-MP_DATA[[#This Row],[Top '[m']]]),"")</f>
        <v/>
      </c>
      <c r="M1168" s="121" t="str">
        <f t="shared" si="29"/>
        <v/>
      </c>
      <c r="N1168" s="50" t="str">
        <f>IFERROR((MP_DATA[[#This Row],[D, bottom '[m']]]+MP_DATA[[#This Row],[D, top '[m']]])/(2*MP_DATA[[#This Row],[t '[mm']]]/1000),"")</f>
        <v/>
      </c>
      <c r="P1168" s="53"/>
      <c r="Y1168"/>
      <c r="BB1168" s="169"/>
      <c r="BE1168" s="50"/>
      <c r="BF1168" s="121"/>
      <c r="BG1168" s="50"/>
      <c r="BJ1168" s="49"/>
      <c r="CI1168" s="49"/>
      <c r="CN1168" s="53"/>
    </row>
    <row r="1169" spans="11:92" ht="18" customHeight="1">
      <c r="K1169" s="51" t="str">
        <f>IFERROR(MP_DATA[[#This Row],[Top '[m']]]-MP_DATA[[#This Row],[Bottom '[m']]], "")</f>
        <v/>
      </c>
      <c r="L1169" s="167" t="str">
        <f>IFERROR(-(MP_DATA[[#This Row],[D, bottom '[m']]]-MP_DATA[[#This Row],[D, top '[m']]])/(MP_DATA[[#This Row],[Bottom '[m']]]-MP_DATA[[#This Row],[Top '[m']]]),"")</f>
        <v/>
      </c>
      <c r="M1169" s="121" t="str">
        <f t="shared" si="29"/>
        <v/>
      </c>
      <c r="N1169" s="50" t="str">
        <f>IFERROR((MP_DATA[[#This Row],[D, bottom '[m']]]+MP_DATA[[#This Row],[D, top '[m']]])/(2*MP_DATA[[#This Row],[t '[mm']]]/1000),"")</f>
        <v/>
      </c>
      <c r="P1169" s="53"/>
      <c r="Y1169"/>
      <c r="BB1169" s="169"/>
      <c r="BE1169" s="50"/>
      <c r="BF1169" s="121"/>
      <c r="BG1169" s="50"/>
      <c r="BJ1169" s="49"/>
      <c r="CI1169" s="49"/>
      <c r="CN1169" s="53"/>
    </row>
    <row r="1170" spans="11:92" ht="18" customHeight="1">
      <c r="K1170" s="51" t="str">
        <f>IFERROR(MP_DATA[[#This Row],[Top '[m']]]-MP_DATA[[#This Row],[Bottom '[m']]], "")</f>
        <v/>
      </c>
      <c r="L1170" s="167" t="str">
        <f>IFERROR(-(MP_DATA[[#This Row],[D, bottom '[m']]]-MP_DATA[[#This Row],[D, top '[m']]])/(MP_DATA[[#This Row],[Bottom '[m']]]-MP_DATA[[#This Row],[Top '[m']]]),"")</f>
        <v/>
      </c>
      <c r="M1170" s="121" t="str">
        <f t="shared" si="29"/>
        <v/>
      </c>
      <c r="N1170" s="50" t="str">
        <f>IFERROR((MP_DATA[[#This Row],[D, bottom '[m']]]+MP_DATA[[#This Row],[D, top '[m']]])/(2*MP_DATA[[#This Row],[t '[mm']]]/1000),"")</f>
        <v/>
      </c>
      <c r="P1170" s="53"/>
      <c r="Y1170"/>
      <c r="BB1170" s="169"/>
      <c r="BE1170" s="50"/>
      <c r="BF1170" s="121"/>
      <c r="BG1170" s="50"/>
      <c r="BJ1170" s="49"/>
      <c r="CI1170" s="49"/>
      <c r="CN1170" s="53"/>
    </row>
    <row r="1171" spans="11:92" ht="18" customHeight="1">
      <c r="K1171" s="51" t="str">
        <f>IFERROR(MP_DATA[[#This Row],[Top '[m']]]-MP_DATA[[#This Row],[Bottom '[m']]], "")</f>
        <v/>
      </c>
      <c r="L1171" s="167" t="str">
        <f>IFERROR(-(MP_DATA[[#This Row],[D, bottom '[m']]]-MP_DATA[[#This Row],[D, top '[m']]])/(MP_DATA[[#This Row],[Bottom '[m']]]-MP_DATA[[#This Row],[Top '[m']]]),"")</f>
        <v/>
      </c>
      <c r="M1171" s="121" t="str">
        <f t="shared" si="29"/>
        <v/>
      </c>
      <c r="N1171" s="50" t="str">
        <f>IFERROR((MP_DATA[[#This Row],[D, bottom '[m']]]+MP_DATA[[#This Row],[D, top '[m']]])/(2*MP_DATA[[#This Row],[t '[mm']]]/1000),"")</f>
        <v/>
      </c>
      <c r="P1171" s="53"/>
      <c r="Y1171"/>
      <c r="BB1171" s="169"/>
      <c r="BE1171" s="50"/>
      <c r="BF1171" s="121"/>
      <c r="BG1171" s="50"/>
      <c r="BJ1171" s="49"/>
      <c r="CI1171" s="49"/>
      <c r="CN1171" s="53"/>
    </row>
    <row r="1172" spans="11:92" ht="18" customHeight="1">
      <c r="K1172" s="51" t="str">
        <f>IFERROR(MP_DATA[[#This Row],[Top '[m']]]-MP_DATA[[#This Row],[Bottom '[m']]], "")</f>
        <v/>
      </c>
      <c r="L1172" s="167" t="str">
        <f>IFERROR(-(MP_DATA[[#This Row],[D, bottom '[m']]]-MP_DATA[[#This Row],[D, top '[m']]])/(MP_DATA[[#This Row],[Bottom '[m']]]-MP_DATA[[#This Row],[Top '[m']]]),"")</f>
        <v/>
      </c>
      <c r="M1172" s="121" t="str">
        <f t="shared" ref="M1172:M1235" si="30">IF(7850/1000*(1/3)*PI()*ABS(F1172-G1172)*((H1172/2)^2+(H1172/2)*(I1172/2)+(I1172/2)^2-(H1172/2-J1172/1000)^2-(H1172/2-J1172/1000)*(I1172/2-J1172/1000)-(I1172/2-J1172/1000)^2)=0,"",7850/1000*(1/3)*PI()*ABS(F1172-G1172)*((H1172/2)^2+(H1172/2)*(I1172/2)+(I1172/2)^2-(H1172/2-J1172/1000)^2-(H1172/2-J1172/1000)*(I1172/2-J1172/1000)-(I1172/2-J1172/1000)^2))</f>
        <v/>
      </c>
      <c r="N1172" s="50" t="str">
        <f>IFERROR((MP_DATA[[#This Row],[D, bottom '[m']]]+MP_DATA[[#This Row],[D, top '[m']]])/(2*MP_DATA[[#This Row],[t '[mm']]]/1000),"")</f>
        <v/>
      </c>
      <c r="P1172" s="53"/>
      <c r="Y1172"/>
      <c r="BB1172" s="169"/>
      <c r="BE1172" s="50"/>
      <c r="BF1172" s="121"/>
      <c r="BG1172" s="50"/>
      <c r="BJ1172" s="49"/>
      <c r="CI1172" s="49"/>
      <c r="CN1172" s="53"/>
    </row>
    <row r="1173" spans="11:92" ht="18" customHeight="1">
      <c r="K1173" s="51" t="str">
        <f>IFERROR(MP_DATA[[#This Row],[Top '[m']]]-MP_DATA[[#This Row],[Bottom '[m']]], "")</f>
        <v/>
      </c>
      <c r="L1173" s="167" t="str">
        <f>IFERROR(-(MP_DATA[[#This Row],[D, bottom '[m']]]-MP_DATA[[#This Row],[D, top '[m']]])/(MP_DATA[[#This Row],[Bottom '[m']]]-MP_DATA[[#This Row],[Top '[m']]]),"")</f>
        <v/>
      </c>
      <c r="M1173" s="121" t="str">
        <f t="shared" si="30"/>
        <v/>
      </c>
      <c r="N1173" s="50" t="str">
        <f>IFERROR((MP_DATA[[#This Row],[D, bottom '[m']]]+MP_DATA[[#This Row],[D, top '[m']]])/(2*MP_DATA[[#This Row],[t '[mm']]]/1000),"")</f>
        <v/>
      </c>
      <c r="P1173" s="53"/>
      <c r="Y1173"/>
      <c r="BB1173" s="169"/>
      <c r="BE1173" s="50"/>
      <c r="BF1173" s="121"/>
      <c r="BG1173" s="50"/>
      <c r="BJ1173" s="49"/>
      <c r="CI1173" s="49"/>
      <c r="CN1173" s="53"/>
    </row>
    <row r="1174" spans="11:92" ht="18" customHeight="1">
      <c r="K1174" s="51" t="str">
        <f>IFERROR(MP_DATA[[#This Row],[Top '[m']]]-MP_DATA[[#This Row],[Bottom '[m']]], "")</f>
        <v/>
      </c>
      <c r="L1174" s="167" t="str">
        <f>IFERROR(-(MP_DATA[[#This Row],[D, bottom '[m']]]-MP_DATA[[#This Row],[D, top '[m']]])/(MP_DATA[[#This Row],[Bottom '[m']]]-MP_DATA[[#This Row],[Top '[m']]]),"")</f>
        <v/>
      </c>
      <c r="M1174" s="121" t="str">
        <f t="shared" si="30"/>
        <v/>
      </c>
      <c r="N1174" s="50" t="str">
        <f>IFERROR((MP_DATA[[#This Row],[D, bottom '[m']]]+MP_DATA[[#This Row],[D, top '[m']]])/(2*MP_DATA[[#This Row],[t '[mm']]]/1000),"")</f>
        <v/>
      </c>
      <c r="P1174" s="53"/>
      <c r="Y1174"/>
      <c r="BB1174" s="169"/>
      <c r="BE1174" s="50"/>
      <c r="BF1174" s="121"/>
      <c r="BG1174" s="50"/>
      <c r="BJ1174" s="49"/>
      <c r="CI1174" s="49"/>
      <c r="CN1174" s="53"/>
    </row>
    <row r="1175" spans="11:92" ht="18" customHeight="1">
      <c r="K1175" s="51" t="str">
        <f>IFERROR(MP_DATA[[#This Row],[Top '[m']]]-MP_DATA[[#This Row],[Bottom '[m']]], "")</f>
        <v/>
      </c>
      <c r="L1175" s="167" t="str">
        <f>IFERROR(-(MP_DATA[[#This Row],[D, bottom '[m']]]-MP_DATA[[#This Row],[D, top '[m']]])/(MP_DATA[[#This Row],[Bottom '[m']]]-MP_DATA[[#This Row],[Top '[m']]]),"")</f>
        <v/>
      </c>
      <c r="M1175" s="121" t="str">
        <f t="shared" si="30"/>
        <v/>
      </c>
      <c r="N1175" s="50" t="str">
        <f>IFERROR((MP_DATA[[#This Row],[D, bottom '[m']]]+MP_DATA[[#This Row],[D, top '[m']]])/(2*MP_DATA[[#This Row],[t '[mm']]]/1000),"")</f>
        <v/>
      </c>
      <c r="P1175" s="53"/>
      <c r="Y1175"/>
      <c r="BB1175" s="169"/>
      <c r="BE1175" s="50"/>
      <c r="BF1175" s="121"/>
      <c r="BG1175" s="50"/>
      <c r="BJ1175" s="49"/>
      <c r="CI1175" s="49"/>
      <c r="CN1175" s="53"/>
    </row>
    <row r="1176" spans="11:92" ht="18" customHeight="1">
      <c r="K1176" s="51" t="str">
        <f>IFERROR(MP_DATA[[#This Row],[Top '[m']]]-MP_DATA[[#This Row],[Bottom '[m']]], "")</f>
        <v/>
      </c>
      <c r="L1176" s="167" t="str">
        <f>IFERROR(-(MP_DATA[[#This Row],[D, bottom '[m']]]-MP_DATA[[#This Row],[D, top '[m']]])/(MP_DATA[[#This Row],[Bottom '[m']]]-MP_DATA[[#This Row],[Top '[m']]]),"")</f>
        <v/>
      </c>
      <c r="M1176" s="121" t="str">
        <f t="shared" si="30"/>
        <v/>
      </c>
      <c r="N1176" s="50" t="str">
        <f>IFERROR((MP_DATA[[#This Row],[D, bottom '[m']]]+MP_DATA[[#This Row],[D, top '[m']]])/(2*MP_DATA[[#This Row],[t '[mm']]]/1000),"")</f>
        <v/>
      </c>
      <c r="P1176" s="53"/>
      <c r="Y1176"/>
      <c r="BB1176" s="169"/>
      <c r="BE1176" s="50"/>
      <c r="BF1176" s="121"/>
      <c r="BG1176" s="50"/>
      <c r="BJ1176" s="49"/>
      <c r="CI1176" s="49"/>
      <c r="CN1176" s="53"/>
    </row>
    <row r="1177" spans="11:92" ht="18" customHeight="1">
      <c r="K1177" s="51" t="str">
        <f>IFERROR(MP_DATA[[#This Row],[Top '[m']]]-MP_DATA[[#This Row],[Bottom '[m']]], "")</f>
        <v/>
      </c>
      <c r="L1177" s="167" t="str">
        <f>IFERROR(-(MP_DATA[[#This Row],[D, bottom '[m']]]-MP_DATA[[#This Row],[D, top '[m']]])/(MP_DATA[[#This Row],[Bottom '[m']]]-MP_DATA[[#This Row],[Top '[m']]]),"")</f>
        <v/>
      </c>
      <c r="M1177" s="121" t="str">
        <f t="shared" si="30"/>
        <v/>
      </c>
      <c r="N1177" s="50" t="str">
        <f>IFERROR((MP_DATA[[#This Row],[D, bottom '[m']]]+MP_DATA[[#This Row],[D, top '[m']]])/(2*MP_DATA[[#This Row],[t '[mm']]]/1000),"")</f>
        <v/>
      </c>
      <c r="P1177" s="53"/>
      <c r="Y1177"/>
      <c r="BB1177" s="169"/>
      <c r="BE1177" s="50"/>
      <c r="BF1177" s="121"/>
      <c r="BG1177" s="50"/>
      <c r="BJ1177" s="49"/>
      <c r="CI1177" s="49"/>
      <c r="CN1177" s="53"/>
    </row>
    <row r="1178" spans="11:92" ht="18" customHeight="1">
      <c r="K1178" s="51" t="str">
        <f>IFERROR(MP_DATA[[#This Row],[Top '[m']]]-MP_DATA[[#This Row],[Bottom '[m']]], "")</f>
        <v/>
      </c>
      <c r="L1178" s="167" t="str">
        <f>IFERROR(-(MP_DATA[[#This Row],[D, bottom '[m']]]-MP_DATA[[#This Row],[D, top '[m']]])/(MP_DATA[[#This Row],[Bottom '[m']]]-MP_DATA[[#This Row],[Top '[m']]]),"")</f>
        <v/>
      </c>
      <c r="M1178" s="121" t="str">
        <f t="shared" si="30"/>
        <v/>
      </c>
      <c r="N1178" s="50" t="str">
        <f>IFERROR((MP_DATA[[#This Row],[D, bottom '[m']]]+MP_DATA[[#This Row],[D, top '[m']]])/(2*MP_DATA[[#This Row],[t '[mm']]]/1000),"")</f>
        <v/>
      </c>
      <c r="P1178" s="53"/>
      <c r="Y1178"/>
      <c r="BB1178" s="169"/>
      <c r="BE1178" s="50"/>
      <c r="BF1178" s="121"/>
      <c r="BG1178" s="50"/>
      <c r="BJ1178" s="49"/>
      <c r="CI1178" s="49"/>
      <c r="CN1178" s="53"/>
    </row>
    <row r="1179" spans="11:92" ht="18" customHeight="1">
      <c r="K1179" s="51" t="str">
        <f>IFERROR(MP_DATA[[#This Row],[Top '[m']]]-MP_DATA[[#This Row],[Bottom '[m']]], "")</f>
        <v/>
      </c>
      <c r="L1179" s="167" t="str">
        <f>IFERROR(-(MP_DATA[[#This Row],[D, bottom '[m']]]-MP_DATA[[#This Row],[D, top '[m']]])/(MP_DATA[[#This Row],[Bottom '[m']]]-MP_DATA[[#This Row],[Top '[m']]]),"")</f>
        <v/>
      </c>
      <c r="M1179" s="121" t="str">
        <f t="shared" si="30"/>
        <v/>
      </c>
      <c r="N1179" s="50" t="str">
        <f>IFERROR((MP_DATA[[#This Row],[D, bottom '[m']]]+MP_DATA[[#This Row],[D, top '[m']]])/(2*MP_DATA[[#This Row],[t '[mm']]]/1000),"")</f>
        <v/>
      </c>
      <c r="P1179" s="53"/>
      <c r="Y1179"/>
      <c r="BB1179" s="169"/>
      <c r="BE1179" s="50"/>
      <c r="BF1179" s="121"/>
      <c r="BG1179" s="50"/>
      <c r="BJ1179" s="49"/>
      <c r="CI1179" s="49"/>
      <c r="CN1179" s="53"/>
    </row>
    <row r="1180" spans="11:92" ht="18" customHeight="1">
      <c r="K1180" s="51" t="str">
        <f>IFERROR(MP_DATA[[#This Row],[Top '[m']]]-MP_DATA[[#This Row],[Bottom '[m']]], "")</f>
        <v/>
      </c>
      <c r="L1180" s="167" t="str">
        <f>IFERROR(-(MP_DATA[[#This Row],[D, bottom '[m']]]-MP_DATA[[#This Row],[D, top '[m']]])/(MP_DATA[[#This Row],[Bottom '[m']]]-MP_DATA[[#This Row],[Top '[m']]]),"")</f>
        <v/>
      </c>
      <c r="M1180" s="121" t="str">
        <f t="shared" si="30"/>
        <v/>
      </c>
      <c r="N1180" s="50" t="str">
        <f>IFERROR((MP_DATA[[#This Row],[D, bottom '[m']]]+MP_DATA[[#This Row],[D, top '[m']]])/(2*MP_DATA[[#This Row],[t '[mm']]]/1000),"")</f>
        <v/>
      </c>
      <c r="P1180" s="53"/>
      <c r="Y1180"/>
      <c r="BB1180" s="169"/>
      <c r="BE1180" s="50"/>
      <c r="BF1180" s="121"/>
      <c r="BG1180" s="50"/>
      <c r="BJ1180" s="49"/>
      <c r="CI1180" s="49"/>
      <c r="CN1180" s="53"/>
    </row>
    <row r="1181" spans="11:92" ht="18" customHeight="1">
      <c r="K1181" s="51" t="str">
        <f>IFERROR(MP_DATA[[#This Row],[Top '[m']]]-MP_DATA[[#This Row],[Bottom '[m']]], "")</f>
        <v/>
      </c>
      <c r="L1181" s="167" t="str">
        <f>IFERROR(-(MP_DATA[[#This Row],[D, bottom '[m']]]-MP_DATA[[#This Row],[D, top '[m']]])/(MP_DATA[[#This Row],[Bottom '[m']]]-MP_DATA[[#This Row],[Top '[m']]]),"")</f>
        <v/>
      </c>
      <c r="M1181" s="121" t="str">
        <f t="shared" si="30"/>
        <v/>
      </c>
      <c r="N1181" s="50" t="str">
        <f>IFERROR((MP_DATA[[#This Row],[D, bottom '[m']]]+MP_DATA[[#This Row],[D, top '[m']]])/(2*MP_DATA[[#This Row],[t '[mm']]]/1000),"")</f>
        <v/>
      </c>
      <c r="P1181" s="53"/>
      <c r="Y1181"/>
      <c r="BB1181" s="169"/>
      <c r="BE1181" s="50"/>
      <c r="BF1181" s="121"/>
      <c r="BG1181" s="50"/>
      <c r="BJ1181" s="49"/>
      <c r="CI1181" s="49"/>
      <c r="CN1181" s="53"/>
    </row>
    <row r="1182" spans="11:92" ht="18" customHeight="1">
      <c r="K1182" s="51" t="str">
        <f>IFERROR(MP_DATA[[#This Row],[Top '[m']]]-MP_DATA[[#This Row],[Bottom '[m']]], "")</f>
        <v/>
      </c>
      <c r="L1182" s="167" t="str">
        <f>IFERROR(-(MP_DATA[[#This Row],[D, bottom '[m']]]-MP_DATA[[#This Row],[D, top '[m']]])/(MP_DATA[[#This Row],[Bottom '[m']]]-MP_DATA[[#This Row],[Top '[m']]]),"")</f>
        <v/>
      </c>
      <c r="M1182" s="121" t="str">
        <f t="shared" si="30"/>
        <v/>
      </c>
      <c r="N1182" s="50" t="str">
        <f>IFERROR((MP_DATA[[#This Row],[D, bottom '[m']]]+MP_DATA[[#This Row],[D, top '[m']]])/(2*MP_DATA[[#This Row],[t '[mm']]]/1000),"")</f>
        <v/>
      </c>
      <c r="P1182" s="53"/>
      <c r="Y1182"/>
      <c r="BB1182" s="169"/>
      <c r="BE1182" s="50"/>
      <c r="BF1182" s="121"/>
      <c r="BG1182" s="50"/>
      <c r="BJ1182" s="49"/>
      <c r="CI1182" s="49"/>
      <c r="CN1182" s="53"/>
    </row>
    <row r="1183" spans="11:92" ht="18" customHeight="1">
      <c r="K1183" s="51" t="str">
        <f>IFERROR(MP_DATA[[#This Row],[Top '[m']]]-MP_DATA[[#This Row],[Bottom '[m']]], "")</f>
        <v/>
      </c>
      <c r="L1183" s="167" t="str">
        <f>IFERROR(-(MP_DATA[[#This Row],[D, bottom '[m']]]-MP_DATA[[#This Row],[D, top '[m']]])/(MP_DATA[[#This Row],[Bottom '[m']]]-MP_DATA[[#This Row],[Top '[m']]]),"")</f>
        <v/>
      </c>
      <c r="M1183" s="121" t="str">
        <f t="shared" si="30"/>
        <v/>
      </c>
      <c r="N1183" s="50" t="str">
        <f>IFERROR((MP_DATA[[#This Row],[D, bottom '[m']]]+MP_DATA[[#This Row],[D, top '[m']]])/(2*MP_DATA[[#This Row],[t '[mm']]]/1000),"")</f>
        <v/>
      </c>
      <c r="P1183" s="53"/>
      <c r="Y1183"/>
      <c r="BB1183" s="169"/>
      <c r="BE1183" s="50"/>
      <c r="BF1183" s="121"/>
      <c r="BG1183" s="50"/>
      <c r="BJ1183" s="49"/>
      <c r="CI1183" s="49"/>
      <c r="CN1183" s="53"/>
    </row>
    <row r="1184" spans="11:92" ht="18" customHeight="1">
      <c r="K1184" s="51" t="str">
        <f>IFERROR(MP_DATA[[#This Row],[Top '[m']]]-MP_DATA[[#This Row],[Bottom '[m']]], "")</f>
        <v/>
      </c>
      <c r="L1184" s="167" t="str">
        <f>IFERROR(-(MP_DATA[[#This Row],[D, bottom '[m']]]-MP_DATA[[#This Row],[D, top '[m']]])/(MP_DATA[[#This Row],[Bottom '[m']]]-MP_DATA[[#This Row],[Top '[m']]]),"")</f>
        <v/>
      </c>
      <c r="M1184" s="121" t="str">
        <f t="shared" si="30"/>
        <v/>
      </c>
      <c r="N1184" s="50" t="str">
        <f>IFERROR((MP_DATA[[#This Row],[D, bottom '[m']]]+MP_DATA[[#This Row],[D, top '[m']]])/(2*MP_DATA[[#This Row],[t '[mm']]]/1000),"")</f>
        <v/>
      </c>
      <c r="P1184" s="53"/>
      <c r="Y1184"/>
      <c r="BB1184" s="169"/>
      <c r="BE1184" s="50"/>
      <c r="BF1184" s="121"/>
      <c r="BG1184" s="50"/>
      <c r="BJ1184" s="49"/>
      <c r="CI1184" s="49"/>
      <c r="CN1184" s="53"/>
    </row>
    <row r="1185" spans="11:92" ht="18" customHeight="1">
      <c r="K1185" s="51" t="str">
        <f>IFERROR(MP_DATA[[#This Row],[Top '[m']]]-MP_DATA[[#This Row],[Bottom '[m']]], "")</f>
        <v/>
      </c>
      <c r="L1185" s="167" t="str">
        <f>IFERROR(-(MP_DATA[[#This Row],[D, bottom '[m']]]-MP_DATA[[#This Row],[D, top '[m']]])/(MP_DATA[[#This Row],[Bottom '[m']]]-MP_DATA[[#This Row],[Top '[m']]]),"")</f>
        <v/>
      </c>
      <c r="M1185" s="121" t="str">
        <f t="shared" si="30"/>
        <v/>
      </c>
      <c r="N1185" s="50" t="str">
        <f>IFERROR((MP_DATA[[#This Row],[D, bottom '[m']]]+MP_DATA[[#This Row],[D, top '[m']]])/(2*MP_DATA[[#This Row],[t '[mm']]]/1000),"")</f>
        <v/>
      </c>
      <c r="P1185" s="53"/>
      <c r="Y1185"/>
      <c r="BB1185" s="169"/>
      <c r="BE1185" s="50"/>
      <c r="BF1185" s="121"/>
      <c r="BG1185" s="50"/>
      <c r="BJ1185" s="49"/>
      <c r="CI1185" s="49"/>
      <c r="CN1185" s="53"/>
    </row>
    <row r="1186" spans="11:92" ht="18" customHeight="1">
      <c r="K1186" s="51" t="str">
        <f>IFERROR(MP_DATA[[#This Row],[Top '[m']]]-MP_DATA[[#This Row],[Bottom '[m']]], "")</f>
        <v/>
      </c>
      <c r="L1186" s="167" t="str">
        <f>IFERROR(-(MP_DATA[[#This Row],[D, bottom '[m']]]-MP_DATA[[#This Row],[D, top '[m']]])/(MP_DATA[[#This Row],[Bottom '[m']]]-MP_DATA[[#This Row],[Top '[m']]]),"")</f>
        <v/>
      </c>
      <c r="M1186" s="121" t="str">
        <f t="shared" si="30"/>
        <v/>
      </c>
      <c r="N1186" s="50" t="str">
        <f>IFERROR((MP_DATA[[#This Row],[D, bottom '[m']]]+MP_DATA[[#This Row],[D, top '[m']]])/(2*MP_DATA[[#This Row],[t '[mm']]]/1000),"")</f>
        <v/>
      </c>
      <c r="P1186" s="53"/>
      <c r="Y1186"/>
      <c r="BB1186" s="169"/>
      <c r="BE1186" s="50"/>
      <c r="BF1186" s="121"/>
      <c r="BG1186" s="50"/>
      <c r="BJ1186" s="49"/>
      <c r="CI1186" s="49"/>
      <c r="CN1186" s="53"/>
    </row>
    <row r="1187" spans="11:92" ht="18" customHeight="1">
      <c r="K1187" s="51" t="str">
        <f>IFERROR(MP_DATA[[#This Row],[Top '[m']]]-MP_DATA[[#This Row],[Bottom '[m']]], "")</f>
        <v/>
      </c>
      <c r="L1187" s="167" t="str">
        <f>IFERROR(-(MP_DATA[[#This Row],[D, bottom '[m']]]-MP_DATA[[#This Row],[D, top '[m']]])/(MP_DATA[[#This Row],[Bottom '[m']]]-MP_DATA[[#This Row],[Top '[m']]]),"")</f>
        <v/>
      </c>
      <c r="M1187" s="121" t="str">
        <f t="shared" si="30"/>
        <v/>
      </c>
      <c r="N1187" s="50" t="str">
        <f>IFERROR((MP_DATA[[#This Row],[D, bottom '[m']]]+MP_DATA[[#This Row],[D, top '[m']]])/(2*MP_DATA[[#This Row],[t '[mm']]]/1000),"")</f>
        <v/>
      </c>
      <c r="P1187" s="53"/>
      <c r="Y1187"/>
      <c r="BB1187" s="169"/>
      <c r="BE1187" s="50"/>
      <c r="BF1187" s="121"/>
      <c r="BG1187" s="50"/>
      <c r="BJ1187" s="49"/>
      <c r="CI1187" s="49"/>
      <c r="CN1187" s="53"/>
    </row>
    <row r="1188" spans="11:92" ht="18" customHeight="1">
      <c r="K1188" s="51" t="str">
        <f>IFERROR(MP_DATA[[#This Row],[Top '[m']]]-MP_DATA[[#This Row],[Bottom '[m']]], "")</f>
        <v/>
      </c>
      <c r="L1188" s="167" t="str">
        <f>IFERROR(-(MP_DATA[[#This Row],[D, bottom '[m']]]-MP_DATA[[#This Row],[D, top '[m']]])/(MP_DATA[[#This Row],[Bottom '[m']]]-MP_DATA[[#This Row],[Top '[m']]]),"")</f>
        <v/>
      </c>
      <c r="M1188" s="121" t="str">
        <f t="shared" si="30"/>
        <v/>
      </c>
      <c r="N1188" s="50" t="str">
        <f>IFERROR((MP_DATA[[#This Row],[D, bottom '[m']]]+MP_DATA[[#This Row],[D, top '[m']]])/(2*MP_DATA[[#This Row],[t '[mm']]]/1000),"")</f>
        <v/>
      </c>
      <c r="P1188" s="53"/>
      <c r="Y1188"/>
      <c r="BB1188" s="169"/>
      <c r="BE1188" s="50"/>
      <c r="BF1188" s="121"/>
      <c r="BG1188" s="50"/>
      <c r="BJ1188" s="49"/>
      <c r="CI1188" s="49"/>
      <c r="CN1188" s="53"/>
    </row>
    <row r="1189" spans="11:92" ht="18" customHeight="1">
      <c r="K1189" s="51" t="str">
        <f>IFERROR(MP_DATA[[#This Row],[Top '[m']]]-MP_DATA[[#This Row],[Bottom '[m']]], "")</f>
        <v/>
      </c>
      <c r="L1189" s="167" t="str">
        <f>IFERROR(-(MP_DATA[[#This Row],[D, bottom '[m']]]-MP_DATA[[#This Row],[D, top '[m']]])/(MP_DATA[[#This Row],[Bottom '[m']]]-MP_DATA[[#This Row],[Top '[m']]]),"")</f>
        <v/>
      </c>
      <c r="M1189" s="121" t="str">
        <f t="shared" si="30"/>
        <v/>
      </c>
      <c r="N1189" s="50" t="str">
        <f>IFERROR((MP_DATA[[#This Row],[D, bottom '[m']]]+MP_DATA[[#This Row],[D, top '[m']]])/(2*MP_DATA[[#This Row],[t '[mm']]]/1000),"")</f>
        <v/>
      </c>
      <c r="P1189" s="53"/>
      <c r="Y1189"/>
      <c r="BB1189" s="169"/>
      <c r="BE1189" s="50"/>
      <c r="BF1189" s="121"/>
      <c r="BG1189" s="50"/>
      <c r="BJ1189" s="49"/>
      <c r="CI1189" s="49"/>
      <c r="CN1189" s="53"/>
    </row>
    <row r="1190" spans="11:92" ht="18" customHeight="1">
      <c r="K1190" s="51" t="str">
        <f>IFERROR(MP_DATA[[#This Row],[Top '[m']]]-MP_DATA[[#This Row],[Bottom '[m']]], "")</f>
        <v/>
      </c>
      <c r="L1190" s="167" t="str">
        <f>IFERROR(-(MP_DATA[[#This Row],[D, bottom '[m']]]-MP_DATA[[#This Row],[D, top '[m']]])/(MP_DATA[[#This Row],[Bottom '[m']]]-MP_DATA[[#This Row],[Top '[m']]]),"")</f>
        <v/>
      </c>
      <c r="M1190" s="121" t="str">
        <f t="shared" si="30"/>
        <v/>
      </c>
      <c r="N1190" s="50" t="str">
        <f>IFERROR((MP_DATA[[#This Row],[D, bottom '[m']]]+MP_DATA[[#This Row],[D, top '[m']]])/(2*MP_DATA[[#This Row],[t '[mm']]]/1000),"")</f>
        <v/>
      </c>
      <c r="P1190" s="53"/>
      <c r="Y1190"/>
      <c r="BB1190" s="169"/>
      <c r="BE1190" s="50"/>
      <c r="BF1190" s="121"/>
      <c r="BG1190" s="50"/>
      <c r="BJ1190" s="49"/>
      <c r="CI1190" s="49"/>
      <c r="CN1190" s="53"/>
    </row>
    <row r="1191" spans="11:92" ht="18" customHeight="1">
      <c r="K1191" s="51" t="str">
        <f>IFERROR(MP_DATA[[#This Row],[Top '[m']]]-MP_DATA[[#This Row],[Bottom '[m']]], "")</f>
        <v/>
      </c>
      <c r="L1191" s="167" t="str">
        <f>IFERROR(-(MP_DATA[[#This Row],[D, bottom '[m']]]-MP_DATA[[#This Row],[D, top '[m']]])/(MP_DATA[[#This Row],[Bottom '[m']]]-MP_DATA[[#This Row],[Top '[m']]]),"")</f>
        <v/>
      </c>
      <c r="M1191" s="121" t="str">
        <f t="shared" si="30"/>
        <v/>
      </c>
      <c r="N1191" s="50" t="str">
        <f>IFERROR((MP_DATA[[#This Row],[D, bottom '[m']]]+MP_DATA[[#This Row],[D, top '[m']]])/(2*MP_DATA[[#This Row],[t '[mm']]]/1000),"")</f>
        <v/>
      </c>
      <c r="P1191" s="53"/>
      <c r="Y1191"/>
      <c r="BB1191" s="169"/>
      <c r="BE1191" s="50"/>
      <c r="BF1191" s="121"/>
      <c r="BG1191" s="50"/>
      <c r="BJ1191" s="49"/>
      <c r="CI1191" s="49"/>
      <c r="CN1191" s="53"/>
    </row>
    <row r="1192" spans="11:92" ht="18" customHeight="1">
      <c r="K1192" s="51" t="str">
        <f>IFERROR(MP_DATA[[#This Row],[Top '[m']]]-MP_DATA[[#This Row],[Bottom '[m']]], "")</f>
        <v/>
      </c>
      <c r="L1192" s="167" t="str">
        <f>IFERROR(-(MP_DATA[[#This Row],[D, bottom '[m']]]-MP_DATA[[#This Row],[D, top '[m']]])/(MP_DATA[[#This Row],[Bottom '[m']]]-MP_DATA[[#This Row],[Top '[m']]]),"")</f>
        <v/>
      </c>
      <c r="M1192" s="121" t="str">
        <f t="shared" si="30"/>
        <v/>
      </c>
      <c r="N1192" s="50" t="str">
        <f>IFERROR((MP_DATA[[#This Row],[D, bottom '[m']]]+MP_DATA[[#This Row],[D, top '[m']]])/(2*MP_DATA[[#This Row],[t '[mm']]]/1000),"")</f>
        <v/>
      </c>
      <c r="P1192" s="53"/>
      <c r="Y1192"/>
      <c r="BB1192" s="169"/>
      <c r="BE1192" s="50"/>
      <c r="BF1192" s="121"/>
      <c r="BG1192" s="50"/>
      <c r="BJ1192" s="49"/>
      <c r="CI1192" s="49"/>
      <c r="CN1192" s="53"/>
    </row>
    <row r="1193" spans="11:92" ht="18" customHeight="1">
      <c r="K1193" s="51" t="str">
        <f>IFERROR(MP_DATA[[#This Row],[Top '[m']]]-MP_DATA[[#This Row],[Bottom '[m']]], "")</f>
        <v/>
      </c>
      <c r="L1193" s="167" t="str">
        <f>IFERROR(-(MP_DATA[[#This Row],[D, bottom '[m']]]-MP_DATA[[#This Row],[D, top '[m']]])/(MP_DATA[[#This Row],[Bottom '[m']]]-MP_DATA[[#This Row],[Top '[m']]]),"")</f>
        <v/>
      </c>
      <c r="M1193" s="121" t="str">
        <f t="shared" si="30"/>
        <v/>
      </c>
      <c r="N1193" s="50" t="str">
        <f>IFERROR((MP_DATA[[#This Row],[D, bottom '[m']]]+MP_DATA[[#This Row],[D, top '[m']]])/(2*MP_DATA[[#This Row],[t '[mm']]]/1000),"")</f>
        <v/>
      </c>
      <c r="P1193" s="53"/>
      <c r="Y1193"/>
      <c r="BB1193" s="169"/>
      <c r="BE1193" s="50"/>
      <c r="BF1193" s="121"/>
      <c r="BG1193" s="50"/>
      <c r="BJ1193" s="49"/>
      <c r="CI1193" s="49"/>
      <c r="CN1193" s="53"/>
    </row>
    <row r="1194" spans="11:92" ht="18" customHeight="1">
      <c r="K1194" s="51" t="str">
        <f>IFERROR(MP_DATA[[#This Row],[Top '[m']]]-MP_DATA[[#This Row],[Bottom '[m']]], "")</f>
        <v/>
      </c>
      <c r="L1194" s="167" t="str">
        <f>IFERROR(-(MP_DATA[[#This Row],[D, bottom '[m']]]-MP_DATA[[#This Row],[D, top '[m']]])/(MP_DATA[[#This Row],[Bottom '[m']]]-MP_DATA[[#This Row],[Top '[m']]]),"")</f>
        <v/>
      </c>
      <c r="M1194" s="121" t="str">
        <f t="shared" si="30"/>
        <v/>
      </c>
      <c r="N1194" s="50" t="str">
        <f>IFERROR((MP_DATA[[#This Row],[D, bottom '[m']]]+MP_DATA[[#This Row],[D, top '[m']]])/(2*MP_DATA[[#This Row],[t '[mm']]]/1000),"")</f>
        <v/>
      </c>
      <c r="P1194" s="53"/>
      <c r="Y1194"/>
      <c r="BB1194" s="169"/>
      <c r="BE1194" s="50"/>
      <c r="BF1194" s="121"/>
      <c r="BG1194" s="50"/>
      <c r="BJ1194" s="49"/>
      <c r="CI1194" s="49"/>
      <c r="CN1194" s="53"/>
    </row>
    <row r="1195" spans="11:92" ht="18" customHeight="1">
      <c r="K1195" s="51" t="str">
        <f>IFERROR(MP_DATA[[#This Row],[Top '[m']]]-MP_DATA[[#This Row],[Bottom '[m']]], "")</f>
        <v/>
      </c>
      <c r="L1195" s="167" t="str">
        <f>IFERROR(-(MP_DATA[[#This Row],[D, bottom '[m']]]-MP_DATA[[#This Row],[D, top '[m']]])/(MP_DATA[[#This Row],[Bottom '[m']]]-MP_DATA[[#This Row],[Top '[m']]]),"")</f>
        <v/>
      </c>
      <c r="M1195" s="121" t="str">
        <f t="shared" si="30"/>
        <v/>
      </c>
      <c r="N1195" s="50" t="str">
        <f>IFERROR((MP_DATA[[#This Row],[D, bottom '[m']]]+MP_DATA[[#This Row],[D, top '[m']]])/(2*MP_DATA[[#This Row],[t '[mm']]]/1000),"")</f>
        <v/>
      </c>
      <c r="P1195" s="53"/>
      <c r="Y1195"/>
      <c r="BB1195" s="169"/>
      <c r="BE1195" s="50"/>
      <c r="BF1195" s="121"/>
      <c r="BG1195" s="50"/>
      <c r="BJ1195" s="49"/>
      <c r="CI1195" s="49"/>
      <c r="CN1195" s="53"/>
    </row>
    <row r="1196" spans="11:92" ht="18" customHeight="1">
      <c r="K1196" s="51" t="str">
        <f>IFERROR(MP_DATA[[#This Row],[Top '[m']]]-MP_DATA[[#This Row],[Bottom '[m']]], "")</f>
        <v/>
      </c>
      <c r="L1196" s="167" t="str">
        <f>IFERROR(-(MP_DATA[[#This Row],[D, bottom '[m']]]-MP_DATA[[#This Row],[D, top '[m']]])/(MP_DATA[[#This Row],[Bottom '[m']]]-MP_DATA[[#This Row],[Top '[m']]]),"")</f>
        <v/>
      </c>
      <c r="M1196" s="121" t="str">
        <f t="shared" si="30"/>
        <v/>
      </c>
      <c r="N1196" s="50" t="str">
        <f>IFERROR((MP_DATA[[#This Row],[D, bottom '[m']]]+MP_DATA[[#This Row],[D, top '[m']]])/(2*MP_DATA[[#This Row],[t '[mm']]]/1000),"")</f>
        <v/>
      </c>
      <c r="P1196" s="53"/>
      <c r="Y1196"/>
      <c r="BB1196" s="169"/>
      <c r="BE1196" s="50"/>
      <c r="BF1196" s="121"/>
      <c r="BG1196" s="50"/>
      <c r="BJ1196" s="49"/>
      <c r="CI1196" s="49"/>
      <c r="CN1196" s="53"/>
    </row>
    <row r="1197" spans="11:92" ht="18" customHeight="1">
      <c r="K1197" s="51" t="str">
        <f>IFERROR(MP_DATA[[#This Row],[Top '[m']]]-MP_DATA[[#This Row],[Bottom '[m']]], "")</f>
        <v/>
      </c>
      <c r="L1197" s="167" t="str">
        <f>IFERROR(-(MP_DATA[[#This Row],[D, bottom '[m']]]-MP_DATA[[#This Row],[D, top '[m']]])/(MP_DATA[[#This Row],[Bottom '[m']]]-MP_DATA[[#This Row],[Top '[m']]]),"")</f>
        <v/>
      </c>
      <c r="M1197" s="121" t="str">
        <f t="shared" si="30"/>
        <v/>
      </c>
      <c r="N1197" s="50" t="str">
        <f>IFERROR((MP_DATA[[#This Row],[D, bottom '[m']]]+MP_DATA[[#This Row],[D, top '[m']]])/(2*MP_DATA[[#This Row],[t '[mm']]]/1000),"")</f>
        <v/>
      </c>
      <c r="P1197" s="53"/>
      <c r="Y1197"/>
      <c r="BB1197" s="169"/>
      <c r="BE1197" s="50"/>
      <c r="BF1197" s="121"/>
      <c r="BG1197" s="50"/>
      <c r="BJ1197" s="49"/>
      <c r="CI1197" s="49"/>
      <c r="CN1197" s="53"/>
    </row>
    <row r="1198" spans="11:92" ht="18" customHeight="1">
      <c r="K1198" s="51" t="str">
        <f>IFERROR(MP_DATA[[#This Row],[Top '[m']]]-MP_DATA[[#This Row],[Bottom '[m']]], "")</f>
        <v/>
      </c>
      <c r="L1198" s="167" t="str">
        <f>IFERROR(-(MP_DATA[[#This Row],[D, bottom '[m']]]-MP_DATA[[#This Row],[D, top '[m']]])/(MP_DATA[[#This Row],[Bottom '[m']]]-MP_DATA[[#This Row],[Top '[m']]]),"")</f>
        <v/>
      </c>
      <c r="M1198" s="121" t="str">
        <f t="shared" si="30"/>
        <v/>
      </c>
      <c r="N1198" s="50" t="str">
        <f>IFERROR((MP_DATA[[#This Row],[D, bottom '[m']]]+MP_DATA[[#This Row],[D, top '[m']]])/(2*MP_DATA[[#This Row],[t '[mm']]]/1000),"")</f>
        <v/>
      </c>
      <c r="P1198" s="53"/>
      <c r="Y1198"/>
      <c r="BB1198" s="169"/>
      <c r="BE1198" s="50"/>
      <c r="BF1198" s="121"/>
      <c r="BG1198" s="50"/>
      <c r="BJ1198" s="49"/>
      <c r="CI1198" s="49"/>
      <c r="CN1198" s="53"/>
    </row>
    <row r="1199" spans="11:92" ht="18" customHeight="1">
      <c r="K1199" s="51" t="str">
        <f>IFERROR(MP_DATA[[#This Row],[Top '[m']]]-MP_DATA[[#This Row],[Bottom '[m']]], "")</f>
        <v/>
      </c>
      <c r="L1199" s="167" t="str">
        <f>IFERROR(-(MP_DATA[[#This Row],[D, bottom '[m']]]-MP_DATA[[#This Row],[D, top '[m']]])/(MP_DATA[[#This Row],[Bottom '[m']]]-MP_DATA[[#This Row],[Top '[m']]]),"")</f>
        <v/>
      </c>
      <c r="M1199" s="121" t="str">
        <f t="shared" si="30"/>
        <v/>
      </c>
      <c r="N1199" s="50" t="str">
        <f>IFERROR((MP_DATA[[#This Row],[D, bottom '[m']]]+MP_DATA[[#This Row],[D, top '[m']]])/(2*MP_DATA[[#This Row],[t '[mm']]]/1000),"")</f>
        <v/>
      </c>
      <c r="P1199" s="53"/>
      <c r="Y1199"/>
      <c r="BB1199" s="169"/>
      <c r="BE1199" s="50"/>
      <c r="BF1199" s="121"/>
      <c r="BG1199" s="50"/>
      <c r="BJ1199" s="49"/>
      <c r="CI1199" s="49"/>
      <c r="CN1199" s="53"/>
    </row>
    <row r="1200" spans="11:92" ht="18" customHeight="1">
      <c r="K1200" s="51" t="str">
        <f>IFERROR(MP_DATA[[#This Row],[Top '[m']]]-MP_DATA[[#This Row],[Bottom '[m']]], "")</f>
        <v/>
      </c>
      <c r="L1200" s="167" t="str">
        <f>IFERROR(-(MP_DATA[[#This Row],[D, bottom '[m']]]-MP_DATA[[#This Row],[D, top '[m']]])/(MP_DATA[[#This Row],[Bottom '[m']]]-MP_DATA[[#This Row],[Top '[m']]]),"")</f>
        <v/>
      </c>
      <c r="M1200" s="121" t="str">
        <f t="shared" si="30"/>
        <v/>
      </c>
      <c r="N1200" s="50" t="str">
        <f>IFERROR((MP_DATA[[#This Row],[D, bottom '[m']]]+MP_DATA[[#This Row],[D, top '[m']]])/(2*MP_DATA[[#This Row],[t '[mm']]]/1000),"")</f>
        <v/>
      </c>
      <c r="P1200" s="53"/>
      <c r="Y1200"/>
      <c r="BB1200" s="169"/>
      <c r="BE1200" s="50"/>
      <c r="BF1200" s="121"/>
      <c r="BG1200" s="50"/>
      <c r="BJ1200" s="49"/>
      <c r="CI1200" s="49"/>
      <c r="CN1200" s="53"/>
    </row>
    <row r="1201" spans="11:92" ht="18" customHeight="1">
      <c r="K1201" s="51" t="str">
        <f>IFERROR(MP_DATA[[#This Row],[Top '[m']]]-MP_DATA[[#This Row],[Bottom '[m']]], "")</f>
        <v/>
      </c>
      <c r="L1201" s="167" t="str">
        <f>IFERROR(-(MP_DATA[[#This Row],[D, bottom '[m']]]-MP_DATA[[#This Row],[D, top '[m']]])/(MP_DATA[[#This Row],[Bottom '[m']]]-MP_DATA[[#This Row],[Top '[m']]]),"")</f>
        <v/>
      </c>
      <c r="M1201" s="121" t="str">
        <f t="shared" si="30"/>
        <v/>
      </c>
      <c r="N1201" s="50" t="str">
        <f>IFERROR((MP_DATA[[#This Row],[D, bottom '[m']]]+MP_DATA[[#This Row],[D, top '[m']]])/(2*MP_DATA[[#This Row],[t '[mm']]]/1000),"")</f>
        <v/>
      </c>
      <c r="P1201" s="53"/>
      <c r="Y1201"/>
      <c r="BB1201" s="169"/>
      <c r="BE1201" s="50"/>
      <c r="BF1201" s="121"/>
      <c r="BG1201" s="50"/>
      <c r="BJ1201" s="49"/>
      <c r="CI1201" s="49"/>
      <c r="CN1201" s="53"/>
    </row>
    <row r="1202" spans="11:92" ht="18" customHeight="1">
      <c r="K1202" s="51" t="str">
        <f>IFERROR(MP_DATA[[#This Row],[Top '[m']]]-MP_DATA[[#This Row],[Bottom '[m']]], "")</f>
        <v/>
      </c>
      <c r="L1202" s="167" t="str">
        <f>IFERROR(-(MP_DATA[[#This Row],[D, bottom '[m']]]-MP_DATA[[#This Row],[D, top '[m']]])/(MP_DATA[[#This Row],[Bottom '[m']]]-MP_DATA[[#This Row],[Top '[m']]]),"")</f>
        <v/>
      </c>
      <c r="M1202" s="121" t="str">
        <f t="shared" si="30"/>
        <v/>
      </c>
      <c r="N1202" s="50" t="str">
        <f>IFERROR((MP_DATA[[#This Row],[D, bottom '[m']]]+MP_DATA[[#This Row],[D, top '[m']]])/(2*MP_DATA[[#This Row],[t '[mm']]]/1000),"")</f>
        <v/>
      </c>
      <c r="P1202" s="53"/>
      <c r="Y1202"/>
      <c r="BB1202" s="169"/>
      <c r="BE1202" s="50"/>
      <c r="BF1202" s="121"/>
      <c r="BG1202" s="50"/>
      <c r="BJ1202" s="49"/>
      <c r="CI1202" s="49"/>
      <c r="CN1202" s="53"/>
    </row>
    <row r="1203" spans="11:92" ht="18" customHeight="1">
      <c r="K1203" s="51" t="str">
        <f>IFERROR(MP_DATA[[#This Row],[Top '[m']]]-MP_DATA[[#This Row],[Bottom '[m']]], "")</f>
        <v/>
      </c>
      <c r="L1203" s="167" t="str">
        <f>IFERROR(-(MP_DATA[[#This Row],[D, bottom '[m']]]-MP_DATA[[#This Row],[D, top '[m']]])/(MP_DATA[[#This Row],[Bottom '[m']]]-MP_DATA[[#This Row],[Top '[m']]]),"")</f>
        <v/>
      </c>
      <c r="M1203" s="121" t="str">
        <f t="shared" si="30"/>
        <v/>
      </c>
      <c r="N1203" s="50" t="str">
        <f>IFERROR((MP_DATA[[#This Row],[D, bottom '[m']]]+MP_DATA[[#This Row],[D, top '[m']]])/(2*MP_DATA[[#This Row],[t '[mm']]]/1000),"")</f>
        <v/>
      </c>
      <c r="P1203" s="53"/>
      <c r="Y1203"/>
      <c r="BB1203" s="169"/>
      <c r="BE1203" s="50"/>
      <c r="BF1203" s="121"/>
      <c r="BG1203" s="50"/>
      <c r="BJ1203" s="49"/>
      <c r="CI1203" s="49"/>
      <c r="CN1203" s="53"/>
    </row>
    <row r="1204" spans="11:92" ht="18" customHeight="1">
      <c r="K1204" s="51" t="str">
        <f>IFERROR(MP_DATA[[#This Row],[Top '[m']]]-MP_DATA[[#This Row],[Bottom '[m']]], "")</f>
        <v/>
      </c>
      <c r="L1204" s="167" t="str">
        <f>IFERROR(-(MP_DATA[[#This Row],[D, bottom '[m']]]-MP_DATA[[#This Row],[D, top '[m']]])/(MP_DATA[[#This Row],[Bottom '[m']]]-MP_DATA[[#This Row],[Top '[m']]]),"")</f>
        <v/>
      </c>
      <c r="M1204" s="121" t="str">
        <f t="shared" si="30"/>
        <v/>
      </c>
      <c r="N1204" s="50" t="str">
        <f>IFERROR((MP_DATA[[#This Row],[D, bottom '[m']]]+MP_DATA[[#This Row],[D, top '[m']]])/(2*MP_DATA[[#This Row],[t '[mm']]]/1000),"")</f>
        <v/>
      </c>
      <c r="P1204" s="53"/>
      <c r="Y1204"/>
      <c r="BB1204" s="169"/>
      <c r="BE1204" s="50"/>
      <c r="BF1204" s="121"/>
      <c r="BG1204" s="50"/>
      <c r="BJ1204" s="49"/>
      <c r="CI1204" s="49"/>
      <c r="CN1204" s="53"/>
    </row>
    <row r="1205" spans="11:92" ht="18" customHeight="1">
      <c r="K1205" s="51" t="str">
        <f>IFERROR(MP_DATA[[#This Row],[Top '[m']]]-MP_DATA[[#This Row],[Bottom '[m']]], "")</f>
        <v/>
      </c>
      <c r="L1205" s="167" t="str">
        <f>IFERROR(-(MP_DATA[[#This Row],[D, bottom '[m']]]-MP_DATA[[#This Row],[D, top '[m']]])/(MP_DATA[[#This Row],[Bottom '[m']]]-MP_DATA[[#This Row],[Top '[m']]]),"")</f>
        <v/>
      </c>
      <c r="M1205" s="121" t="str">
        <f t="shared" si="30"/>
        <v/>
      </c>
      <c r="N1205" s="50" t="str">
        <f>IFERROR((MP_DATA[[#This Row],[D, bottom '[m']]]+MP_DATA[[#This Row],[D, top '[m']]])/(2*MP_DATA[[#This Row],[t '[mm']]]/1000),"")</f>
        <v/>
      </c>
      <c r="P1205" s="53"/>
      <c r="Y1205"/>
      <c r="BB1205" s="169"/>
      <c r="BE1205" s="50"/>
      <c r="BF1205" s="121"/>
      <c r="BG1205" s="50"/>
      <c r="BJ1205" s="49"/>
      <c r="CI1205" s="49"/>
      <c r="CN1205" s="53"/>
    </row>
    <row r="1206" spans="11:92" ht="18" customHeight="1">
      <c r="K1206" s="51" t="str">
        <f>IFERROR(MP_DATA[[#This Row],[Top '[m']]]-MP_DATA[[#This Row],[Bottom '[m']]], "")</f>
        <v/>
      </c>
      <c r="L1206" s="167" t="str">
        <f>IFERROR(-(MP_DATA[[#This Row],[D, bottom '[m']]]-MP_DATA[[#This Row],[D, top '[m']]])/(MP_DATA[[#This Row],[Bottom '[m']]]-MP_DATA[[#This Row],[Top '[m']]]),"")</f>
        <v/>
      </c>
      <c r="M1206" s="121" t="str">
        <f t="shared" si="30"/>
        <v/>
      </c>
      <c r="N1206" s="50" t="str">
        <f>IFERROR((MP_DATA[[#This Row],[D, bottom '[m']]]+MP_DATA[[#This Row],[D, top '[m']]])/(2*MP_DATA[[#This Row],[t '[mm']]]/1000),"")</f>
        <v/>
      </c>
      <c r="P1206" s="53"/>
      <c r="Y1206"/>
      <c r="BB1206" s="169"/>
      <c r="BE1206" s="50"/>
      <c r="BF1206" s="121"/>
      <c r="BG1206" s="50"/>
      <c r="BJ1206" s="49"/>
      <c r="CI1206" s="49"/>
      <c r="CN1206" s="53"/>
    </row>
    <row r="1207" spans="11:92" ht="18" customHeight="1">
      <c r="K1207" s="51" t="str">
        <f>IFERROR(MP_DATA[[#This Row],[Top '[m']]]-MP_DATA[[#This Row],[Bottom '[m']]], "")</f>
        <v/>
      </c>
      <c r="L1207" s="167" t="str">
        <f>IFERROR(-(MP_DATA[[#This Row],[D, bottom '[m']]]-MP_DATA[[#This Row],[D, top '[m']]])/(MP_DATA[[#This Row],[Bottom '[m']]]-MP_DATA[[#This Row],[Top '[m']]]),"")</f>
        <v/>
      </c>
      <c r="M1207" s="121" t="str">
        <f t="shared" si="30"/>
        <v/>
      </c>
      <c r="N1207" s="50" t="str">
        <f>IFERROR((MP_DATA[[#This Row],[D, bottom '[m']]]+MP_DATA[[#This Row],[D, top '[m']]])/(2*MP_DATA[[#This Row],[t '[mm']]]/1000),"")</f>
        <v/>
      </c>
      <c r="P1207" s="53"/>
      <c r="Y1207"/>
      <c r="BB1207" s="169"/>
      <c r="BE1207" s="50"/>
      <c r="BF1207" s="121"/>
      <c r="BG1207" s="50"/>
      <c r="BJ1207" s="49"/>
      <c r="CI1207" s="49"/>
      <c r="CN1207" s="53"/>
    </row>
    <row r="1208" spans="11:92" ht="18" customHeight="1">
      <c r="K1208" s="51" t="str">
        <f>IFERROR(MP_DATA[[#This Row],[Top '[m']]]-MP_DATA[[#This Row],[Bottom '[m']]], "")</f>
        <v/>
      </c>
      <c r="L1208" s="167" t="str">
        <f>IFERROR(-(MP_DATA[[#This Row],[D, bottom '[m']]]-MP_DATA[[#This Row],[D, top '[m']]])/(MP_DATA[[#This Row],[Bottom '[m']]]-MP_DATA[[#This Row],[Top '[m']]]),"")</f>
        <v/>
      </c>
      <c r="M1208" s="121" t="str">
        <f t="shared" si="30"/>
        <v/>
      </c>
      <c r="N1208" s="50" t="str">
        <f>IFERROR((MP_DATA[[#This Row],[D, bottom '[m']]]+MP_DATA[[#This Row],[D, top '[m']]])/(2*MP_DATA[[#This Row],[t '[mm']]]/1000),"")</f>
        <v/>
      </c>
      <c r="P1208" s="53"/>
      <c r="Y1208"/>
      <c r="BB1208" s="169"/>
      <c r="BE1208" s="50"/>
      <c r="BF1208" s="121"/>
      <c r="BG1208" s="50"/>
      <c r="BJ1208" s="49"/>
      <c r="CI1208" s="49"/>
      <c r="CN1208" s="53"/>
    </row>
    <row r="1209" spans="11:92" ht="18" customHeight="1">
      <c r="K1209" s="51" t="str">
        <f>IFERROR(MP_DATA[[#This Row],[Top '[m']]]-MP_DATA[[#This Row],[Bottom '[m']]], "")</f>
        <v/>
      </c>
      <c r="L1209" s="167" t="str">
        <f>IFERROR(-(MP_DATA[[#This Row],[D, bottom '[m']]]-MP_DATA[[#This Row],[D, top '[m']]])/(MP_DATA[[#This Row],[Bottom '[m']]]-MP_DATA[[#This Row],[Top '[m']]]),"")</f>
        <v/>
      </c>
      <c r="M1209" s="121" t="str">
        <f t="shared" si="30"/>
        <v/>
      </c>
      <c r="N1209" s="50" t="str">
        <f>IFERROR((MP_DATA[[#This Row],[D, bottom '[m']]]+MP_DATA[[#This Row],[D, top '[m']]])/(2*MP_DATA[[#This Row],[t '[mm']]]/1000),"")</f>
        <v/>
      </c>
      <c r="P1209" s="53"/>
      <c r="Y1209"/>
      <c r="BB1209" s="169"/>
      <c r="BE1209" s="50"/>
      <c r="BF1209" s="121"/>
      <c r="BG1209" s="50"/>
      <c r="BJ1209" s="49"/>
      <c r="CI1209" s="49"/>
      <c r="CN1209" s="53"/>
    </row>
    <row r="1210" spans="11:92" ht="18" customHeight="1">
      <c r="K1210" s="51" t="str">
        <f>IFERROR(MP_DATA[[#This Row],[Top '[m']]]-MP_DATA[[#This Row],[Bottom '[m']]], "")</f>
        <v/>
      </c>
      <c r="L1210" s="167" t="str">
        <f>IFERROR(-(MP_DATA[[#This Row],[D, bottom '[m']]]-MP_DATA[[#This Row],[D, top '[m']]])/(MP_DATA[[#This Row],[Bottom '[m']]]-MP_DATA[[#This Row],[Top '[m']]]),"")</f>
        <v/>
      </c>
      <c r="M1210" s="121" t="str">
        <f t="shared" si="30"/>
        <v/>
      </c>
      <c r="N1210" s="50" t="str">
        <f>IFERROR((MP_DATA[[#This Row],[D, bottom '[m']]]+MP_DATA[[#This Row],[D, top '[m']]])/(2*MP_DATA[[#This Row],[t '[mm']]]/1000),"")</f>
        <v/>
      </c>
      <c r="P1210" s="53"/>
      <c r="Y1210"/>
      <c r="BB1210" s="169"/>
      <c r="BE1210" s="50"/>
      <c r="BF1210" s="121"/>
      <c r="BG1210" s="50"/>
      <c r="BJ1210" s="49"/>
      <c r="CI1210" s="49"/>
      <c r="CN1210" s="53"/>
    </row>
    <row r="1211" spans="11:92" ht="18" customHeight="1">
      <c r="K1211" s="51" t="str">
        <f>IFERROR(MP_DATA[[#This Row],[Top '[m']]]-MP_DATA[[#This Row],[Bottom '[m']]], "")</f>
        <v/>
      </c>
      <c r="L1211" s="167" t="str">
        <f>IFERROR(-(MP_DATA[[#This Row],[D, bottom '[m']]]-MP_DATA[[#This Row],[D, top '[m']]])/(MP_DATA[[#This Row],[Bottom '[m']]]-MP_DATA[[#This Row],[Top '[m']]]),"")</f>
        <v/>
      </c>
      <c r="M1211" s="121" t="str">
        <f t="shared" si="30"/>
        <v/>
      </c>
      <c r="N1211" s="50" t="str">
        <f>IFERROR((MP_DATA[[#This Row],[D, bottom '[m']]]+MP_DATA[[#This Row],[D, top '[m']]])/(2*MP_DATA[[#This Row],[t '[mm']]]/1000),"")</f>
        <v/>
      </c>
      <c r="P1211" s="53"/>
      <c r="Y1211"/>
      <c r="BB1211" s="169"/>
      <c r="BE1211" s="50"/>
      <c r="BF1211" s="121"/>
      <c r="BG1211" s="50"/>
      <c r="BJ1211" s="49"/>
      <c r="CI1211" s="49"/>
      <c r="CN1211" s="53"/>
    </row>
    <row r="1212" spans="11:92" ht="18" customHeight="1">
      <c r="K1212" s="51" t="str">
        <f>IFERROR(MP_DATA[[#This Row],[Top '[m']]]-MP_DATA[[#This Row],[Bottom '[m']]], "")</f>
        <v/>
      </c>
      <c r="L1212" s="167" t="str">
        <f>IFERROR(-(MP_DATA[[#This Row],[D, bottom '[m']]]-MP_DATA[[#This Row],[D, top '[m']]])/(MP_DATA[[#This Row],[Bottom '[m']]]-MP_DATA[[#This Row],[Top '[m']]]),"")</f>
        <v/>
      </c>
      <c r="M1212" s="121" t="str">
        <f t="shared" si="30"/>
        <v/>
      </c>
      <c r="N1212" s="50" t="str">
        <f>IFERROR((MP_DATA[[#This Row],[D, bottom '[m']]]+MP_DATA[[#This Row],[D, top '[m']]])/(2*MP_DATA[[#This Row],[t '[mm']]]/1000),"")</f>
        <v/>
      </c>
      <c r="P1212" s="53"/>
      <c r="Y1212"/>
      <c r="BB1212" s="169"/>
      <c r="BE1212" s="50"/>
      <c r="BF1212" s="121"/>
      <c r="BG1212" s="50"/>
      <c r="BJ1212" s="49"/>
      <c r="CI1212" s="49"/>
      <c r="CN1212" s="53"/>
    </row>
    <row r="1213" spans="11:92" ht="18" customHeight="1">
      <c r="K1213" s="51" t="str">
        <f>IFERROR(MP_DATA[[#This Row],[Top '[m']]]-MP_DATA[[#This Row],[Bottom '[m']]], "")</f>
        <v/>
      </c>
      <c r="L1213" s="167" t="str">
        <f>IFERROR(-(MP_DATA[[#This Row],[D, bottom '[m']]]-MP_DATA[[#This Row],[D, top '[m']]])/(MP_DATA[[#This Row],[Bottom '[m']]]-MP_DATA[[#This Row],[Top '[m']]]),"")</f>
        <v/>
      </c>
      <c r="M1213" s="121" t="str">
        <f t="shared" si="30"/>
        <v/>
      </c>
      <c r="N1213" s="50" t="str">
        <f>IFERROR((MP_DATA[[#This Row],[D, bottom '[m']]]+MP_DATA[[#This Row],[D, top '[m']]])/(2*MP_DATA[[#This Row],[t '[mm']]]/1000),"")</f>
        <v/>
      </c>
      <c r="P1213" s="53"/>
      <c r="Y1213"/>
      <c r="BB1213" s="169"/>
      <c r="BE1213" s="50"/>
      <c r="BF1213" s="121"/>
      <c r="BG1213" s="50"/>
      <c r="BJ1213" s="49"/>
      <c r="CI1213" s="49"/>
      <c r="CN1213" s="53"/>
    </row>
    <row r="1214" spans="11:92" ht="18" customHeight="1">
      <c r="K1214" s="51" t="str">
        <f>IFERROR(MP_DATA[[#This Row],[Top '[m']]]-MP_DATA[[#This Row],[Bottom '[m']]], "")</f>
        <v/>
      </c>
      <c r="L1214" s="167" t="str">
        <f>IFERROR(-(MP_DATA[[#This Row],[D, bottom '[m']]]-MP_DATA[[#This Row],[D, top '[m']]])/(MP_DATA[[#This Row],[Bottom '[m']]]-MP_DATA[[#This Row],[Top '[m']]]),"")</f>
        <v/>
      </c>
      <c r="M1214" s="121" t="str">
        <f t="shared" si="30"/>
        <v/>
      </c>
      <c r="N1214" s="50" t="str">
        <f>IFERROR((MP_DATA[[#This Row],[D, bottom '[m']]]+MP_DATA[[#This Row],[D, top '[m']]])/(2*MP_DATA[[#This Row],[t '[mm']]]/1000),"")</f>
        <v/>
      </c>
      <c r="P1214" s="53"/>
      <c r="Y1214"/>
      <c r="BB1214" s="169"/>
      <c r="BE1214" s="50"/>
      <c r="BF1214" s="121"/>
      <c r="BG1214" s="50"/>
      <c r="BJ1214" s="49"/>
      <c r="CI1214" s="49"/>
      <c r="CN1214" s="53"/>
    </row>
    <row r="1215" spans="11:92" ht="18" customHeight="1">
      <c r="K1215" s="51" t="str">
        <f>IFERROR(MP_DATA[[#This Row],[Top '[m']]]-MP_DATA[[#This Row],[Bottom '[m']]], "")</f>
        <v/>
      </c>
      <c r="L1215" s="167" t="str">
        <f>IFERROR(-(MP_DATA[[#This Row],[D, bottom '[m']]]-MP_DATA[[#This Row],[D, top '[m']]])/(MP_DATA[[#This Row],[Bottom '[m']]]-MP_DATA[[#This Row],[Top '[m']]]),"")</f>
        <v/>
      </c>
      <c r="M1215" s="121" t="str">
        <f t="shared" si="30"/>
        <v/>
      </c>
      <c r="N1215" s="50" t="str">
        <f>IFERROR((MP_DATA[[#This Row],[D, bottom '[m']]]+MP_DATA[[#This Row],[D, top '[m']]])/(2*MP_DATA[[#This Row],[t '[mm']]]/1000),"")</f>
        <v/>
      </c>
      <c r="P1215" s="53"/>
      <c r="Y1215"/>
      <c r="BB1215" s="169"/>
      <c r="BE1215" s="50"/>
      <c r="BF1215" s="121"/>
      <c r="BG1215" s="50"/>
      <c r="BJ1215" s="49"/>
      <c r="CI1215" s="49"/>
      <c r="CN1215" s="53"/>
    </row>
    <row r="1216" spans="11:92" ht="18" customHeight="1">
      <c r="K1216" s="51" t="str">
        <f>IFERROR(MP_DATA[[#This Row],[Top '[m']]]-MP_DATA[[#This Row],[Bottom '[m']]], "")</f>
        <v/>
      </c>
      <c r="L1216" s="167" t="str">
        <f>IFERROR(-(MP_DATA[[#This Row],[D, bottom '[m']]]-MP_DATA[[#This Row],[D, top '[m']]])/(MP_DATA[[#This Row],[Bottom '[m']]]-MP_DATA[[#This Row],[Top '[m']]]),"")</f>
        <v/>
      </c>
      <c r="M1216" s="121" t="str">
        <f t="shared" si="30"/>
        <v/>
      </c>
      <c r="N1216" s="50" t="str">
        <f>IFERROR((MP_DATA[[#This Row],[D, bottom '[m']]]+MP_DATA[[#This Row],[D, top '[m']]])/(2*MP_DATA[[#This Row],[t '[mm']]]/1000),"")</f>
        <v/>
      </c>
      <c r="P1216" s="53"/>
      <c r="Y1216"/>
      <c r="BB1216" s="169"/>
      <c r="BE1216" s="50"/>
      <c r="BF1216" s="121"/>
      <c r="BG1216" s="50"/>
      <c r="BJ1216" s="49"/>
      <c r="CI1216" s="49"/>
      <c r="CN1216" s="53"/>
    </row>
    <row r="1217" spans="11:92" ht="18" customHeight="1">
      <c r="K1217" s="51" t="str">
        <f>IFERROR(MP_DATA[[#This Row],[Top '[m']]]-MP_DATA[[#This Row],[Bottom '[m']]], "")</f>
        <v/>
      </c>
      <c r="L1217" s="167" t="str">
        <f>IFERROR(-(MP_DATA[[#This Row],[D, bottom '[m']]]-MP_DATA[[#This Row],[D, top '[m']]])/(MP_DATA[[#This Row],[Bottom '[m']]]-MP_DATA[[#This Row],[Top '[m']]]),"")</f>
        <v/>
      </c>
      <c r="M1217" s="121" t="str">
        <f t="shared" si="30"/>
        <v/>
      </c>
      <c r="N1217" s="50" t="str">
        <f>IFERROR((MP_DATA[[#This Row],[D, bottom '[m']]]+MP_DATA[[#This Row],[D, top '[m']]])/(2*MP_DATA[[#This Row],[t '[mm']]]/1000),"")</f>
        <v/>
      </c>
      <c r="P1217" s="53"/>
      <c r="Y1217"/>
      <c r="BB1217" s="169"/>
      <c r="BE1217" s="50"/>
      <c r="BF1217" s="121"/>
      <c r="BG1217" s="50"/>
      <c r="BJ1217" s="49"/>
      <c r="CI1217" s="49"/>
      <c r="CN1217" s="53"/>
    </row>
    <row r="1218" spans="11:92" ht="18" customHeight="1">
      <c r="K1218" s="51" t="str">
        <f>IFERROR(MP_DATA[[#This Row],[Top '[m']]]-MP_DATA[[#This Row],[Bottom '[m']]], "")</f>
        <v/>
      </c>
      <c r="L1218" s="167" t="str">
        <f>IFERROR(-(MP_DATA[[#This Row],[D, bottom '[m']]]-MP_DATA[[#This Row],[D, top '[m']]])/(MP_DATA[[#This Row],[Bottom '[m']]]-MP_DATA[[#This Row],[Top '[m']]]),"")</f>
        <v/>
      </c>
      <c r="M1218" s="121" t="str">
        <f t="shared" si="30"/>
        <v/>
      </c>
      <c r="N1218" s="50" t="str">
        <f>IFERROR((MP_DATA[[#This Row],[D, bottom '[m']]]+MP_DATA[[#This Row],[D, top '[m']]])/(2*MP_DATA[[#This Row],[t '[mm']]]/1000),"")</f>
        <v/>
      </c>
      <c r="P1218" s="53"/>
      <c r="Y1218"/>
      <c r="BB1218" s="169"/>
      <c r="BE1218" s="50"/>
      <c r="BF1218" s="121"/>
      <c r="BG1218" s="50"/>
      <c r="BJ1218" s="49"/>
      <c r="CI1218" s="49"/>
      <c r="CN1218" s="53"/>
    </row>
    <row r="1219" spans="11:92" ht="18" customHeight="1">
      <c r="K1219" s="51" t="str">
        <f>IFERROR(MP_DATA[[#This Row],[Top '[m']]]-MP_DATA[[#This Row],[Bottom '[m']]], "")</f>
        <v/>
      </c>
      <c r="L1219" s="167" t="str">
        <f>IFERROR(-(MP_DATA[[#This Row],[D, bottom '[m']]]-MP_DATA[[#This Row],[D, top '[m']]])/(MP_DATA[[#This Row],[Bottom '[m']]]-MP_DATA[[#This Row],[Top '[m']]]),"")</f>
        <v/>
      </c>
      <c r="M1219" s="121" t="str">
        <f t="shared" si="30"/>
        <v/>
      </c>
      <c r="N1219" s="50" t="str">
        <f>IFERROR((MP_DATA[[#This Row],[D, bottom '[m']]]+MP_DATA[[#This Row],[D, top '[m']]])/(2*MP_DATA[[#This Row],[t '[mm']]]/1000),"")</f>
        <v/>
      </c>
      <c r="P1219" s="53"/>
      <c r="Y1219"/>
      <c r="BB1219" s="169"/>
      <c r="BE1219" s="50"/>
      <c r="BF1219" s="121"/>
      <c r="BG1219" s="50"/>
      <c r="BJ1219" s="49"/>
      <c r="CI1219" s="49"/>
      <c r="CN1219" s="53"/>
    </row>
    <row r="1220" spans="11:92" ht="18" customHeight="1">
      <c r="K1220" s="51" t="str">
        <f>IFERROR(MP_DATA[[#This Row],[Top '[m']]]-MP_DATA[[#This Row],[Bottom '[m']]], "")</f>
        <v/>
      </c>
      <c r="L1220" s="167" t="str">
        <f>IFERROR(-(MP_DATA[[#This Row],[D, bottom '[m']]]-MP_DATA[[#This Row],[D, top '[m']]])/(MP_DATA[[#This Row],[Bottom '[m']]]-MP_DATA[[#This Row],[Top '[m']]]),"")</f>
        <v/>
      </c>
      <c r="M1220" s="121" t="str">
        <f t="shared" si="30"/>
        <v/>
      </c>
      <c r="N1220" s="50" t="str">
        <f>IFERROR((MP_DATA[[#This Row],[D, bottom '[m']]]+MP_DATA[[#This Row],[D, top '[m']]])/(2*MP_DATA[[#This Row],[t '[mm']]]/1000),"")</f>
        <v/>
      </c>
      <c r="P1220" s="53"/>
      <c r="Y1220"/>
      <c r="BB1220" s="169"/>
      <c r="BE1220" s="50"/>
      <c r="BF1220" s="121"/>
      <c r="BG1220" s="50"/>
      <c r="BJ1220" s="49"/>
      <c r="CI1220" s="49"/>
      <c r="CN1220" s="53"/>
    </row>
    <row r="1221" spans="11:92" ht="18" customHeight="1">
      <c r="K1221" s="51" t="str">
        <f>IFERROR(MP_DATA[[#This Row],[Top '[m']]]-MP_DATA[[#This Row],[Bottom '[m']]], "")</f>
        <v/>
      </c>
      <c r="L1221" s="167" t="str">
        <f>IFERROR(-(MP_DATA[[#This Row],[D, bottom '[m']]]-MP_DATA[[#This Row],[D, top '[m']]])/(MP_DATA[[#This Row],[Bottom '[m']]]-MP_DATA[[#This Row],[Top '[m']]]),"")</f>
        <v/>
      </c>
      <c r="M1221" s="121" t="str">
        <f t="shared" si="30"/>
        <v/>
      </c>
      <c r="N1221" s="50" t="str">
        <f>IFERROR((MP_DATA[[#This Row],[D, bottom '[m']]]+MP_DATA[[#This Row],[D, top '[m']]])/(2*MP_DATA[[#This Row],[t '[mm']]]/1000),"")</f>
        <v/>
      </c>
      <c r="P1221" s="53"/>
      <c r="Y1221"/>
      <c r="BB1221" s="169"/>
      <c r="BE1221" s="50"/>
      <c r="BF1221" s="121"/>
      <c r="BG1221" s="50"/>
      <c r="BJ1221" s="49"/>
      <c r="CI1221" s="49"/>
      <c r="CN1221" s="53"/>
    </row>
    <row r="1222" spans="11:92" ht="18" customHeight="1">
      <c r="K1222" s="51" t="str">
        <f>IFERROR(MP_DATA[[#This Row],[Top '[m']]]-MP_DATA[[#This Row],[Bottom '[m']]], "")</f>
        <v/>
      </c>
      <c r="L1222" s="167" t="str">
        <f>IFERROR(-(MP_DATA[[#This Row],[D, bottom '[m']]]-MP_DATA[[#This Row],[D, top '[m']]])/(MP_DATA[[#This Row],[Bottom '[m']]]-MP_DATA[[#This Row],[Top '[m']]]),"")</f>
        <v/>
      </c>
      <c r="M1222" s="121" t="str">
        <f t="shared" si="30"/>
        <v/>
      </c>
      <c r="N1222" s="50" t="str">
        <f>IFERROR((MP_DATA[[#This Row],[D, bottom '[m']]]+MP_DATA[[#This Row],[D, top '[m']]])/(2*MP_DATA[[#This Row],[t '[mm']]]/1000),"")</f>
        <v/>
      </c>
      <c r="P1222" s="53"/>
      <c r="Y1222"/>
      <c r="BB1222" s="169"/>
      <c r="BE1222" s="50"/>
      <c r="BF1222" s="121"/>
      <c r="BG1222" s="50"/>
      <c r="BJ1222" s="49"/>
      <c r="CI1222" s="49"/>
      <c r="CN1222" s="53"/>
    </row>
    <row r="1223" spans="11:92" ht="18" customHeight="1">
      <c r="K1223" s="51" t="str">
        <f>IFERROR(MP_DATA[[#This Row],[Top '[m']]]-MP_DATA[[#This Row],[Bottom '[m']]], "")</f>
        <v/>
      </c>
      <c r="L1223" s="167" t="str">
        <f>IFERROR(-(MP_DATA[[#This Row],[D, bottom '[m']]]-MP_DATA[[#This Row],[D, top '[m']]])/(MP_DATA[[#This Row],[Bottom '[m']]]-MP_DATA[[#This Row],[Top '[m']]]),"")</f>
        <v/>
      </c>
      <c r="M1223" s="121" t="str">
        <f t="shared" si="30"/>
        <v/>
      </c>
      <c r="N1223" s="50" t="str">
        <f>IFERROR((MP_DATA[[#This Row],[D, bottom '[m']]]+MP_DATA[[#This Row],[D, top '[m']]])/(2*MP_DATA[[#This Row],[t '[mm']]]/1000),"")</f>
        <v/>
      </c>
      <c r="P1223" s="53"/>
      <c r="Y1223"/>
      <c r="BB1223" s="169"/>
      <c r="BE1223" s="50"/>
      <c r="BF1223" s="121"/>
      <c r="BG1223" s="50"/>
      <c r="BJ1223" s="49"/>
      <c r="CI1223" s="49"/>
      <c r="CN1223" s="53"/>
    </row>
    <row r="1224" spans="11:92" ht="18" customHeight="1">
      <c r="K1224" s="51" t="str">
        <f>IFERROR(MP_DATA[[#This Row],[Top '[m']]]-MP_DATA[[#This Row],[Bottom '[m']]], "")</f>
        <v/>
      </c>
      <c r="L1224" s="167" t="str">
        <f>IFERROR(-(MP_DATA[[#This Row],[D, bottom '[m']]]-MP_DATA[[#This Row],[D, top '[m']]])/(MP_DATA[[#This Row],[Bottom '[m']]]-MP_DATA[[#This Row],[Top '[m']]]),"")</f>
        <v/>
      </c>
      <c r="M1224" s="121" t="str">
        <f t="shared" si="30"/>
        <v/>
      </c>
      <c r="N1224" s="50" t="str">
        <f>IFERROR((MP_DATA[[#This Row],[D, bottom '[m']]]+MP_DATA[[#This Row],[D, top '[m']]])/(2*MP_DATA[[#This Row],[t '[mm']]]/1000),"")</f>
        <v/>
      </c>
      <c r="P1224" s="53"/>
      <c r="Y1224"/>
      <c r="BB1224" s="169"/>
      <c r="BE1224" s="50"/>
      <c r="BF1224" s="121"/>
      <c r="BG1224" s="50"/>
      <c r="BJ1224" s="49"/>
      <c r="CI1224" s="49"/>
      <c r="CN1224" s="53"/>
    </row>
    <row r="1225" spans="11:92" ht="18" customHeight="1">
      <c r="K1225" s="51" t="str">
        <f>IFERROR(MP_DATA[[#This Row],[Top '[m']]]-MP_DATA[[#This Row],[Bottom '[m']]], "")</f>
        <v/>
      </c>
      <c r="L1225" s="167" t="str">
        <f>IFERROR(-(MP_DATA[[#This Row],[D, bottom '[m']]]-MP_DATA[[#This Row],[D, top '[m']]])/(MP_DATA[[#This Row],[Bottom '[m']]]-MP_DATA[[#This Row],[Top '[m']]]),"")</f>
        <v/>
      </c>
      <c r="M1225" s="121" t="str">
        <f t="shared" si="30"/>
        <v/>
      </c>
      <c r="N1225" s="50" t="str">
        <f>IFERROR((MP_DATA[[#This Row],[D, bottom '[m']]]+MP_DATA[[#This Row],[D, top '[m']]])/(2*MP_DATA[[#This Row],[t '[mm']]]/1000),"")</f>
        <v/>
      </c>
      <c r="P1225" s="53"/>
      <c r="Y1225"/>
      <c r="BB1225" s="169"/>
      <c r="BE1225" s="50"/>
      <c r="BF1225" s="121"/>
      <c r="BG1225" s="50"/>
      <c r="BJ1225" s="49"/>
      <c r="CI1225" s="49"/>
      <c r="CN1225" s="53"/>
    </row>
    <row r="1226" spans="11:92" ht="18" customHeight="1">
      <c r="K1226" s="51" t="str">
        <f>IFERROR(MP_DATA[[#This Row],[Top '[m']]]-MP_DATA[[#This Row],[Bottom '[m']]], "")</f>
        <v/>
      </c>
      <c r="L1226" s="167" t="str">
        <f>IFERROR(-(MP_DATA[[#This Row],[D, bottom '[m']]]-MP_DATA[[#This Row],[D, top '[m']]])/(MP_DATA[[#This Row],[Bottom '[m']]]-MP_DATA[[#This Row],[Top '[m']]]),"")</f>
        <v/>
      </c>
      <c r="M1226" s="121" t="str">
        <f t="shared" si="30"/>
        <v/>
      </c>
      <c r="N1226" s="50" t="str">
        <f>IFERROR((MP_DATA[[#This Row],[D, bottom '[m']]]+MP_DATA[[#This Row],[D, top '[m']]])/(2*MP_DATA[[#This Row],[t '[mm']]]/1000),"")</f>
        <v/>
      </c>
      <c r="P1226" s="53"/>
      <c r="Y1226"/>
      <c r="BB1226" s="169"/>
      <c r="BE1226" s="121"/>
      <c r="BF1226" s="121"/>
      <c r="BG1226" s="50"/>
      <c r="BJ1226" s="49"/>
      <c r="CI1226" s="49"/>
      <c r="CN1226" s="53"/>
    </row>
    <row r="1227" spans="11:92" ht="18" customHeight="1">
      <c r="K1227" s="51" t="str">
        <f>IFERROR(MP_DATA[[#This Row],[Top '[m']]]-MP_DATA[[#This Row],[Bottom '[m']]], "")</f>
        <v/>
      </c>
      <c r="L1227" s="167" t="str">
        <f>IFERROR(-(MP_DATA[[#This Row],[D, bottom '[m']]]-MP_DATA[[#This Row],[D, top '[m']]])/(MP_DATA[[#This Row],[Bottom '[m']]]-MP_DATA[[#This Row],[Top '[m']]]),"")</f>
        <v/>
      </c>
      <c r="M1227" s="121" t="str">
        <f t="shared" si="30"/>
        <v/>
      </c>
      <c r="N1227" s="50" t="str">
        <f>IFERROR((MP_DATA[[#This Row],[D, bottom '[m']]]+MP_DATA[[#This Row],[D, top '[m']]])/(2*MP_DATA[[#This Row],[t '[mm']]]/1000),"")</f>
        <v/>
      </c>
      <c r="P1227" s="53"/>
      <c r="Y1227"/>
      <c r="BB1227" s="169"/>
      <c r="BE1227" s="121"/>
      <c r="BF1227" s="121"/>
      <c r="BG1227" s="50"/>
      <c r="BJ1227" s="49"/>
      <c r="CI1227" s="49"/>
      <c r="CN1227" s="53"/>
    </row>
    <row r="1228" spans="11:92" ht="18" customHeight="1">
      <c r="K1228" s="51" t="str">
        <f>IFERROR(MP_DATA[[#This Row],[Top '[m']]]-MP_DATA[[#This Row],[Bottom '[m']]], "")</f>
        <v/>
      </c>
      <c r="L1228" s="167" t="str">
        <f>IFERROR(-(MP_DATA[[#This Row],[D, bottom '[m']]]-MP_DATA[[#This Row],[D, top '[m']]])/(MP_DATA[[#This Row],[Bottom '[m']]]-MP_DATA[[#This Row],[Top '[m']]]),"")</f>
        <v/>
      </c>
      <c r="M1228" s="121" t="str">
        <f t="shared" si="30"/>
        <v/>
      </c>
      <c r="N1228" s="50" t="str">
        <f>IFERROR((MP_DATA[[#This Row],[D, bottom '[m']]]+MP_DATA[[#This Row],[D, top '[m']]])/(2*MP_DATA[[#This Row],[t '[mm']]]/1000),"")</f>
        <v/>
      </c>
      <c r="P1228" s="53"/>
      <c r="Y1228"/>
      <c r="BB1228" s="169"/>
      <c r="BE1228" s="121"/>
      <c r="BF1228" s="121"/>
      <c r="BG1228" s="50"/>
      <c r="BJ1228" s="49"/>
      <c r="CI1228" s="49"/>
      <c r="CN1228" s="53"/>
    </row>
    <row r="1229" spans="11:92" ht="18" customHeight="1">
      <c r="K1229" s="51" t="str">
        <f>IFERROR(MP_DATA[[#This Row],[Top '[m']]]-MP_DATA[[#This Row],[Bottom '[m']]], "")</f>
        <v/>
      </c>
      <c r="L1229" s="167" t="str">
        <f>IFERROR(-(MP_DATA[[#This Row],[D, bottom '[m']]]-MP_DATA[[#This Row],[D, top '[m']]])/(MP_DATA[[#This Row],[Bottom '[m']]]-MP_DATA[[#This Row],[Top '[m']]]),"")</f>
        <v/>
      </c>
      <c r="M1229" s="121" t="str">
        <f t="shared" si="30"/>
        <v/>
      </c>
      <c r="N1229" s="50" t="str">
        <f>IFERROR((MP_DATA[[#This Row],[D, bottom '[m']]]+MP_DATA[[#This Row],[D, top '[m']]])/(2*MP_DATA[[#This Row],[t '[mm']]]/1000),"")</f>
        <v/>
      </c>
      <c r="P1229" s="53"/>
      <c r="Y1229"/>
      <c r="BB1229" s="169"/>
      <c r="BE1229" s="121"/>
      <c r="BF1229" s="121"/>
      <c r="BG1229" s="50"/>
      <c r="BJ1229" s="49"/>
      <c r="CI1229" s="49"/>
      <c r="CN1229" s="53"/>
    </row>
    <row r="1230" spans="11:92" ht="18" customHeight="1">
      <c r="K1230" s="51" t="str">
        <f>IFERROR(MP_DATA[[#This Row],[Top '[m']]]-MP_DATA[[#This Row],[Bottom '[m']]], "")</f>
        <v/>
      </c>
      <c r="L1230" s="167" t="str">
        <f>IFERROR(-(MP_DATA[[#This Row],[D, bottom '[m']]]-MP_DATA[[#This Row],[D, top '[m']]])/(MP_DATA[[#This Row],[Bottom '[m']]]-MP_DATA[[#This Row],[Top '[m']]]),"")</f>
        <v/>
      </c>
      <c r="M1230" s="121" t="str">
        <f t="shared" si="30"/>
        <v/>
      </c>
      <c r="N1230" s="50" t="str">
        <f>IFERROR((MP_DATA[[#This Row],[D, bottom '[m']]]+MP_DATA[[#This Row],[D, top '[m']]])/(2*MP_DATA[[#This Row],[t '[mm']]]/1000),"")</f>
        <v/>
      </c>
      <c r="P1230" s="53"/>
      <c r="Y1230"/>
      <c r="BB1230" s="169"/>
      <c r="BE1230" s="121"/>
      <c r="BF1230" s="121"/>
      <c r="BG1230" s="50"/>
      <c r="BJ1230" s="49"/>
      <c r="CI1230" s="49"/>
      <c r="CN1230" s="53"/>
    </row>
    <row r="1231" spans="11:92" ht="18" customHeight="1">
      <c r="K1231" s="51" t="str">
        <f>IFERROR(MP_DATA[[#This Row],[Top '[m']]]-MP_DATA[[#This Row],[Bottom '[m']]], "")</f>
        <v/>
      </c>
      <c r="L1231" s="167" t="str">
        <f>IFERROR(-(MP_DATA[[#This Row],[D, bottom '[m']]]-MP_DATA[[#This Row],[D, top '[m']]])/(MP_DATA[[#This Row],[Bottom '[m']]]-MP_DATA[[#This Row],[Top '[m']]]),"")</f>
        <v/>
      </c>
      <c r="M1231" s="121" t="str">
        <f t="shared" si="30"/>
        <v/>
      </c>
      <c r="N1231" s="50" t="str">
        <f>IFERROR((MP_DATA[[#This Row],[D, bottom '[m']]]+MP_DATA[[#This Row],[D, top '[m']]])/(2*MP_DATA[[#This Row],[t '[mm']]]/1000),"")</f>
        <v/>
      </c>
      <c r="P1231" s="53"/>
      <c r="Y1231"/>
      <c r="BB1231" s="169"/>
      <c r="BE1231" s="121"/>
      <c r="BF1231" s="121"/>
      <c r="BG1231" s="50"/>
      <c r="BJ1231" s="49"/>
      <c r="CI1231" s="49"/>
      <c r="CN1231" s="53"/>
    </row>
    <row r="1232" spans="11:92" ht="18" customHeight="1">
      <c r="K1232" s="51" t="str">
        <f>IFERROR(MP_DATA[[#This Row],[Top '[m']]]-MP_DATA[[#This Row],[Bottom '[m']]], "")</f>
        <v/>
      </c>
      <c r="L1232" s="167" t="str">
        <f>IFERROR(-(MP_DATA[[#This Row],[D, bottom '[m']]]-MP_DATA[[#This Row],[D, top '[m']]])/(MP_DATA[[#This Row],[Bottom '[m']]]-MP_DATA[[#This Row],[Top '[m']]]),"")</f>
        <v/>
      </c>
      <c r="M1232" s="121" t="str">
        <f t="shared" si="30"/>
        <v/>
      </c>
      <c r="N1232" s="50" t="str">
        <f>IFERROR((MP_DATA[[#This Row],[D, bottom '[m']]]+MP_DATA[[#This Row],[D, top '[m']]])/(2*MP_DATA[[#This Row],[t '[mm']]]/1000),"")</f>
        <v/>
      </c>
      <c r="P1232" s="53"/>
      <c r="Y1232"/>
      <c r="BB1232" s="169"/>
      <c r="BE1232" s="121"/>
      <c r="BF1232" s="121"/>
      <c r="BG1232" s="50"/>
      <c r="BJ1232" s="49"/>
      <c r="CI1232" s="49"/>
      <c r="CN1232" s="53"/>
    </row>
    <row r="1233" spans="11:92" ht="18" customHeight="1">
      <c r="K1233" s="51" t="str">
        <f>IFERROR(MP_DATA[[#This Row],[Top '[m']]]-MP_DATA[[#This Row],[Bottom '[m']]], "")</f>
        <v/>
      </c>
      <c r="L1233" s="167" t="str">
        <f>IFERROR(-(MP_DATA[[#This Row],[D, bottom '[m']]]-MP_DATA[[#This Row],[D, top '[m']]])/(MP_DATA[[#This Row],[Bottom '[m']]]-MP_DATA[[#This Row],[Top '[m']]]),"")</f>
        <v/>
      </c>
      <c r="M1233" s="121" t="str">
        <f t="shared" si="30"/>
        <v/>
      </c>
      <c r="N1233" s="50" t="str">
        <f>IFERROR((MP_DATA[[#This Row],[D, bottom '[m']]]+MP_DATA[[#This Row],[D, top '[m']]])/(2*MP_DATA[[#This Row],[t '[mm']]]/1000),"")</f>
        <v/>
      </c>
      <c r="P1233" s="53"/>
      <c r="Y1233"/>
      <c r="BB1233" s="169"/>
      <c r="BE1233" s="121"/>
      <c r="BF1233" s="121"/>
      <c r="BG1233" s="50"/>
      <c r="BJ1233" s="49"/>
      <c r="CI1233" s="49"/>
      <c r="CN1233" s="53"/>
    </row>
    <row r="1234" spans="11:92" ht="18" customHeight="1">
      <c r="K1234" s="51" t="str">
        <f>IFERROR(MP_DATA[[#This Row],[Top '[m']]]-MP_DATA[[#This Row],[Bottom '[m']]], "")</f>
        <v/>
      </c>
      <c r="L1234" s="167" t="str">
        <f>IFERROR(-(MP_DATA[[#This Row],[D, bottom '[m']]]-MP_DATA[[#This Row],[D, top '[m']]])/(MP_DATA[[#This Row],[Bottom '[m']]]-MP_DATA[[#This Row],[Top '[m']]]),"")</f>
        <v/>
      </c>
      <c r="M1234" s="121" t="str">
        <f t="shared" si="30"/>
        <v/>
      </c>
      <c r="N1234" s="50" t="str">
        <f>IFERROR((MP_DATA[[#This Row],[D, bottom '[m']]]+MP_DATA[[#This Row],[D, top '[m']]])/(2*MP_DATA[[#This Row],[t '[mm']]]/1000),"")</f>
        <v/>
      </c>
      <c r="P1234" s="53"/>
      <c r="Y1234"/>
      <c r="BB1234" s="169"/>
      <c r="BE1234" s="121"/>
      <c r="BF1234" s="121"/>
      <c r="BG1234" s="50"/>
      <c r="BJ1234" s="49"/>
      <c r="CI1234" s="49"/>
      <c r="CN1234" s="53"/>
    </row>
    <row r="1235" spans="11:92" ht="18" customHeight="1">
      <c r="K1235" s="51" t="str">
        <f>IFERROR(MP_DATA[[#This Row],[Top '[m']]]-MP_DATA[[#This Row],[Bottom '[m']]], "")</f>
        <v/>
      </c>
      <c r="L1235" s="167" t="str">
        <f>IFERROR(-(MP_DATA[[#This Row],[D, bottom '[m']]]-MP_DATA[[#This Row],[D, top '[m']]])/(MP_DATA[[#This Row],[Bottom '[m']]]-MP_DATA[[#This Row],[Top '[m']]]),"")</f>
        <v/>
      </c>
      <c r="M1235" s="121" t="str">
        <f t="shared" si="30"/>
        <v/>
      </c>
      <c r="N1235" s="50" t="str">
        <f>IFERROR((MP_DATA[[#This Row],[D, bottom '[m']]]+MP_DATA[[#This Row],[D, top '[m']]])/(2*MP_DATA[[#This Row],[t '[mm']]]/1000),"")</f>
        <v/>
      </c>
      <c r="P1235" s="53"/>
      <c r="Y1235"/>
      <c r="BB1235" s="169"/>
      <c r="BE1235" s="121"/>
      <c r="BF1235" s="121"/>
      <c r="BG1235" s="50"/>
      <c r="BJ1235" s="49"/>
      <c r="CI1235" s="49"/>
      <c r="CN1235" s="53"/>
    </row>
    <row r="1236" spans="11:92" ht="18" customHeight="1">
      <c r="K1236" s="51" t="str">
        <f>IFERROR(MP_DATA[[#This Row],[Top '[m']]]-MP_DATA[[#This Row],[Bottom '[m']]], "")</f>
        <v/>
      </c>
      <c r="L1236" s="167" t="str">
        <f>IFERROR(-(MP_DATA[[#This Row],[D, bottom '[m']]]-MP_DATA[[#This Row],[D, top '[m']]])/(MP_DATA[[#This Row],[Bottom '[m']]]-MP_DATA[[#This Row],[Top '[m']]]),"")</f>
        <v/>
      </c>
      <c r="M1236" s="121" t="str">
        <f t="shared" ref="M1236:M1265" si="31">IF(7850/1000*(1/3)*PI()*ABS(F1236-G1236)*((H1236/2)^2+(H1236/2)*(I1236/2)+(I1236/2)^2-(H1236/2-J1236/1000)^2-(H1236/2-J1236/1000)*(I1236/2-J1236/1000)-(I1236/2-J1236/1000)^2)=0,"",7850/1000*(1/3)*PI()*ABS(F1236-G1236)*((H1236/2)^2+(H1236/2)*(I1236/2)+(I1236/2)^2-(H1236/2-J1236/1000)^2-(H1236/2-J1236/1000)*(I1236/2-J1236/1000)-(I1236/2-J1236/1000)^2))</f>
        <v/>
      </c>
      <c r="N1236" s="50" t="str">
        <f>IFERROR((MP_DATA[[#This Row],[D, bottom '[m']]]+MP_DATA[[#This Row],[D, top '[m']]])/(2*MP_DATA[[#This Row],[t '[mm']]]/1000),"")</f>
        <v/>
      </c>
      <c r="P1236" s="53"/>
      <c r="Y1236"/>
      <c r="BB1236" s="169"/>
      <c r="BE1236" s="121"/>
      <c r="BF1236" s="121"/>
      <c r="BG1236" s="50"/>
      <c r="BJ1236" s="49"/>
      <c r="CI1236" s="49"/>
      <c r="CN1236" s="53"/>
    </row>
    <row r="1237" spans="11:92" ht="18" customHeight="1">
      <c r="K1237" s="51" t="str">
        <f>IFERROR(MP_DATA[[#This Row],[Top '[m']]]-MP_DATA[[#This Row],[Bottom '[m']]], "")</f>
        <v/>
      </c>
      <c r="L1237" s="167" t="str">
        <f>IFERROR(-(MP_DATA[[#This Row],[D, bottom '[m']]]-MP_DATA[[#This Row],[D, top '[m']]])/(MP_DATA[[#This Row],[Bottom '[m']]]-MP_DATA[[#This Row],[Top '[m']]]),"")</f>
        <v/>
      </c>
      <c r="M1237" s="121" t="str">
        <f t="shared" si="31"/>
        <v/>
      </c>
      <c r="N1237" s="50" t="str">
        <f>IFERROR((MP_DATA[[#This Row],[D, bottom '[m']]]+MP_DATA[[#This Row],[D, top '[m']]])/(2*MP_DATA[[#This Row],[t '[mm']]]/1000),"")</f>
        <v/>
      </c>
      <c r="P1237" s="53"/>
      <c r="Y1237"/>
      <c r="BB1237" s="169"/>
      <c r="BE1237" s="121"/>
      <c r="BF1237" s="121"/>
      <c r="BG1237" s="50"/>
      <c r="BJ1237" s="49"/>
      <c r="CI1237" s="49"/>
      <c r="CN1237" s="53"/>
    </row>
    <row r="1238" spans="11:92" ht="18" customHeight="1">
      <c r="K1238" s="51" t="str">
        <f>IFERROR(MP_DATA[[#This Row],[Top '[m']]]-MP_DATA[[#This Row],[Bottom '[m']]], "")</f>
        <v/>
      </c>
      <c r="L1238" s="167" t="str">
        <f>IFERROR(-(MP_DATA[[#This Row],[D, bottom '[m']]]-MP_DATA[[#This Row],[D, top '[m']]])/(MP_DATA[[#This Row],[Bottom '[m']]]-MP_DATA[[#This Row],[Top '[m']]]),"")</f>
        <v/>
      </c>
      <c r="M1238" s="121" t="str">
        <f t="shared" si="31"/>
        <v/>
      </c>
      <c r="N1238" s="50" t="str">
        <f>IFERROR((MP_DATA[[#This Row],[D, bottom '[m']]]+MP_DATA[[#This Row],[D, top '[m']]])/(2*MP_DATA[[#This Row],[t '[mm']]]/1000),"")</f>
        <v/>
      </c>
      <c r="P1238" s="53"/>
      <c r="Y1238"/>
      <c r="BB1238" s="169"/>
      <c r="BE1238" s="121"/>
      <c r="BF1238" s="121"/>
      <c r="BG1238" s="50"/>
      <c r="BJ1238" s="49"/>
      <c r="CI1238" s="49"/>
      <c r="CN1238" s="53"/>
    </row>
    <row r="1239" spans="11:92" ht="18" customHeight="1">
      <c r="K1239" s="51" t="str">
        <f>IFERROR(MP_DATA[[#This Row],[Top '[m']]]-MP_DATA[[#This Row],[Bottom '[m']]], "")</f>
        <v/>
      </c>
      <c r="L1239" s="167" t="str">
        <f>IFERROR(-(MP_DATA[[#This Row],[D, bottom '[m']]]-MP_DATA[[#This Row],[D, top '[m']]])/(MP_DATA[[#This Row],[Bottom '[m']]]-MP_DATA[[#This Row],[Top '[m']]]),"")</f>
        <v/>
      </c>
      <c r="M1239" s="121" t="str">
        <f t="shared" si="31"/>
        <v/>
      </c>
      <c r="N1239" s="50" t="str">
        <f>IFERROR((MP_DATA[[#This Row],[D, bottom '[m']]]+MP_DATA[[#This Row],[D, top '[m']]])/(2*MP_DATA[[#This Row],[t '[mm']]]/1000),"")</f>
        <v/>
      </c>
      <c r="P1239" s="53"/>
      <c r="Y1239"/>
      <c r="BB1239" s="169"/>
      <c r="BE1239" s="121"/>
      <c r="BF1239" s="121"/>
      <c r="BG1239" s="50"/>
      <c r="BJ1239" s="49"/>
      <c r="CI1239" s="49"/>
      <c r="CN1239" s="53"/>
    </row>
    <row r="1240" spans="11:92" ht="18" customHeight="1">
      <c r="K1240" s="51" t="str">
        <f>IFERROR(MP_DATA[[#This Row],[Top '[m']]]-MP_DATA[[#This Row],[Bottom '[m']]], "")</f>
        <v/>
      </c>
      <c r="L1240" s="167" t="str">
        <f>IFERROR(-(MP_DATA[[#This Row],[D, bottom '[m']]]-MP_DATA[[#This Row],[D, top '[m']]])/(MP_DATA[[#This Row],[Bottom '[m']]]-MP_DATA[[#This Row],[Top '[m']]]),"")</f>
        <v/>
      </c>
      <c r="M1240" s="121" t="str">
        <f t="shared" si="31"/>
        <v/>
      </c>
      <c r="N1240" s="50" t="str">
        <f>IFERROR((MP_DATA[[#This Row],[D, bottom '[m']]]+MP_DATA[[#This Row],[D, top '[m']]])/(2*MP_DATA[[#This Row],[t '[mm']]]/1000),"")</f>
        <v/>
      </c>
      <c r="P1240" s="53"/>
      <c r="Y1240"/>
      <c r="BB1240" s="169"/>
      <c r="BE1240" s="121"/>
      <c r="BF1240" s="121"/>
      <c r="BG1240" s="50"/>
      <c r="BJ1240" s="49"/>
      <c r="CI1240" s="49"/>
      <c r="CN1240" s="53"/>
    </row>
    <row r="1241" spans="11:92" ht="18" customHeight="1">
      <c r="K1241" s="51" t="str">
        <f>IFERROR(MP_DATA[[#This Row],[Top '[m']]]-MP_DATA[[#This Row],[Bottom '[m']]], "")</f>
        <v/>
      </c>
      <c r="L1241" s="167" t="str">
        <f>IFERROR(-(MP_DATA[[#This Row],[D, bottom '[m']]]-MP_DATA[[#This Row],[D, top '[m']]])/(MP_DATA[[#This Row],[Bottom '[m']]]-MP_DATA[[#This Row],[Top '[m']]]),"")</f>
        <v/>
      </c>
      <c r="M1241" s="121" t="str">
        <f t="shared" si="31"/>
        <v/>
      </c>
      <c r="N1241" s="50" t="str">
        <f>IFERROR((MP_DATA[[#This Row],[D, bottom '[m']]]+MP_DATA[[#This Row],[D, top '[m']]])/(2*MP_DATA[[#This Row],[t '[mm']]]/1000),"")</f>
        <v/>
      </c>
      <c r="P1241" s="53"/>
      <c r="Y1241"/>
      <c r="BB1241" s="169"/>
      <c r="BE1241" s="121"/>
      <c r="BF1241" s="121"/>
      <c r="BG1241" s="50"/>
      <c r="BJ1241" s="49"/>
      <c r="CI1241" s="49"/>
      <c r="CN1241" s="53"/>
    </row>
    <row r="1242" spans="11:92" ht="18" customHeight="1">
      <c r="K1242" s="51" t="str">
        <f>IFERROR(MP_DATA[[#This Row],[Top '[m']]]-MP_DATA[[#This Row],[Bottom '[m']]], "")</f>
        <v/>
      </c>
      <c r="L1242" s="167" t="str">
        <f>IFERROR(-(MP_DATA[[#This Row],[D, bottom '[m']]]-MP_DATA[[#This Row],[D, top '[m']]])/(MP_DATA[[#This Row],[Bottom '[m']]]-MP_DATA[[#This Row],[Top '[m']]]),"")</f>
        <v/>
      </c>
      <c r="M1242" s="121" t="str">
        <f t="shared" si="31"/>
        <v/>
      </c>
      <c r="N1242" s="50" t="str">
        <f>IFERROR((MP_DATA[[#This Row],[D, bottom '[m']]]+MP_DATA[[#This Row],[D, top '[m']]])/(2*MP_DATA[[#This Row],[t '[mm']]]/1000),"")</f>
        <v/>
      </c>
      <c r="P1242" s="53"/>
      <c r="Y1242"/>
      <c r="BB1242" s="169"/>
      <c r="BE1242" s="121"/>
      <c r="BF1242" s="121"/>
      <c r="BG1242" s="50"/>
      <c r="BJ1242" s="49"/>
      <c r="CI1242" s="49"/>
      <c r="CN1242" s="53"/>
    </row>
    <row r="1243" spans="11:92" ht="18" customHeight="1">
      <c r="K1243" s="51" t="str">
        <f>IFERROR(MP_DATA[[#This Row],[Top '[m']]]-MP_DATA[[#This Row],[Bottom '[m']]], "")</f>
        <v/>
      </c>
      <c r="L1243" s="167" t="str">
        <f>IFERROR(-(MP_DATA[[#This Row],[D, bottom '[m']]]-MP_DATA[[#This Row],[D, top '[m']]])/(MP_DATA[[#This Row],[Bottom '[m']]]-MP_DATA[[#This Row],[Top '[m']]]),"")</f>
        <v/>
      </c>
      <c r="M1243" s="121" t="str">
        <f t="shared" si="31"/>
        <v/>
      </c>
      <c r="N1243" s="50" t="str">
        <f>IFERROR((MP_DATA[[#This Row],[D, bottom '[m']]]+MP_DATA[[#This Row],[D, top '[m']]])/(2*MP_DATA[[#This Row],[t '[mm']]]/1000),"")</f>
        <v/>
      </c>
      <c r="P1243" s="53"/>
      <c r="Y1243"/>
      <c r="BB1243" s="169"/>
      <c r="BE1243" s="121"/>
      <c r="BF1243" s="121"/>
      <c r="BG1243" s="50"/>
      <c r="BJ1243" s="49"/>
      <c r="CI1243" s="49"/>
      <c r="CN1243" s="53"/>
    </row>
    <row r="1244" spans="11:92" ht="18" customHeight="1">
      <c r="K1244" s="51" t="str">
        <f>IFERROR(MP_DATA[[#This Row],[Top '[m']]]-MP_DATA[[#This Row],[Bottom '[m']]], "")</f>
        <v/>
      </c>
      <c r="L1244" s="167" t="str">
        <f>IFERROR(-(MP_DATA[[#This Row],[D, bottom '[m']]]-MP_DATA[[#This Row],[D, top '[m']]])/(MP_DATA[[#This Row],[Bottom '[m']]]-MP_DATA[[#This Row],[Top '[m']]]),"")</f>
        <v/>
      </c>
      <c r="M1244" s="121" t="str">
        <f t="shared" si="31"/>
        <v/>
      </c>
      <c r="N1244" s="50" t="str">
        <f>IFERROR((MP_DATA[[#This Row],[D, bottom '[m']]]+MP_DATA[[#This Row],[D, top '[m']]])/(2*MP_DATA[[#This Row],[t '[mm']]]/1000),"")</f>
        <v/>
      </c>
      <c r="P1244" s="53"/>
      <c r="Y1244"/>
      <c r="BB1244" s="169"/>
      <c r="BE1244" s="121"/>
      <c r="BF1244" s="121"/>
      <c r="BG1244" s="50"/>
      <c r="BJ1244" s="49"/>
      <c r="CI1244" s="49"/>
      <c r="CN1244" s="53"/>
    </row>
    <row r="1245" spans="11:92" ht="18" customHeight="1">
      <c r="K1245" s="51" t="str">
        <f>IFERROR(MP_DATA[[#This Row],[Top '[m']]]-MP_DATA[[#This Row],[Bottom '[m']]], "")</f>
        <v/>
      </c>
      <c r="L1245" s="167" t="str">
        <f>IFERROR(-(MP_DATA[[#This Row],[D, bottom '[m']]]-MP_DATA[[#This Row],[D, top '[m']]])/(MP_DATA[[#This Row],[Bottom '[m']]]-MP_DATA[[#This Row],[Top '[m']]]),"")</f>
        <v/>
      </c>
      <c r="M1245" s="121" t="str">
        <f t="shared" si="31"/>
        <v/>
      </c>
      <c r="N1245" s="50" t="str">
        <f>IFERROR((MP_DATA[[#This Row],[D, bottom '[m']]]+MP_DATA[[#This Row],[D, top '[m']]])/(2*MP_DATA[[#This Row],[t '[mm']]]/1000),"")</f>
        <v/>
      </c>
      <c r="P1245" s="53"/>
      <c r="Y1245"/>
      <c r="BB1245" s="169"/>
      <c r="BE1245" s="121"/>
      <c r="BF1245" s="121"/>
      <c r="BG1245" s="50"/>
      <c r="BJ1245" s="49"/>
      <c r="CI1245" s="49"/>
      <c r="CN1245" s="53"/>
    </row>
    <row r="1246" spans="11:92" ht="18" customHeight="1">
      <c r="K1246" s="51" t="str">
        <f>IFERROR(MP_DATA[[#This Row],[Top '[m']]]-MP_DATA[[#This Row],[Bottom '[m']]], "")</f>
        <v/>
      </c>
      <c r="L1246" s="167" t="str">
        <f>IFERROR(-(MP_DATA[[#This Row],[D, bottom '[m']]]-MP_DATA[[#This Row],[D, top '[m']]])/(MP_DATA[[#This Row],[Bottom '[m']]]-MP_DATA[[#This Row],[Top '[m']]]),"")</f>
        <v/>
      </c>
      <c r="M1246" s="121" t="str">
        <f t="shared" si="31"/>
        <v/>
      </c>
      <c r="N1246" s="50" t="str">
        <f>IFERROR((MP_DATA[[#This Row],[D, bottom '[m']]]+MP_DATA[[#This Row],[D, top '[m']]])/(2*MP_DATA[[#This Row],[t '[mm']]]/1000),"")</f>
        <v/>
      </c>
      <c r="P1246" s="53"/>
      <c r="Y1246"/>
      <c r="BB1246" s="169"/>
      <c r="BE1246" s="121"/>
      <c r="BF1246" s="121"/>
      <c r="BG1246" s="50"/>
      <c r="BJ1246" s="49"/>
      <c r="CI1246" s="49"/>
      <c r="CN1246" s="53"/>
    </row>
    <row r="1247" spans="11:92" ht="18" customHeight="1">
      <c r="K1247" s="51" t="str">
        <f>IFERROR(MP_DATA[[#This Row],[Top '[m']]]-MP_DATA[[#This Row],[Bottom '[m']]], "")</f>
        <v/>
      </c>
      <c r="L1247" s="167" t="str">
        <f>IFERROR(-(MP_DATA[[#This Row],[D, bottom '[m']]]-MP_DATA[[#This Row],[D, top '[m']]])/(MP_DATA[[#This Row],[Bottom '[m']]]-MP_DATA[[#This Row],[Top '[m']]]),"")</f>
        <v/>
      </c>
      <c r="M1247" s="121" t="str">
        <f t="shared" si="31"/>
        <v/>
      </c>
      <c r="N1247" s="50" t="str">
        <f>IFERROR((MP_DATA[[#This Row],[D, bottom '[m']]]+MP_DATA[[#This Row],[D, top '[m']]])/(2*MP_DATA[[#This Row],[t '[mm']]]/1000),"")</f>
        <v/>
      </c>
      <c r="P1247" s="53"/>
      <c r="Y1247"/>
      <c r="BB1247" s="169"/>
      <c r="BE1247" s="121"/>
      <c r="BF1247" s="121"/>
      <c r="BG1247" s="50"/>
      <c r="BJ1247" s="49"/>
      <c r="CI1247" s="49"/>
      <c r="CN1247" s="53"/>
    </row>
    <row r="1248" spans="11:92" ht="18" customHeight="1">
      <c r="K1248" s="51" t="str">
        <f>IFERROR(MP_DATA[[#This Row],[Top '[m']]]-MP_DATA[[#This Row],[Bottom '[m']]], "")</f>
        <v/>
      </c>
      <c r="L1248" s="167" t="str">
        <f>IFERROR(-(MP_DATA[[#This Row],[D, bottom '[m']]]-MP_DATA[[#This Row],[D, top '[m']]])/(MP_DATA[[#This Row],[Bottom '[m']]]-MP_DATA[[#This Row],[Top '[m']]]),"")</f>
        <v/>
      </c>
      <c r="M1248" s="121" t="str">
        <f t="shared" si="31"/>
        <v/>
      </c>
      <c r="N1248" s="50" t="str">
        <f>IFERROR((MP_DATA[[#This Row],[D, bottom '[m']]]+MP_DATA[[#This Row],[D, top '[m']]])/(2*MP_DATA[[#This Row],[t '[mm']]]/1000),"")</f>
        <v/>
      </c>
      <c r="P1248" s="53"/>
      <c r="Y1248"/>
      <c r="BB1248" s="169"/>
      <c r="BE1248" s="121"/>
      <c r="BF1248" s="121"/>
      <c r="BG1248" s="50"/>
      <c r="BJ1248" s="49"/>
      <c r="CI1248" s="49"/>
      <c r="CN1248" s="53"/>
    </row>
    <row r="1249" spans="11:92" ht="18" customHeight="1">
      <c r="K1249" s="51" t="str">
        <f>IFERROR(MP_DATA[[#This Row],[Top '[m']]]-MP_DATA[[#This Row],[Bottom '[m']]], "")</f>
        <v/>
      </c>
      <c r="L1249" s="167" t="str">
        <f>IFERROR(-(MP_DATA[[#This Row],[D, bottom '[m']]]-MP_DATA[[#This Row],[D, top '[m']]])/(MP_DATA[[#This Row],[Bottom '[m']]]-MP_DATA[[#This Row],[Top '[m']]]),"")</f>
        <v/>
      </c>
      <c r="M1249" s="121" t="str">
        <f t="shared" si="31"/>
        <v/>
      </c>
      <c r="N1249" s="50" t="str">
        <f>IFERROR((MP_DATA[[#This Row],[D, bottom '[m']]]+MP_DATA[[#This Row],[D, top '[m']]])/(2*MP_DATA[[#This Row],[t '[mm']]]/1000),"")</f>
        <v/>
      </c>
      <c r="P1249" s="53"/>
      <c r="Y1249"/>
      <c r="BB1249" s="169"/>
      <c r="BE1249" s="121"/>
      <c r="BF1249" s="121"/>
      <c r="BG1249" s="50"/>
      <c r="BJ1249" s="49"/>
      <c r="CI1249" s="49"/>
      <c r="CN1249" s="53"/>
    </row>
    <row r="1250" spans="11:92" ht="18" customHeight="1">
      <c r="K1250" s="51" t="str">
        <f>IFERROR(MP_DATA[[#This Row],[Top '[m']]]-MP_DATA[[#This Row],[Bottom '[m']]], "")</f>
        <v/>
      </c>
      <c r="L1250" s="167" t="str">
        <f>IFERROR(-(MP_DATA[[#This Row],[D, bottom '[m']]]-MP_DATA[[#This Row],[D, top '[m']]])/(MP_DATA[[#This Row],[Bottom '[m']]]-MP_DATA[[#This Row],[Top '[m']]]),"")</f>
        <v/>
      </c>
      <c r="M1250" s="121" t="str">
        <f t="shared" si="31"/>
        <v/>
      </c>
      <c r="N1250" s="50" t="str">
        <f>IFERROR((MP_DATA[[#This Row],[D, bottom '[m']]]+MP_DATA[[#This Row],[D, top '[m']]])/(2*MP_DATA[[#This Row],[t '[mm']]]/1000),"")</f>
        <v/>
      </c>
      <c r="P1250" s="53"/>
      <c r="Y1250"/>
      <c r="BB1250" s="169"/>
      <c r="BE1250" s="121"/>
      <c r="BF1250" s="121"/>
      <c r="BG1250" s="50"/>
      <c r="BJ1250" s="49"/>
      <c r="CI1250" s="49"/>
      <c r="CN1250" s="53"/>
    </row>
    <row r="1251" spans="11:92" ht="18" customHeight="1">
      <c r="K1251" s="51" t="str">
        <f>IFERROR(MP_DATA[[#This Row],[Top '[m']]]-MP_DATA[[#This Row],[Bottom '[m']]], "")</f>
        <v/>
      </c>
      <c r="L1251" s="167" t="str">
        <f>IFERROR(-(MP_DATA[[#This Row],[D, bottom '[m']]]-MP_DATA[[#This Row],[D, top '[m']]])/(MP_DATA[[#This Row],[Bottom '[m']]]-MP_DATA[[#This Row],[Top '[m']]]),"")</f>
        <v/>
      </c>
      <c r="M1251" s="121" t="str">
        <f t="shared" si="31"/>
        <v/>
      </c>
      <c r="N1251" s="50" t="str">
        <f>IFERROR((MP_DATA[[#This Row],[D, bottom '[m']]]+MP_DATA[[#This Row],[D, top '[m']]])/(2*MP_DATA[[#This Row],[t '[mm']]]/1000),"")</f>
        <v/>
      </c>
      <c r="P1251" s="53"/>
      <c r="Y1251"/>
      <c r="BB1251" s="169"/>
      <c r="BE1251" s="121"/>
      <c r="BF1251" s="121"/>
      <c r="BG1251" s="50"/>
      <c r="BJ1251" s="49"/>
      <c r="CI1251" s="49"/>
      <c r="CN1251" s="53"/>
    </row>
    <row r="1252" spans="11:92" ht="18" customHeight="1">
      <c r="K1252" s="51" t="str">
        <f>IFERROR(MP_DATA[[#This Row],[Top '[m']]]-MP_DATA[[#This Row],[Bottom '[m']]], "")</f>
        <v/>
      </c>
      <c r="L1252" s="167" t="str">
        <f>IFERROR(-(MP_DATA[[#This Row],[D, bottom '[m']]]-MP_DATA[[#This Row],[D, top '[m']]])/(MP_DATA[[#This Row],[Bottom '[m']]]-MP_DATA[[#This Row],[Top '[m']]]),"")</f>
        <v/>
      </c>
      <c r="M1252" s="121" t="str">
        <f t="shared" si="31"/>
        <v/>
      </c>
      <c r="N1252" s="50" t="str">
        <f>IFERROR((MP_DATA[[#This Row],[D, bottom '[m']]]+MP_DATA[[#This Row],[D, top '[m']]])/(2*MP_DATA[[#This Row],[t '[mm']]]/1000),"")</f>
        <v/>
      </c>
      <c r="P1252" s="53"/>
      <c r="Y1252"/>
      <c r="BB1252" s="169"/>
      <c r="BE1252" s="121"/>
      <c r="BF1252" s="121"/>
      <c r="BG1252" s="50"/>
      <c r="BJ1252" s="49"/>
      <c r="CI1252" s="49"/>
      <c r="CN1252" s="53"/>
    </row>
    <row r="1253" spans="11:92" ht="18" customHeight="1">
      <c r="K1253" s="51" t="str">
        <f>IFERROR(MP_DATA[[#This Row],[Top '[m']]]-MP_DATA[[#This Row],[Bottom '[m']]], "")</f>
        <v/>
      </c>
      <c r="L1253" s="167" t="str">
        <f>IFERROR(-(MP_DATA[[#This Row],[D, bottom '[m']]]-MP_DATA[[#This Row],[D, top '[m']]])/(MP_DATA[[#This Row],[Bottom '[m']]]-MP_DATA[[#This Row],[Top '[m']]]),"")</f>
        <v/>
      </c>
      <c r="M1253" s="121" t="str">
        <f t="shared" si="31"/>
        <v/>
      </c>
      <c r="N1253" s="50" t="str">
        <f>IFERROR((MP_DATA[[#This Row],[D, bottom '[m']]]+MP_DATA[[#This Row],[D, top '[m']]])/(2*MP_DATA[[#This Row],[t '[mm']]]/1000),"")</f>
        <v/>
      </c>
      <c r="P1253" s="53"/>
      <c r="Y1253"/>
      <c r="BB1253" s="169"/>
      <c r="BE1253" s="121"/>
      <c r="BF1253" s="121"/>
      <c r="BG1253" s="50"/>
      <c r="BJ1253" s="49"/>
      <c r="CI1253" s="49"/>
      <c r="CN1253" s="53"/>
    </row>
    <row r="1254" spans="11:92" ht="18" customHeight="1">
      <c r="K1254" s="51" t="str">
        <f>IFERROR(MP_DATA[[#This Row],[Top '[m']]]-MP_DATA[[#This Row],[Bottom '[m']]], "")</f>
        <v/>
      </c>
      <c r="L1254" s="167" t="str">
        <f>IFERROR(-(MP_DATA[[#This Row],[D, bottom '[m']]]-MP_DATA[[#This Row],[D, top '[m']]])/(MP_DATA[[#This Row],[Bottom '[m']]]-MP_DATA[[#This Row],[Top '[m']]]),"")</f>
        <v/>
      </c>
      <c r="M1254" s="121" t="str">
        <f t="shared" si="31"/>
        <v/>
      </c>
      <c r="N1254" s="50" t="str">
        <f>IFERROR((MP_DATA[[#This Row],[D, bottom '[m']]]+MP_DATA[[#This Row],[D, top '[m']]])/(2*MP_DATA[[#This Row],[t '[mm']]]/1000),"")</f>
        <v/>
      </c>
      <c r="P1254" s="53"/>
      <c r="Y1254"/>
      <c r="BB1254" s="169"/>
      <c r="BE1254" s="121"/>
      <c r="BF1254" s="121"/>
      <c r="BG1254" s="50"/>
      <c r="BJ1254" s="49"/>
      <c r="CI1254" s="49"/>
      <c r="CN1254" s="53"/>
    </row>
    <row r="1255" spans="11:92" ht="18" customHeight="1">
      <c r="K1255" s="51" t="str">
        <f>IFERROR(MP_DATA[[#This Row],[Top '[m']]]-MP_DATA[[#This Row],[Bottom '[m']]], "")</f>
        <v/>
      </c>
      <c r="L1255" s="167" t="str">
        <f>IFERROR(-(MP_DATA[[#This Row],[D, bottom '[m']]]-MP_DATA[[#This Row],[D, top '[m']]])/(MP_DATA[[#This Row],[Bottom '[m']]]-MP_DATA[[#This Row],[Top '[m']]]),"")</f>
        <v/>
      </c>
      <c r="M1255" s="121" t="str">
        <f t="shared" si="31"/>
        <v/>
      </c>
      <c r="N1255" s="50" t="str">
        <f>IFERROR((MP_DATA[[#This Row],[D, bottom '[m']]]+MP_DATA[[#This Row],[D, top '[m']]])/(2*MP_DATA[[#This Row],[t '[mm']]]/1000),"")</f>
        <v/>
      </c>
      <c r="P1255" s="53"/>
      <c r="Y1255"/>
      <c r="BB1255" s="169"/>
      <c r="BE1255" s="121"/>
      <c r="BF1255" s="121"/>
      <c r="BG1255" s="50"/>
      <c r="BJ1255" s="49"/>
      <c r="CI1255" s="49"/>
      <c r="CN1255" s="53"/>
    </row>
    <row r="1256" spans="11:92" ht="18" customHeight="1">
      <c r="K1256" s="51" t="str">
        <f>IFERROR(MP_DATA[[#This Row],[Top '[m']]]-MP_DATA[[#This Row],[Bottom '[m']]], "")</f>
        <v/>
      </c>
      <c r="L1256" s="167" t="str">
        <f>IFERROR(-(MP_DATA[[#This Row],[D, bottom '[m']]]-MP_DATA[[#This Row],[D, top '[m']]])/(MP_DATA[[#This Row],[Bottom '[m']]]-MP_DATA[[#This Row],[Top '[m']]]),"")</f>
        <v/>
      </c>
      <c r="M1256" s="121" t="str">
        <f t="shared" si="31"/>
        <v/>
      </c>
      <c r="N1256" s="50" t="str">
        <f>IFERROR((MP_DATA[[#This Row],[D, bottom '[m']]]+MP_DATA[[#This Row],[D, top '[m']]])/(2*MP_DATA[[#This Row],[t '[mm']]]/1000),"")</f>
        <v/>
      </c>
      <c r="P1256" s="53"/>
      <c r="Y1256"/>
      <c r="BB1256" s="169"/>
      <c r="BE1256" s="121"/>
      <c r="BF1256" s="121"/>
      <c r="BG1256" s="50"/>
      <c r="BJ1256" s="49"/>
      <c r="CI1256" s="49"/>
      <c r="CN1256" s="53"/>
    </row>
    <row r="1257" spans="11:92" ht="18" customHeight="1">
      <c r="K1257" s="51" t="str">
        <f>IFERROR(MP_DATA[[#This Row],[Top '[m']]]-MP_DATA[[#This Row],[Bottom '[m']]], "")</f>
        <v/>
      </c>
      <c r="L1257" s="167" t="str">
        <f>IFERROR(-(MP_DATA[[#This Row],[D, bottom '[m']]]-MP_DATA[[#This Row],[D, top '[m']]])/(MP_DATA[[#This Row],[Bottom '[m']]]-MP_DATA[[#This Row],[Top '[m']]]),"")</f>
        <v/>
      </c>
      <c r="M1257" s="121" t="str">
        <f t="shared" si="31"/>
        <v/>
      </c>
      <c r="N1257" s="50" t="str">
        <f>IFERROR((MP_DATA[[#This Row],[D, bottom '[m']]]+MP_DATA[[#This Row],[D, top '[m']]])/(2*MP_DATA[[#This Row],[t '[mm']]]/1000),"")</f>
        <v/>
      </c>
      <c r="P1257" s="53"/>
      <c r="Y1257"/>
      <c r="BB1257" s="169"/>
      <c r="BE1257" s="121"/>
      <c r="BF1257" s="121"/>
      <c r="BG1257" s="50"/>
      <c r="BJ1257" s="49"/>
      <c r="CI1257" s="49"/>
      <c r="CN1257" s="53"/>
    </row>
    <row r="1258" spans="11:92" ht="18" customHeight="1">
      <c r="K1258" s="51" t="str">
        <f>IFERROR(MP_DATA[[#This Row],[Top '[m']]]-MP_DATA[[#This Row],[Bottom '[m']]], "")</f>
        <v/>
      </c>
      <c r="L1258" s="167" t="str">
        <f>IFERROR(-(MP_DATA[[#This Row],[D, bottom '[m']]]-MP_DATA[[#This Row],[D, top '[m']]])/(MP_DATA[[#This Row],[Bottom '[m']]]-MP_DATA[[#This Row],[Top '[m']]]),"")</f>
        <v/>
      </c>
      <c r="M1258" s="121" t="str">
        <f t="shared" si="31"/>
        <v/>
      </c>
      <c r="N1258" s="50" t="str">
        <f>IFERROR((MP_DATA[[#This Row],[D, bottom '[m']]]+MP_DATA[[#This Row],[D, top '[m']]])/(2*MP_DATA[[#This Row],[t '[mm']]]/1000),"")</f>
        <v/>
      </c>
      <c r="P1258" s="53"/>
      <c r="Y1258"/>
      <c r="BB1258" s="169"/>
      <c r="BE1258" s="121"/>
      <c r="BF1258" s="121"/>
      <c r="BG1258" s="50"/>
      <c r="BJ1258" s="49"/>
      <c r="CI1258" s="49"/>
      <c r="CN1258" s="53"/>
    </row>
    <row r="1259" spans="11:92" ht="18" customHeight="1">
      <c r="K1259" s="51" t="str">
        <f>IFERROR(MP_DATA[[#This Row],[Top '[m']]]-MP_DATA[[#This Row],[Bottom '[m']]], "")</f>
        <v/>
      </c>
      <c r="L1259" s="167" t="str">
        <f>IFERROR(-(MP_DATA[[#This Row],[D, bottom '[m']]]-MP_DATA[[#This Row],[D, top '[m']]])/(MP_DATA[[#This Row],[Bottom '[m']]]-MP_DATA[[#This Row],[Top '[m']]]),"")</f>
        <v/>
      </c>
      <c r="M1259" s="121" t="str">
        <f t="shared" si="31"/>
        <v/>
      </c>
      <c r="N1259" s="50" t="str">
        <f>IFERROR((MP_DATA[[#This Row],[D, bottom '[m']]]+MP_DATA[[#This Row],[D, top '[m']]])/(2*MP_DATA[[#This Row],[t '[mm']]]/1000),"")</f>
        <v/>
      </c>
      <c r="P1259" s="53"/>
      <c r="Y1259"/>
      <c r="BB1259" s="169"/>
      <c r="BE1259" s="121"/>
      <c r="BF1259" s="121"/>
      <c r="BG1259" s="50"/>
      <c r="BJ1259" s="49"/>
      <c r="CI1259" s="49"/>
      <c r="CN1259" s="53"/>
    </row>
    <row r="1260" spans="11:92" ht="18" customHeight="1">
      <c r="K1260" s="51" t="str">
        <f>IFERROR(MP_DATA[[#This Row],[Top '[m']]]-MP_DATA[[#This Row],[Bottom '[m']]], "")</f>
        <v/>
      </c>
      <c r="L1260" s="167" t="str">
        <f>IFERROR(-(MP_DATA[[#This Row],[D, bottom '[m']]]-MP_DATA[[#This Row],[D, top '[m']]])/(MP_DATA[[#This Row],[Bottom '[m']]]-MP_DATA[[#This Row],[Top '[m']]]),"")</f>
        <v/>
      </c>
      <c r="M1260" s="121" t="str">
        <f t="shared" si="31"/>
        <v/>
      </c>
      <c r="N1260" s="50" t="str">
        <f>IFERROR((MP_DATA[[#This Row],[D, bottom '[m']]]+MP_DATA[[#This Row],[D, top '[m']]])/(2*MP_DATA[[#This Row],[t '[mm']]]/1000),"")</f>
        <v/>
      </c>
      <c r="P1260" s="53"/>
      <c r="Y1260"/>
      <c r="BB1260" s="169"/>
      <c r="BE1260" s="121"/>
      <c r="BF1260" s="121"/>
      <c r="BG1260" s="50"/>
      <c r="BJ1260" s="49"/>
      <c r="CI1260" s="49"/>
      <c r="CN1260" s="53"/>
    </row>
    <row r="1261" spans="11:92" ht="18" customHeight="1">
      <c r="K1261" s="51" t="str">
        <f>IFERROR(MP_DATA[[#This Row],[Top '[m']]]-MP_DATA[[#This Row],[Bottom '[m']]], "")</f>
        <v/>
      </c>
      <c r="L1261" s="167" t="str">
        <f>IFERROR(-(MP_DATA[[#This Row],[D, bottom '[m']]]-MP_DATA[[#This Row],[D, top '[m']]])/(MP_DATA[[#This Row],[Bottom '[m']]]-MP_DATA[[#This Row],[Top '[m']]]),"")</f>
        <v/>
      </c>
      <c r="M1261" s="121" t="str">
        <f t="shared" si="31"/>
        <v/>
      </c>
      <c r="N1261" s="50" t="str">
        <f>IFERROR((MP_DATA[[#This Row],[D, bottom '[m']]]+MP_DATA[[#This Row],[D, top '[m']]])/(2*MP_DATA[[#This Row],[t '[mm']]]/1000),"")</f>
        <v/>
      </c>
      <c r="P1261" s="53"/>
      <c r="Y1261"/>
      <c r="BB1261" s="169"/>
      <c r="BE1261" s="121"/>
      <c r="BF1261" s="121"/>
      <c r="BG1261" s="50"/>
      <c r="BJ1261" s="49"/>
      <c r="CI1261" s="49"/>
      <c r="CN1261" s="53"/>
    </row>
    <row r="1262" spans="11:92" ht="18" customHeight="1">
      <c r="K1262" s="51" t="str">
        <f>IFERROR(MP_DATA[[#This Row],[Top '[m']]]-MP_DATA[[#This Row],[Bottom '[m']]], "")</f>
        <v/>
      </c>
      <c r="L1262" s="167" t="str">
        <f>IFERROR(-(MP_DATA[[#This Row],[D, bottom '[m']]]-MP_DATA[[#This Row],[D, top '[m']]])/(MP_DATA[[#This Row],[Bottom '[m']]]-MP_DATA[[#This Row],[Top '[m']]]),"")</f>
        <v/>
      </c>
      <c r="M1262" s="121" t="str">
        <f t="shared" si="31"/>
        <v/>
      </c>
      <c r="N1262" s="50" t="str">
        <f>IFERROR((MP_DATA[[#This Row],[D, bottom '[m']]]+MP_DATA[[#This Row],[D, top '[m']]])/(2*MP_DATA[[#This Row],[t '[mm']]]/1000),"")</f>
        <v/>
      </c>
      <c r="P1262" s="53"/>
      <c r="Y1262"/>
      <c r="BB1262" s="169"/>
      <c r="BE1262" s="121"/>
      <c r="BF1262" s="121"/>
      <c r="BG1262" s="50"/>
      <c r="BJ1262" s="49"/>
      <c r="CI1262" s="49"/>
      <c r="CN1262" s="53"/>
    </row>
    <row r="1263" spans="11:92" ht="18" customHeight="1">
      <c r="K1263" s="51" t="str">
        <f>IFERROR(MP_DATA[[#This Row],[Top '[m']]]-MP_DATA[[#This Row],[Bottom '[m']]], "")</f>
        <v/>
      </c>
      <c r="L1263" s="167" t="str">
        <f>IFERROR(-(MP_DATA[[#This Row],[D, bottom '[m']]]-MP_DATA[[#This Row],[D, top '[m']]])/(MP_DATA[[#This Row],[Bottom '[m']]]-MP_DATA[[#This Row],[Top '[m']]]),"")</f>
        <v/>
      </c>
      <c r="M1263" s="121" t="str">
        <f t="shared" si="31"/>
        <v/>
      </c>
      <c r="N1263" s="50" t="str">
        <f>IFERROR((MP_DATA[[#This Row],[D, bottom '[m']]]+MP_DATA[[#This Row],[D, top '[m']]])/(2*MP_DATA[[#This Row],[t '[mm']]]/1000),"")</f>
        <v/>
      </c>
      <c r="P1263" s="53"/>
      <c r="Y1263"/>
      <c r="BB1263" s="169"/>
      <c r="BE1263" s="121"/>
      <c r="BF1263" s="121"/>
      <c r="BG1263" s="50"/>
      <c r="BJ1263" s="49"/>
      <c r="CI1263" s="49"/>
      <c r="CN1263" s="53"/>
    </row>
    <row r="1264" spans="11:92" ht="18" customHeight="1">
      <c r="K1264" s="51" t="str">
        <f>IFERROR(MP_DATA[[#This Row],[Top '[m']]]-MP_DATA[[#This Row],[Bottom '[m']]], "")</f>
        <v/>
      </c>
      <c r="L1264" s="167" t="str">
        <f>IFERROR(-(MP_DATA[[#This Row],[D, bottom '[m']]]-MP_DATA[[#This Row],[D, top '[m']]])/(MP_DATA[[#This Row],[Bottom '[m']]]-MP_DATA[[#This Row],[Top '[m']]]),"")</f>
        <v/>
      </c>
      <c r="M1264" s="121" t="str">
        <f t="shared" si="31"/>
        <v/>
      </c>
      <c r="N1264" s="50" t="str">
        <f>IFERROR((MP_DATA[[#This Row],[D, bottom '[m']]]+MP_DATA[[#This Row],[D, top '[m']]])/(2*MP_DATA[[#This Row],[t '[mm']]]/1000),"")</f>
        <v/>
      </c>
      <c r="P1264" s="53"/>
      <c r="Y1264"/>
      <c r="BB1264" s="169"/>
      <c r="BE1264" s="121"/>
      <c r="BF1264" s="121"/>
      <c r="BG1264" s="50"/>
      <c r="BJ1264" s="49"/>
      <c r="CI1264" s="49"/>
      <c r="CN1264" s="53"/>
    </row>
    <row r="1265" spans="11:92" ht="18" customHeight="1">
      <c r="K1265" s="51" t="str">
        <f>IFERROR(MP_DATA[[#This Row],[Top '[m']]]-MP_DATA[[#This Row],[Bottom '[m']]], "")</f>
        <v/>
      </c>
      <c r="L1265" s="167" t="str">
        <f>IFERROR(-(MP_DATA[[#This Row],[D, bottom '[m']]]-MP_DATA[[#This Row],[D, top '[m']]])/(MP_DATA[[#This Row],[Bottom '[m']]]-MP_DATA[[#This Row],[Top '[m']]]),"")</f>
        <v/>
      </c>
      <c r="M1265" s="121" t="str">
        <f t="shared" si="31"/>
        <v/>
      </c>
      <c r="N1265" s="50" t="str">
        <f>IFERROR((MP_DATA[[#This Row],[D, bottom '[m']]]+MP_DATA[[#This Row],[D, top '[m']]])/(2*MP_DATA[[#This Row],[t '[mm']]]/1000),"")</f>
        <v/>
      </c>
      <c r="P1265" s="53"/>
      <c r="Y1265"/>
      <c r="BB1265" s="169"/>
      <c r="BE1265" s="121"/>
      <c r="BF1265" s="121"/>
      <c r="BG1265" s="50"/>
      <c r="BJ1265" s="49"/>
      <c r="CI1265" s="49"/>
      <c r="CN1265" s="53"/>
    </row>
    <row r="1266" spans="11:92" ht="18" customHeight="1">
      <c r="P1266" s="53"/>
      <c r="Y1266"/>
      <c r="BB1266" s="169"/>
      <c r="BC1266" s="51"/>
      <c r="BD1266" s="50"/>
      <c r="BE1266" s="52"/>
      <c r="BF1266" s="50"/>
      <c r="BG1266" s="52"/>
      <c r="BH1266" s="52"/>
      <c r="BI1266" s="52"/>
      <c r="BJ1266" s="51"/>
    </row>
    <row r="1267" spans="11:92" ht="18" customHeight="1">
      <c r="P1267" s="53"/>
      <c r="Y1267"/>
      <c r="BB1267" s="169"/>
      <c r="BC1267" s="51"/>
      <c r="BD1267" s="50"/>
      <c r="BE1267" s="52"/>
      <c r="BF1267" s="50"/>
      <c r="BG1267" s="52"/>
      <c r="BH1267" s="52"/>
      <c r="BI1267" s="52"/>
      <c r="BJ1267" s="51"/>
    </row>
    <row r="1268" spans="11:92" ht="18" customHeight="1">
      <c r="P1268" s="53"/>
      <c r="Y1268"/>
    </row>
    <row r="1269" spans="11:92" ht="18" customHeight="1">
      <c r="P1269" s="53"/>
      <c r="Y1269"/>
    </row>
    <row r="1270" spans="11:92" ht="18" customHeight="1">
      <c r="P1270" s="53"/>
      <c r="Y1270"/>
    </row>
    <row r="1271" spans="11:92" ht="18" customHeight="1">
      <c r="P1271" s="53"/>
      <c r="Y1271"/>
    </row>
    <row r="1272" spans="11:92" ht="18" customHeight="1">
      <c r="P1272" s="53"/>
      <c r="Y1272"/>
    </row>
    <row r="1273" spans="11: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387" priority="51">
      <formula>E2237&lt;&gt;_xludf.INDIRECT("B" &amp; _xludf.ROW() + 200)</formula>
    </cfRule>
  </conditionalFormatting>
  <conditionalFormatting sqref="E362:J447 DP337:DV337 DY361:DY364 DX362:DX365 DP338:DW402 Q345:Q388 Q341:Q342">
    <cfRule type="expression" dxfId="386" priority="53">
      <formula>#REF!&lt;&gt;_xludf.INDIRECT(_xludf.ADDRESS(_xludf.ROW()-200,_xludf.COLUMN()))</formula>
    </cfRule>
  </conditionalFormatting>
  <conditionalFormatting sqref="G449">
    <cfRule type="expression" dxfId="385" priority="58">
      <formula>#REF!&lt;&gt;_xludf.INDIRECT(_xludf.ADDRESS(_xludf.ROW()-200,_xludf.COLUMN()))</formula>
    </cfRule>
  </conditionalFormatting>
  <conditionalFormatting sqref="E448:E452">
    <cfRule type="expression" dxfId="384" priority="76">
      <formula>#REF!&lt;&gt;_xludf.INDIRECT(_xludf.ADDRESS(_xludf.ROW()-200,_xludf.COLUMN()))</formula>
    </cfRule>
  </conditionalFormatting>
  <conditionalFormatting sqref="Q394:Q408 BC394:BC408">
    <cfRule type="expression" dxfId="383" priority="82">
      <formula>Q23&lt;&gt;_xludf.INDIRECT(_xludf.ADDRESS(_xludf.ROW()-200,_xludf.COLUMN()))</formula>
    </cfRule>
  </conditionalFormatting>
  <conditionalFormatting sqref="Q409:Q411">
    <cfRule type="expression" dxfId="382" priority="133">
      <formula>#REF!&lt;&gt;_xludf.INDIRECT(_xludf.ADDRESS(_xludf.ROW()-200,_xludf.COLUMN()))</formula>
    </cfRule>
  </conditionalFormatting>
  <conditionalFormatting sqref="J463">
    <cfRule type="expression" dxfId="381" priority="182">
      <formula>K352&lt;&gt;_xludf.INDIRECT(_xludf.ADDRESS(_xludf.ROW()-200,_xludf.COLUMN()))</formula>
    </cfRule>
  </conditionalFormatting>
  <conditionalFormatting sqref="H449">
    <cfRule type="expression" dxfId="380" priority="184">
      <formula>F339&lt;&gt;_xludf.INDIRECT(_xludf.ADDRESS(_xludf.ROW()-200,_xludf.COLUMN()))</formula>
    </cfRule>
  </conditionalFormatting>
  <conditionalFormatting sqref="J453:J462 E453:I470 J464:J470">
    <cfRule type="expression" dxfId="379" priority="185">
      <formula>E343&lt;&gt;_xludf.INDIRECT(_xludf.ADDRESS(_xludf.ROW()-200,_xludf.COLUMN()))</formula>
    </cfRule>
  </conditionalFormatting>
  <conditionalFormatting sqref="F449:F452 G450:H452 F448:J448 I449:J452 AU452:AV455">
    <cfRule type="expression" dxfId="378" priority="188">
      <formula>E338&lt;&gt;_xludf.INDIRECT(_xludf.ADDRESS(_xludf.ROW()-200,_xludf.COLUMN()))</formula>
    </cfRule>
  </conditionalFormatting>
  <conditionalFormatting sqref="AQ2240">
    <cfRule type="expression" dxfId="377" priority="25">
      <formula>AQ2239&lt;&gt;_xludf.INDIRECT("B" &amp; _xludf.ROW() + 200)</formula>
    </cfRule>
  </conditionalFormatting>
  <conditionalFormatting sqref="AX364 BA341:BA344 AX365:BA388 AQ365:AV450 BA352:BA364">
    <cfRule type="expression" dxfId="376" priority="26">
      <formula>#REF!&lt;&gt;_xludf.INDIRECT(_xludf.ADDRESS(_xludf.ROW()-200,_xludf.COLUMN()))</formula>
    </cfRule>
  </conditionalFormatting>
  <conditionalFormatting sqref="AS452">
    <cfRule type="expression" dxfId="375" priority="28">
      <formula>#REF!&lt;&gt;_xludf.INDIRECT(_xludf.ADDRESS(_xludf.ROW()-200,_xludf.COLUMN()))</formula>
    </cfRule>
  </conditionalFormatting>
  <conditionalFormatting sqref="AQ451:AQ455">
    <cfRule type="expression" dxfId="374" priority="29">
      <formula>#REF!&lt;&gt;_xludf.INDIRECT(_xludf.ADDRESS(_xludf.ROW()-200,_xludf.COLUMN()))</formula>
    </cfRule>
  </conditionalFormatting>
  <conditionalFormatting sqref="AZ411 BA409:BA411">
    <cfRule type="expression" dxfId="373" priority="31">
      <formula>#REF!&lt;&gt;_xludf.INDIRECT(_xludf.ADDRESS(_xludf.ROW()-200,_xludf.COLUMN()))</formula>
    </cfRule>
  </conditionalFormatting>
  <conditionalFormatting sqref="AZ394:AZ410">
    <cfRule type="expression" dxfId="372" priority="32">
      <formula>AZ344&lt;&gt;_xludf.INDIRECT(_xludf.ADDRESS(_xludf.ROW()-200,_xludf.COLUMN()))</formula>
    </cfRule>
  </conditionalFormatting>
  <conditionalFormatting sqref="AX394:AY411">
    <cfRule type="expression" dxfId="371" priority="33">
      <formula>AX343&lt;&gt;_xludf.INDIRECT(_xludf.ADDRESS(_xludf.ROW()-200,_xludf.COLUMN()))</formula>
    </cfRule>
  </conditionalFormatting>
  <conditionalFormatting sqref="AV466">
    <cfRule type="expression" dxfId="370" priority="34">
      <formula>AW352&lt;&gt;_xludf.INDIRECT(_xludf.ADDRESS(_xludf.ROW()-200,_xludf.COLUMN()))</formula>
    </cfRule>
  </conditionalFormatting>
  <conditionalFormatting sqref="AX389:BA393">
    <cfRule type="expression" dxfId="369" priority="35">
      <formula>AW338&lt;&gt;_xludf.INDIRECT(_xludf.ADDRESS(_xludf.ROW()-200,_xludf.COLUMN()))</formula>
    </cfRule>
  </conditionalFormatting>
  <conditionalFormatting sqref="AT452">
    <cfRule type="expression" dxfId="368" priority="36">
      <formula>AR342&lt;&gt;_xludf.INDIRECT(_xludf.ADDRESS(_xludf.ROW()-200,_xludf.COLUMN()))</formula>
    </cfRule>
  </conditionalFormatting>
  <conditionalFormatting sqref="AV456:AV465 AQ456:AU473 AV467:AV473">
    <cfRule type="expression" dxfId="367" priority="37">
      <formula>AQ346&lt;&gt;_xludf.INDIRECT(_xludf.ADDRESS(_xludf.ROW()-200,_xludf.COLUMN()))</formula>
    </cfRule>
  </conditionalFormatting>
  <conditionalFormatting sqref="AS453:AT455">
    <cfRule type="expression" dxfId="366" priority="38">
      <formula>AR343&lt;&gt;_xludf.INDIRECT(_xludf.ADDRESS(_xludf.ROW()-200,_xludf.COLUMN()))</formula>
    </cfRule>
  </conditionalFormatting>
  <conditionalFormatting sqref="CC2279">
    <cfRule type="expression" dxfId="365" priority="11">
      <formula>CC2278&lt;&gt;_xludf.INDIRECT("B" &amp; _xludf.ROW() + 200)</formula>
    </cfRule>
  </conditionalFormatting>
  <conditionalFormatting sqref="CC404:CH489">
    <cfRule type="expression" dxfId="364" priority="12">
      <formula>#REF!&lt;&gt;_xludf.INDIRECT(_xludf.ADDRESS(_xludf.ROW()-200,_xludf.COLUMN()))</formula>
    </cfRule>
  </conditionalFormatting>
  <conditionalFormatting sqref="CE491">
    <cfRule type="expression" dxfId="363" priority="14">
      <formula>#REF!&lt;&gt;_xludf.INDIRECT(_xludf.ADDRESS(_xludf.ROW()-200,_xludf.COLUMN()))</formula>
    </cfRule>
  </conditionalFormatting>
  <conditionalFormatting sqref="CC490:CC494">
    <cfRule type="expression" dxfId="362" priority="15">
      <formula>#REF!&lt;&gt;_xludf.INDIRECT(_xludf.ADDRESS(_xludf.ROW()-200,_xludf.COLUMN()))</formula>
    </cfRule>
  </conditionalFormatting>
  <conditionalFormatting sqref="CH505">
    <cfRule type="expression" dxfId="361" priority="20">
      <formula>CI352&lt;&gt;_xludf.INDIRECT(_xludf.ADDRESS(_xludf.ROW()-200,_xludf.COLUMN()))</formula>
    </cfRule>
  </conditionalFormatting>
  <conditionalFormatting sqref="CF491">
    <cfRule type="expression" dxfId="360" priority="22">
      <formula>CD339&lt;&gt;_xludf.INDIRECT(_xludf.ADDRESS(_xludf.ROW()-200,_xludf.COLUMN()))</formula>
    </cfRule>
  </conditionalFormatting>
  <conditionalFormatting sqref="CH495:CH504 CC495:CG512 CH506:CH512">
    <cfRule type="expression" dxfId="359" priority="23">
      <formula>CC343&lt;&gt;_xludf.INDIRECT(_xludf.ADDRESS(_xludf.ROW()-200,_xludf.COLUMN()))</formula>
    </cfRule>
  </conditionalFormatting>
  <conditionalFormatting sqref="CD491:CD494 CE492:CF494 CD490:CH490 CG491:CH494">
    <cfRule type="expression" dxfId="358" priority="24">
      <formula>CC338&lt;&gt;_xludf.INDIRECT(_xludf.ADDRESS(_xludf.ROW()-200,_xludf.COLUMN()))</formula>
    </cfRule>
  </conditionalFormatting>
  <conditionalFormatting sqref="AR452:AR455">
    <cfRule type="expression" dxfId="357" priority="189">
      <formula>AQ342&lt;&gt;_xludf.INDIRECT(_xludf.ADDRESS(_xludf.ROW()-200,_xludf.COLUMN()))</formula>
    </cfRule>
  </conditionalFormatting>
  <conditionalFormatting sqref="AR451:AV451">
    <cfRule type="expression" dxfId="356" priority="190">
      <formula>AQ338&lt;&gt;_xludf.INDIRECT(_xludf.ADDRESS(_xludf.ROW()-200,_xludf.COLUMN()))</formula>
    </cfRule>
  </conditionalFormatting>
  <conditionalFormatting sqref="Q389:Q393">
    <cfRule type="expression" dxfId="355" priority="191">
      <formula>N338&lt;&gt;_xludf.INDIRECT(_xludf.ADDRESS(_xludf.ROW()-200,_xludf.COLUMN()))</formula>
    </cfRule>
  </conditionalFormatting>
  <conditionalFormatting sqref="BA394:BA408">
    <cfRule type="expression" dxfId="354"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353" priority="9">
      <formula>#REF!&lt;&gt;_xludf.INDIRECT(_xludf.ADDRESS(_xludf.ROW()-200,_xludf.COLUMN()))</formula>
    </cfRule>
  </conditionalFormatting>
  <conditionalFormatting sqref="BC345:BC388 BC911:BC954 BC341:BC342 BC907:BC908">
    <cfRule type="expression" dxfId="352" priority="5">
      <formula>#REF!&lt;&gt;_xludf.INDIRECT(_xludf.ADDRESS(_xludf.ROW()-200,_xludf.COLUMN()))</formula>
    </cfRule>
  </conditionalFormatting>
  <conditionalFormatting sqref="BC960:BC974">
    <cfRule type="expression" dxfId="351" priority="6">
      <formula>BC815&lt;&gt;_xludf.INDIRECT(_xludf.ADDRESS(_xludf.ROW()-200,_xludf.COLUMN()))</formula>
    </cfRule>
  </conditionalFormatting>
  <conditionalFormatting sqref="BC409:BC411 BC975:BC977">
    <cfRule type="expression" dxfId="350" priority="7">
      <formula>#REF!&lt;&gt;_xludf.INDIRECT(_xludf.ADDRESS(_xludf.ROW()-200,_xludf.COLUMN()))</formula>
    </cfRule>
  </conditionalFormatting>
  <conditionalFormatting sqref="BC389:BC393 BC955:BC959">
    <cfRule type="expression" dxfId="349" priority="8">
      <formula>AZ338&lt;&gt;_xludf.INDIRECT(_xludf.ADDRESS(_xludf.ROW()-200,_xludf.COLUMN()))</formula>
    </cfRule>
  </conditionalFormatting>
  <conditionalFormatting sqref="CO392:CO435 CO388:CO389">
    <cfRule type="expression" dxfId="348" priority="1">
      <formula>#REF!&lt;&gt;_xludf.INDIRECT(_xludf.ADDRESS(_xludf.ROW()-200,_xludf.COLUMN()))</formula>
    </cfRule>
  </conditionalFormatting>
  <conditionalFormatting sqref="CO441:CO455">
    <cfRule type="expression" dxfId="347" priority="2">
      <formula>CO23&lt;&gt;_xludf.INDIRECT(_xludf.ADDRESS(_xludf.ROW()-200,_xludf.COLUMN()))</formula>
    </cfRule>
  </conditionalFormatting>
  <conditionalFormatting sqref="CO456:CO458">
    <cfRule type="expression" dxfId="346" priority="3">
      <formula>#REF!&lt;&gt;_xludf.INDIRECT(_xludf.ADDRESS(_xludf.ROW()-200,_xludf.COLUMN()))</formula>
    </cfRule>
  </conditionalFormatting>
  <conditionalFormatting sqref="CO436:CO440">
    <cfRule type="expression" dxfId="345"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81" r:id="rId35"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6"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7"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8"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39"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0"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1"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2"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3"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4"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5"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6"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7"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8"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49"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0"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1"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mc:AlternateContent xmlns:mc="http://schemas.openxmlformats.org/markup-compatibility/2006">
          <mc:Choice Requires="x14">
            <control shapeId="4171" r:id="rId52"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85" zoomScaleNormal="85" workbookViewId="0">
      <selection activeCell="AD44" sqref="AD44"/>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33.285156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1"/>
      <c r="AC2" s="163"/>
      <c r="AD2" s="163"/>
      <c r="AE2" s="163"/>
      <c r="AF2" s="163"/>
      <c r="AG2" s="163"/>
      <c r="AH2" s="163"/>
      <c r="AI2" s="163"/>
      <c r="AJ2" s="282"/>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3"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E5" s="165"/>
      <c r="AJ5" s="55"/>
      <c r="AK5" s="49"/>
      <c r="AL5" s="49"/>
      <c r="AM5" s="49"/>
      <c r="AN5" s="49"/>
      <c r="AO5" s="49"/>
      <c r="AP5" s="49"/>
      <c r="AQ5" s="49"/>
    </row>
    <row r="6" spans="1:83">
      <c r="A6" s="49" t="s">
        <v>86</v>
      </c>
      <c r="B6" s="251"/>
      <c r="C6" s="49" t="s">
        <v>55</v>
      </c>
      <c r="D6" s="49" t="s">
        <v>1</v>
      </c>
      <c r="E6" s="49" t="s">
        <v>62</v>
      </c>
      <c r="F6" s="49" t="s">
        <v>59</v>
      </c>
      <c r="G6" s="49" t="s">
        <v>65</v>
      </c>
      <c r="H6" s="49" t="s">
        <v>64</v>
      </c>
      <c r="I6" s="49" t="s">
        <v>56</v>
      </c>
      <c r="J6" s="49" t="s">
        <v>57</v>
      </c>
      <c r="K6" s="100" t="s">
        <v>58</v>
      </c>
      <c r="L6" s="100" t="s">
        <v>135</v>
      </c>
      <c r="M6" s="100" t="s">
        <v>124</v>
      </c>
      <c r="N6" s="100" t="s">
        <v>61</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67"/>
      <c r="CD6" s="87"/>
      <c r="CE6" s="49"/>
    </row>
    <row r="7" spans="1:83" ht="15" customHeight="1">
      <c r="A7" s="49" t="s">
        <v>85</v>
      </c>
      <c r="B7" s="251" t="s">
        <v>46</v>
      </c>
      <c r="C7" s="49" t="s">
        <v>55</v>
      </c>
      <c r="D7" s="49">
        <v>1</v>
      </c>
      <c r="E7" s="49" t="s">
        <v>50</v>
      </c>
      <c r="F7" s="49">
        <v>1</v>
      </c>
      <c r="G7" s="51">
        <v>160.89999999999998</v>
      </c>
      <c r="H7" s="51">
        <v>160.63599999999997</v>
      </c>
      <c r="I7" s="49">
        <v>6.5</v>
      </c>
      <c r="J7" s="49">
        <v>6.5</v>
      </c>
      <c r="K7" s="49">
        <v>46</v>
      </c>
      <c r="L7" s="51">
        <f>IFERROR(WHOLE_STRUCTURE[[#This Row],[Top '[m']]]-WHOLE_STRUCTURE[[#This Row],[Bottom '[m']]], "")</f>
        <v>0.26400000000001</v>
      </c>
      <c r="M7" s="167">
        <f>IFERROR(-(WHOLE_STRUCTURE[[#This Row],[D, bottom '[m']]]-WHOLE_STRUCTURE[[#This Row],[D, top '[m']]])/(WHOLE_STRUCTURE[[#This Row],[Bottom '[m']]]-WHOLE_STRUCTURE[[#This Row],[Top '[m']]]),"")</f>
        <v>0</v>
      </c>
      <c r="N7" s="121">
        <f t="shared" ref="N7" si="0">IF(7850/1000*(1/3)*PI()*ABS(G7-H7)*((I7/2)^2+(I7/2)*(J7/2)+(J7/2)^2-(I7/2-K7/1000)^2-(I7/2-K7/1000)*(J7/2-K7/1000)-(J7/2-K7/1000)^2)=0,"",7850/1000*(1/3)*PI()*ABS(G7-H7)*((I7/2)^2+(I7/2)*(J7/2)+(J7/2)^2-(I7/2-K7/1000)^2-(I7/2-K7/1000)*(J7/2-K7/1000)-(J7/2-K7/1000)^2))</f>
        <v>1.9329038408966368</v>
      </c>
      <c r="O7" s="50">
        <f>IFERROR((WHOLE_STRUCTURE[[#This Row],[D, bottom '[m']]]+WHOLE_STRUCTURE[[#This Row],[D, top '[m']]])/(2*WHOLE_STRUCTURE[[#This Row],[t '[mm']]]/1000),"")</f>
        <v>141.30434782608697</v>
      </c>
      <c r="P7" s="368"/>
      <c r="Q7" s="49" t="s">
        <v>50</v>
      </c>
      <c r="R7" s="53" t="s">
        <v>949</v>
      </c>
      <c r="S7" s="51">
        <v>160.768</v>
      </c>
      <c r="T7" s="51">
        <v>160.768</v>
      </c>
      <c r="U7" s="49">
        <v>6061</v>
      </c>
      <c r="V7" s="167"/>
      <c r="W7" s="121"/>
      <c r="X7" s="51"/>
      <c r="Y7" s="51"/>
      <c r="Z7" s="49"/>
      <c r="AA7" s="49"/>
      <c r="AB7" s="394" t="s">
        <v>83</v>
      </c>
      <c r="AI7" s="49"/>
      <c r="AJ7" s="87"/>
      <c r="AK7" s="49"/>
      <c r="AL7" s="49"/>
      <c r="AM7" s="49"/>
      <c r="AN7" s="49"/>
      <c r="AO7" s="49"/>
      <c r="AP7" s="49"/>
      <c r="AQ7" s="49"/>
      <c r="BE7" s="77"/>
      <c r="BF7" s="133"/>
      <c r="CD7" s="87"/>
      <c r="CE7" s="49"/>
    </row>
    <row r="8" spans="1:83" ht="15" customHeight="1">
      <c r="A8" s="49" t="s">
        <v>101</v>
      </c>
      <c r="B8" s="251">
        <v>0</v>
      </c>
      <c r="C8" s="49" t="s">
        <v>87</v>
      </c>
      <c r="D8" s="49">
        <v>2</v>
      </c>
      <c r="E8" s="49" t="s">
        <v>50</v>
      </c>
      <c r="F8" s="49">
        <v>2</v>
      </c>
      <c r="G8" s="49">
        <v>160.63599999999997</v>
      </c>
      <c r="H8" s="49">
        <v>157.73599999999996</v>
      </c>
      <c r="I8" s="49">
        <v>6.5</v>
      </c>
      <c r="J8" s="49">
        <v>6.5</v>
      </c>
      <c r="K8" s="49">
        <v>46</v>
      </c>
      <c r="L8" s="51">
        <f>IFERROR(WHOLE_STRUCTURE[[#This Row],[Top '[m']]]-WHOLE_STRUCTURE[[#This Row],[Bottom '[m']]], "")</f>
        <v>2.9000000000000057</v>
      </c>
      <c r="M8" s="167">
        <f>IFERROR(-(WHOLE_STRUCTURE[[#This Row],[D, bottom '[m']]]-WHOLE_STRUCTURE[[#This Row],[D, top '[m']]])/(WHOLE_STRUCTURE[[#This Row],[Bottom '[m']]]-WHOLE_STRUCTURE[[#This Row],[Top '[m']]]),"")</f>
        <v>0</v>
      </c>
      <c r="N8" s="121">
        <f t="shared" ref="N8:N71" si="1">IF(7850/1000*(1/3)*PI()*ABS(G8-H8)*((I8/2)^2+(I8/2)*(J8/2)+(J8/2)^2-(I8/2-K8/1000)^2-(I8/2-K8/1000)*(J8/2-K8/1000)-(J8/2-K8/1000)^2)=0,"",7850/1000*(1/3)*PI()*ABS(G8-H8)*((I8/2)^2+(I8/2)*(J8/2)+(J8/2)^2-(I8/2-K8/1000)^2-(I8/2-K8/1000)*(J8/2-K8/1000)-(J8/2-K8/1000)^2))</f>
        <v>21.232655828030474</v>
      </c>
      <c r="O8" s="50">
        <f>IFERROR((WHOLE_STRUCTURE[[#This Row],[D, bottom '[m']]]+WHOLE_STRUCTURE[[#This Row],[D, top '[m']]])/(2*WHOLE_STRUCTURE[[#This Row],[t '[mm']]]/1000),"")</f>
        <v>141.30434782608697</v>
      </c>
      <c r="P8" s="368"/>
      <c r="Q8" s="49" t="s">
        <v>50</v>
      </c>
      <c r="R8" s="53" t="s">
        <v>967</v>
      </c>
      <c r="S8" s="51">
        <v>159.655</v>
      </c>
      <c r="T8" s="51">
        <v>159.655</v>
      </c>
      <c r="U8" s="49">
        <v>1428</v>
      </c>
      <c r="V8" s="167"/>
      <c r="W8" s="121"/>
      <c r="X8" s="51"/>
      <c r="Y8" s="51"/>
      <c r="Z8" s="49"/>
      <c r="AA8" s="49"/>
      <c r="AB8" s="284" t="s">
        <v>123</v>
      </c>
      <c r="AC8" s="49" t="s">
        <v>92</v>
      </c>
      <c r="AD8" s="49" t="s">
        <v>93</v>
      </c>
      <c r="AE8" s="49" t="s">
        <v>102</v>
      </c>
      <c r="AF8" s="49" t="s">
        <v>107</v>
      </c>
      <c r="AG8" s="49" t="s">
        <v>108</v>
      </c>
      <c r="AH8" s="49" t="s">
        <v>114</v>
      </c>
      <c r="AI8" s="49" t="s">
        <v>113</v>
      </c>
      <c r="AJ8" s="285" t="s">
        <v>17</v>
      </c>
      <c r="AK8" s="49"/>
      <c r="AL8" s="49"/>
      <c r="AM8" s="49"/>
      <c r="AN8" s="49"/>
      <c r="AO8" s="49"/>
      <c r="AP8" s="49"/>
      <c r="AQ8" s="49"/>
      <c r="BE8" s="77"/>
      <c r="BF8" s="49"/>
      <c r="CD8" s="87"/>
      <c r="CE8" s="49"/>
    </row>
    <row r="9" spans="1:83" ht="15" customHeight="1">
      <c r="A9" s="49" t="s">
        <v>88</v>
      </c>
      <c r="B9" s="251">
        <v>-45.43</v>
      </c>
      <c r="C9" s="49" t="s">
        <v>87</v>
      </c>
      <c r="D9" s="49">
        <v>3</v>
      </c>
      <c r="E9" s="49" t="s">
        <v>50</v>
      </c>
      <c r="F9" s="49">
        <v>3</v>
      </c>
      <c r="G9" s="49">
        <v>157.73599999999996</v>
      </c>
      <c r="H9" s="49">
        <v>156.44099999999997</v>
      </c>
      <c r="I9" s="49">
        <v>6.5</v>
      </c>
      <c r="J9" s="49">
        <v>6.5</v>
      </c>
      <c r="K9" s="49">
        <v>46</v>
      </c>
      <c r="L9" s="51">
        <f>IFERROR(WHOLE_STRUCTURE[[#This Row],[Top '[m']]]-WHOLE_STRUCTURE[[#This Row],[Bottom '[m']]], "")</f>
        <v>1.2949999999999875</v>
      </c>
      <c r="M9" s="167">
        <f>IFERROR(-(WHOLE_STRUCTURE[[#This Row],[D, bottom '[m']]]-WHOLE_STRUCTURE[[#This Row],[D, top '[m']]])/(WHOLE_STRUCTURE[[#This Row],[Bottom '[m']]]-WHOLE_STRUCTURE[[#This Row],[Top '[m']]]),"")</f>
        <v>0</v>
      </c>
      <c r="N9" s="121">
        <f t="shared" si="1"/>
        <v>9.4814790680341883</v>
      </c>
      <c r="O9" s="50">
        <f>IFERROR((WHOLE_STRUCTURE[[#This Row],[D, bottom '[m']]]+WHOLE_STRUCTURE[[#This Row],[D, top '[m']]])/(2*WHOLE_STRUCTURE[[#This Row],[t '[mm']]]/1000),"")</f>
        <v>141.30434782608697</v>
      </c>
      <c r="P9" s="368"/>
      <c r="Q9" s="49" t="s">
        <v>50</v>
      </c>
      <c r="R9" s="53" t="s">
        <v>968</v>
      </c>
      <c r="S9" s="51">
        <v>158.94300000000001</v>
      </c>
      <c r="T9" s="51">
        <v>158.94300000000001</v>
      </c>
      <c r="U9" s="49">
        <v>12008</v>
      </c>
      <c r="V9" s="167"/>
      <c r="W9" s="121"/>
      <c r="X9" s="51"/>
      <c r="Y9" s="51"/>
      <c r="Z9" s="49"/>
      <c r="AA9" s="49"/>
      <c r="AB9" s="369" t="s">
        <v>318</v>
      </c>
      <c r="AC9" s="370">
        <v>15</v>
      </c>
      <c r="AD9" s="370">
        <v>236</v>
      </c>
      <c r="AE9" s="194">
        <v>828950</v>
      </c>
      <c r="AF9" s="370">
        <v>205000000</v>
      </c>
      <c r="AG9" s="370">
        <v>369000000</v>
      </c>
      <c r="AH9" s="370">
        <v>4.2</v>
      </c>
      <c r="AI9" s="370">
        <v>3.26</v>
      </c>
      <c r="AJ9" s="371" t="s">
        <v>319</v>
      </c>
      <c r="AK9" s="49"/>
      <c r="AL9" s="49"/>
      <c r="AM9" s="49"/>
      <c r="AN9" s="49"/>
      <c r="AO9" s="49"/>
      <c r="AP9" s="49"/>
      <c r="AQ9" s="49"/>
      <c r="BE9" s="77"/>
      <c r="BF9" s="49"/>
      <c r="CD9" s="87"/>
      <c r="CE9" s="49"/>
    </row>
    <row r="10" spans="1:83" ht="15" customHeight="1">
      <c r="A10" s="165" t="s">
        <v>361</v>
      </c>
      <c r="B10" s="251"/>
      <c r="C10" s="165" t="s">
        <v>87</v>
      </c>
      <c r="D10" s="49">
        <v>4</v>
      </c>
      <c r="E10" s="49" t="s">
        <v>50</v>
      </c>
      <c r="F10" s="49">
        <v>4</v>
      </c>
      <c r="G10" s="49">
        <v>156.44099999999997</v>
      </c>
      <c r="H10" s="49">
        <v>153.50099999999998</v>
      </c>
      <c r="I10" s="49">
        <v>6.5</v>
      </c>
      <c r="J10" s="49">
        <v>6.5</v>
      </c>
      <c r="K10" s="49">
        <v>46</v>
      </c>
      <c r="L10" s="51">
        <f>IFERROR(WHOLE_STRUCTURE[[#This Row],[Top '[m']]]-WHOLE_STRUCTURE[[#This Row],[Bottom '[m']]], "")</f>
        <v>2.9399999999999977</v>
      </c>
      <c r="M10" s="167">
        <f>IFERROR(-(WHOLE_STRUCTURE[[#This Row],[D, bottom '[m']]]-WHOLE_STRUCTURE[[#This Row],[D, top '[m']]])/(WHOLE_STRUCTURE[[#This Row],[Bottom '[m']]]-WHOLE_STRUCTURE[[#This Row],[Top '[m']]]),"")</f>
        <v>0</v>
      </c>
      <c r="N10" s="121">
        <f t="shared" si="1"/>
        <v>21.525520046348078</v>
      </c>
      <c r="O10" s="50">
        <f>IFERROR((WHOLE_STRUCTURE[[#This Row],[D, bottom '[m']]]+WHOLE_STRUCTURE[[#This Row],[D, top '[m']]])/(2*WHOLE_STRUCTURE[[#This Row],[t '[mm']]]/1000),"")</f>
        <v>141.30434782608697</v>
      </c>
      <c r="P10" s="55"/>
      <c r="Q10" s="49" t="s">
        <v>50</v>
      </c>
      <c r="R10" s="53" t="s">
        <v>969</v>
      </c>
      <c r="S10" s="51">
        <v>158.58600000000001</v>
      </c>
      <c r="T10" s="51">
        <v>158.58600000000001</v>
      </c>
      <c r="U10" s="49">
        <v>17996</v>
      </c>
      <c r="V10" s="167"/>
      <c r="W10" s="121"/>
      <c r="X10" s="51"/>
      <c r="Y10" s="51"/>
      <c r="Z10" s="49"/>
      <c r="AA10" s="49"/>
      <c r="AB10" s="77"/>
      <c r="AI10" s="49"/>
      <c r="AJ10" s="285"/>
      <c r="AK10" s="49"/>
      <c r="AL10" s="49"/>
      <c r="AM10" s="49"/>
      <c r="AN10" s="49"/>
      <c r="AO10" s="49"/>
      <c r="AP10" s="49"/>
      <c r="AQ10" s="49"/>
      <c r="BE10" s="77"/>
      <c r="BF10" s="49"/>
      <c r="CD10" s="87"/>
      <c r="CE10" s="49"/>
    </row>
    <row r="11" spans="1:83" ht="16.899999999999999" customHeight="1">
      <c r="A11" s="165" t="s">
        <v>360</v>
      </c>
      <c r="B11" s="251"/>
      <c r="C11" s="165" t="s">
        <v>55</v>
      </c>
      <c r="D11" s="49">
        <v>5</v>
      </c>
      <c r="E11" s="49" t="s">
        <v>50</v>
      </c>
      <c r="F11" s="49">
        <v>5</v>
      </c>
      <c r="G11" s="51">
        <v>153.50099999999998</v>
      </c>
      <c r="H11" s="51">
        <v>150.56099999999998</v>
      </c>
      <c r="I11" s="51">
        <v>6.4859999999999998</v>
      </c>
      <c r="J11" s="51">
        <v>6.4859999999999998</v>
      </c>
      <c r="K11" s="51">
        <v>32</v>
      </c>
      <c r="L11" s="51">
        <f>IFERROR(WHOLE_STRUCTURE[[#This Row],[Top '[m']]]-WHOLE_STRUCTURE[[#This Row],[Bottom '[m']]], "")</f>
        <v>2.9399999999999977</v>
      </c>
      <c r="M11" s="167">
        <f>IFERROR(-(WHOLE_STRUCTURE[[#This Row],[D, bottom '[m']]]-WHOLE_STRUCTURE[[#This Row],[D, top '[m']]])/(WHOLE_STRUCTURE[[#This Row],[Bottom '[m']]]-WHOLE_STRUCTURE[[#This Row],[Top '[m']]]),"")</f>
        <v>0</v>
      </c>
      <c r="N11" s="121">
        <f t="shared" si="1"/>
        <v>14.974274814850899</v>
      </c>
      <c r="O11" s="50">
        <f>IFERROR((WHOLE_STRUCTURE[[#This Row],[D, bottom '[m']]]+WHOLE_STRUCTURE[[#This Row],[D, top '[m']]])/(2*WHOLE_STRUCTURE[[#This Row],[t '[mm']]]/1000),"")</f>
        <v>202.6875</v>
      </c>
      <c r="P11" s="87"/>
      <c r="Q11" s="49" t="s">
        <v>50</v>
      </c>
      <c r="R11" s="53" t="s">
        <v>968</v>
      </c>
      <c r="S11" s="51">
        <v>155.303</v>
      </c>
      <c r="T11" s="51">
        <v>155.303</v>
      </c>
      <c r="U11" s="49">
        <v>12209</v>
      </c>
      <c r="V11" s="167"/>
      <c r="W11" s="121"/>
      <c r="X11" s="51"/>
      <c r="Y11" s="51"/>
      <c r="Z11" s="49"/>
      <c r="AA11" s="49"/>
      <c r="AB11" s="77"/>
      <c r="AI11" s="49"/>
      <c r="AJ11" s="285"/>
      <c r="AK11" s="49"/>
      <c r="AL11" s="49"/>
      <c r="AM11" s="49"/>
      <c r="AN11" s="49"/>
      <c r="AO11" s="49"/>
      <c r="AP11" s="49"/>
      <c r="AQ11" s="49"/>
      <c r="BE11" s="77"/>
      <c r="BF11" s="49"/>
      <c r="CD11" s="87"/>
      <c r="CE11" s="49"/>
    </row>
    <row r="12" spans="1:83">
      <c r="D12" s="49">
        <v>6</v>
      </c>
      <c r="E12" s="49" t="s">
        <v>50</v>
      </c>
      <c r="F12" s="49">
        <v>6</v>
      </c>
      <c r="G12" s="51">
        <v>150.56099999999998</v>
      </c>
      <c r="H12" s="51">
        <v>148.00099999999998</v>
      </c>
      <c r="I12" s="51">
        <v>6.4779999999999998</v>
      </c>
      <c r="J12" s="51">
        <v>6.4779999999999998</v>
      </c>
      <c r="K12" s="51">
        <v>24</v>
      </c>
      <c r="L12" s="51">
        <f>IFERROR(WHOLE_STRUCTURE[[#This Row],[Top '[m']]]-WHOLE_STRUCTURE[[#This Row],[Bottom '[m']]], "")</f>
        <v>2.5600000000000023</v>
      </c>
      <c r="M12" s="167">
        <f>IFERROR(-(WHOLE_STRUCTURE[[#This Row],[D, bottom '[m']]]-WHOLE_STRUCTURE[[#This Row],[D, top '[m']]])/(WHOLE_STRUCTURE[[#This Row],[Bottom '[m']]]-WHOLE_STRUCTURE[[#This Row],[Top '[m']]]),"")</f>
        <v>0</v>
      </c>
      <c r="N12" s="121">
        <f t="shared" si="1"/>
        <v>9.7791182464333133</v>
      </c>
      <c r="O12" s="50">
        <f>IFERROR((WHOLE_STRUCTURE[[#This Row],[D, bottom '[m']]]+WHOLE_STRUCTURE[[#This Row],[D, top '[m']]])/(2*WHOLE_STRUCTURE[[#This Row],[t '[mm']]]/1000),"")</f>
        <v>269.91666666666663</v>
      </c>
      <c r="P12" s="87"/>
      <c r="Q12" s="49" t="s">
        <v>50</v>
      </c>
      <c r="R12" s="53" t="s">
        <v>969</v>
      </c>
      <c r="S12" s="51">
        <v>154.946</v>
      </c>
      <c r="T12" s="51">
        <v>154.946</v>
      </c>
      <c r="U12" s="49">
        <v>17996</v>
      </c>
      <c r="V12" s="167"/>
      <c r="W12" s="121"/>
      <c r="X12" s="51"/>
      <c r="Y12" s="51"/>
      <c r="Z12" s="49"/>
      <c r="AA12" s="49"/>
      <c r="AI12" s="49"/>
      <c r="AJ12" s="285"/>
      <c r="AK12" s="49"/>
      <c r="AL12" s="49"/>
      <c r="AM12" s="49"/>
      <c r="AN12" s="49"/>
      <c r="AO12" s="49"/>
      <c r="AP12" s="49"/>
      <c r="AQ12" s="49"/>
      <c r="BE12" s="77"/>
      <c r="BF12" s="49"/>
      <c r="CD12" s="87"/>
      <c r="CE12" s="49"/>
    </row>
    <row r="13" spans="1:83" ht="18.75">
      <c r="A13" s="165" t="s">
        <v>254</v>
      </c>
      <c r="B13" s="195">
        <f xml:space="preserve"> INDEX(WHOLE_STRUCTURE[Top '[m']], 1) + INDEX(RNA[Vertical Offset TT to HH '[m']],1)</f>
        <v>165.09999999999997</v>
      </c>
      <c r="C13" s="165" t="s">
        <v>87</v>
      </c>
      <c r="D13" s="49">
        <v>7</v>
      </c>
      <c r="E13" s="49" t="s">
        <v>50</v>
      </c>
      <c r="F13" s="49">
        <v>7</v>
      </c>
      <c r="G13" s="51">
        <v>148.00099999999998</v>
      </c>
      <c r="H13" s="51">
        <v>145.43999999999997</v>
      </c>
      <c r="I13" s="51">
        <v>6.4843999999999999</v>
      </c>
      <c r="J13" s="51">
        <v>6.4843999999999999</v>
      </c>
      <c r="K13" s="51">
        <v>30.4</v>
      </c>
      <c r="L13" s="51">
        <f>IFERROR(WHOLE_STRUCTURE[[#This Row],[Top '[m']]]-WHOLE_STRUCTURE[[#This Row],[Bottom '[m']]], "")</f>
        <v>2.561000000000007</v>
      </c>
      <c r="M13" s="167">
        <f>IFERROR(-(WHOLE_STRUCTURE[[#This Row],[D, bottom '[m']]]-WHOLE_STRUCTURE[[#This Row],[D, top '[m']]])/(WHOLE_STRUCTURE[[#This Row],[Bottom '[m']]]-WHOLE_STRUCTURE[[#This Row],[Top '[m']]]),"")</f>
        <v>0</v>
      </c>
      <c r="N13" s="121">
        <f t="shared" si="1"/>
        <v>12.39172173836463</v>
      </c>
      <c r="O13" s="50">
        <f>IFERROR((WHOLE_STRUCTURE[[#This Row],[D, bottom '[m']]]+WHOLE_STRUCTURE[[#This Row],[D, top '[m']]])/(2*WHOLE_STRUCTURE[[#This Row],[t '[mm']]]/1000),"")</f>
        <v>213.30263157894737</v>
      </c>
      <c r="P13" s="87"/>
      <c r="Q13" s="49" t="s">
        <v>50</v>
      </c>
      <c r="R13" s="53" t="s">
        <v>970</v>
      </c>
      <c r="S13" s="51">
        <v>152.65</v>
      </c>
      <c r="T13" s="51">
        <v>152.65</v>
      </c>
      <c r="U13" s="49">
        <v>1440</v>
      </c>
      <c r="V13" s="167"/>
      <c r="W13" s="121"/>
      <c r="X13" s="51"/>
      <c r="Y13" s="51"/>
      <c r="Z13" s="49"/>
      <c r="AA13" s="49"/>
      <c r="AB13" s="394" t="s">
        <v>820</v>
      </c>
      <c r="AI13" s="49"/>
      <c r="AJ13" s="285"/>
      <c r="AK13" s="49"/>
      <c r="AL13" s="49"/>
      <c r="AM13" s="49"/>
      <c r="AN13" s="49"/>
      <c r="AO13" s="49"/>
      <c r="AP13" s="49"/>
      <c r="AQ13" s="49"/>
      <c r="BE13" s="77"/>
      <c r="BF13" s="49"/>
      <c r="CD13" s="87"/>
      <c r="CE13" s="49"/>
    </row>
    <row r="14" spans="1:83">
      <c r="A14" s="295"/>
      <c r="B14" s="296"/>
      <c r="C14" s="297"/>
      <c r="D14" s="49">
        <v>8</v>
      </c>
      <c r="E14" s="49" t="s">
        <v>50</v>
      </c>
      <c r="F14" s="49">
        <v>8</v>
      </c>
      <c r="G14" s="51">
        <v>145.43999999999997</v>
      </c>
      <c r="H14" s="51">
        <v>142.84499999999997</v>
      </c>
      <c r="I14" s="51">
        <v>6.4856999999999996</v>
      </c>
      <c r="J14" s="51">
        <v>6.5</v>
      </c>
      <c r="K14" s="51">
        <v>31.7</v>
      </c>
      <c r="L14" s="51">
        <f>IFERROR(WHOLE_STRUCTURE[[#This Row],[Top '[m']]]-WHOLE_STRUCTURE[[#This Row],[Bottom '[m']]], "")</f>
        <v>2.5949999999999989</v>
      </c>
      <c r="M14" s="167">
        <f>IFERROR(-(WHOLE_STRUCTURE[[#This Row],[D, bottom '[m']]]-WHOLE_STRUCTURE[[#This Row],[D, top '[m']]])/(WHOLE_STRUCTURE[[#This Row],[Bottom '[m']]]-WHOLE_STRUCTURE[[#This Row],[Top '[m']]]),"")</f>
        <v>5.5105973025049828E-3</v>
      </c>
      <c r="N14" s="121">
        <f t="shared" si="1"/>
        <v>13.107684439879954</v>
      </c>
      <c r="O14" s="50">
        <f>IFERROR((WHOLE_STRUCTURE[[#This Row],[D, bottom '[m']]]+WHOLE_STRUCTURE[[#This Row],[D, top '[m']]])/(2*WHOLE_STRUCTURE[[#This Row],[t '[mm']]]/1000),"")</f>
        <v>204.82176656151418</v>
      </c>
      <c r="P14" s="87"/>
      <c r="Q14" s="49" t="s">
        <v>50</v>
      </c>
      <c r="R14" s="53" t="s">
        <v>972</v>
      </c>
      <c r="S14" s="51">
        <v>151.80000000000001</v>
      </c>
      <c r="T14" s="51">
        <v>151.80000000000001</v>
      </c>
      <c r="U14" s="49">
        <v>773</v>
      </c>
      <c r="V14" s="167"/>
      <c r="W14" s="121"/>
      <c r="X14" s="51"/>
      <c r="Y14" s="51"/>
      <c r="Z14" s="49"/>
      <c r="AA14" s="49"/>
      <c r="AB14" s="77"/>
      <c r="AD14" s="187" t="s">
        <v>65</v>
      </c>
      <c r="AE14" s="49" t="s">
        <v>64</v>
      </c>
      <c r="AF14" s="49" t="s">
        <v>69</v>
      </c>
      <c r="AG14" s="49" t="s">
        <v>122</v>
      </c>
      <c r="AH14" s="49" t="s">
        <v>121</v>
      </c>
      <c r="AI14" s="49"/>
      <c r="AJ14" s="285"/>
      <c r="AK14" s="49"/>
      <c r="AL14" s="49"/>
      <c r="AM14" s="49"/>
      <c r="AN14" s="49"/>
      <c r="AO14" s="49"/>
      <c r="AP14" s="49"/>
      <c r="AQ14" s="49"/>
      <c r="BE14" s="77"/>
      <c r="BF14" s="49"/>
      <c r="CD14" s="87"/>
      <c r="CE14" s="49"/>
    </row>
    <row r="15" spans="1:83">
      <c r="A15" s="295"/>
      <c r="B15" s="296"/>
      <c r="C15" s="297"/>
      <c r="D15" s="49">
        <v>9</v>
      </c>
      <c r="E15" s="49" t="s">
        <v>50</v>
      </c>
      <c r="F15" s="49">
        <v>9</v>
      </c>
      <c r="G15" s="51">
        <v>142.84499999999997</v>
      </c>
      <c r="H15" s="51">
        <v>142.69999999999996</v>
      </c>
      <c r="I15" s="51">
        <v>6.5</v>
      </c>
      <c r="J15" s="51">
        <v>6.5</v>
      </c>
      <c r="K15" s="51">
        <v>31.7</v>
      </c>
      <c r="L15" s="51">
        <f>IFERROR(WHOLE_STRUCTURE[[#This Row],[Top '[m']]]-WHOLE_STRUCTURE[[#This Row],[Bottom '[m']]], "")</f>
        <v>0.14500000000001023</v>
      </c>
      <c r="M15" s="167">
        <f>IFERROR(-(WHOLE_STRUCTURE[[#This Row],[D, bottom '[m']]]-WHOLE_STRUCTURE[[#This Row],[D, top '[m']]])/(WHOLE_STRUCTURE[[#This Row],[Bottom '[m']]]-WHOLE_STRUCTURE[[#This Row],[Top '[m']]]),"")</f>
        <v>0</v>
      </c>
      <c r="N15" s="121">
        <f t="shared" si="1"/>
        <v>0.73322446643317785</v>
      </c>
      <c r="O15" s="50">
        <f>IFERROR((WHOLE_STRUCTURE[[#This Row],[D, bottom '[m']]]+WHOLE_STRUCTURE[[#This Row],[D, top '[m']]])/(2*WHOLE_STRUCTURE[[#This Row],[t '[mm']]]/1000),"")</f>
        <v>205.04731861198738</v>
      </c>
      <c r="P15" s="87"/>
      <c r="Q15" s="49" t="s">
        <v>50</v>
      </c>
      <c r="R15" s="53" t="s">
        <v>971</v>
      </c>
      <c r="S15" s="51">
        <v>151.80000000000001</v>
      </c>
      <c r="T15" s="51">
        <v>151.80000000000001</v>
      </c>
      <c r="U15" s="49">
        <v>2836</v>
      </c>
      <c r="V15" s="167"/>
      <c r="W15" s="121"/>
      <c r="X15" s="51"/>
      <c r="Y15" s="51"/>
      <c r="Z15" s="49"/>
      <c r="AA15" s="49"/>
      <c r="AB15" s="77"/>
      <c r="AD15" s="187"/>
      <c r="AI15" s="49"/>
      <c r="AJ15" s="285"/>
      <c r="AK15" s="49"/>
      <c r="AL15" s="49"/>
      <c r="AM15" s="49"/>
      <c r="AN15" s="49"/>
      <c r="AO15" s="49"/>
      <c r="AP15" s="49"/>
      <c r="AQ15" s="49"/>
      <c r="BE15" s="77"/>
      <c r="BF15" s="49"/>
      <c r="CD15" s="87"/>
      <c r="CE15" s="49"/>
    </row>
    <row r="16" spans="1:83">
      <c r="A16" s="295"/>
      <c r="B16" s="296"/>
      <c r="C16" s="297"/>
      <c r="D16" s="49">
        <v>10</v>
      </c>
      <c r="E16" s="49" t="s">
        <v>50</v>
      </c>
      <c r="F16" s="49">
        <v>10</v>
      </c>
      <c r="G16" s="51">
        <v>142.69999999999996</v>
      </c>
      <c r="H16" s="51">
        <v>142.55499999999995</v>
      </c>
      <c r="I16" s="51">
        <v>6.5</v>
      </c>
      <c r="J16" s="51">
        <v>6.5</v>
      </c>
      <c r="K16" s="51">
        <v>31.7</v>
      </c>
      <c r="L16" s="51">
        <f>IFERROR(WHOLE_STRUCTURE[[#This Row],[Top '[m']]]-WHOLE_STRUCTURE[[#This Row],[Bottom '[m']]], "")</f>
        <v>0.14500000000001023</v>
      </c>
      <c r="M16" s="167">
        <f>IFERROR(-(WHOLE_STRUCTURE[[#This Row],[D, bottom '[m']]]-WHOLE_STRUCTURE[[#This Row],[D, top '[m']]])/(WHOLE_STRUCTURE[[#This Row],[Bottom '[m']]]-WHOLE_STRUCTURE[[#This Row],[Top '[m']]]),"")</f>
        <v>0</v>
      </c>
      <c r="N16" s="121">
        <f t="shared" si="1"/>
        <v>0.73322446643317785</v>
      </c>
      <c r="O16" s="50">
        <f>IFERROR((WHOLE_STRUCTURE[[#This Row],[D, bottom '[m']]]+WHOLE_STRUCTURE[[#This Row],[D, top '[m']]])/(2*WHOLE_STRUCTURE[[#This Row],[t '[mm']]]/1000),"")</f>
        <v>205.04731861198738</v>
      </c>
      <c r="P16" s="87"/>
      <c r="Q16" s="49" t="s">
        <v>50</v>
      </c>
      <c r="R16" s="53" t="s">
        <v>973</v>
      </c>
      <c r="S16" s="51">
        <v>151.80000000000001</v>
      </c>
      <c r="T16" s="51">
        <v>151.80000000000001</v>
      </c>
      <c r="U16" s="49">
        <v>2104</v>
      </c>
      <c r="V16" s="167"/>
      <c r="W16" s="121"/>
      <c r="X16" s="51"/>
      <c r="Y16" s="51"/>
      <c r="Z16" s="49"/>
      <c r="AA16" s="49"/>
      <c r="AB16" s="77"/>
      <c r="AD16" s="187"/>
      <c r="AI16" s="49"/>
      <c r="AJ16" s="285"/>
      <c r="AK16" s="49"/>
      <c r="AL16" s="49"/>
      <c r="AM16" s="49"/>
      <c r="AN16" s="49"/>
      <c r="AO16" s="49"/>
      <c r="AP16" s="49"/>
      <c r="AQ16" s="49"/>
      <c r="BE16" s="77"/>
      <c r="BF16" s="49"/>
      <c r="CD16" s="87"/>
      <c r="CE16" s="49"/>
    </row>
    <row r="17" spans="1:83">
      <c r="A17" s="295"/>
      <c r="B17" s="296"/>
      <c r="C17" s="297"/>
      <c r="D17" s="49">
        <v>11</v>
      </c>
      <c r="E17" s="49" t="s">
        <v>50</v>
      </c>
      <c r="F17" s="49">
        <v>11</v>
      </c>
      <c r="G17" s="51">
        <v>142.55499999999995</v>
      </c>
      <c r="H17" s="51">
        <v>140.21799999999996</v>
      </c>
      <c r="I17" s="51">
        <v>6.5</v>
      </c>
      <c r="J17" s="51">
        <v>6.6261999999999999</v>
      </c>
      <c r="K17" s="51">
        <v>31.7</v>
      </c>
      <c r="L17" s="51">
        <f>IFERROR(WHOLE_STRUCTURE[[#This Row],[Top '[m']]]-WHOLE_STRUCTURE[[#This Row],[Bottom '[m']]], "")</f>
        <v>2.3369999999999891</v>
      </c>
      <c r="M17" s="167">
        <f>IFERROR(-(WHOLE_STRUCTURE[[#This Row],[D, bottom '[m']]]-WHOLE_STRUCTURE[[#This Row],[D, top '[m']]])/(WHOLE_STRUCTURE[[#This Row],[Bottom '[m']]]-WHOLE_STRUCTURE[[#This Row],[Top '[m']]]),"")</f>
        <v>5.4000855798031863E-2</v>
      </c>
      <c r="N17" s="121">
        <f t="shared" si="1"/>
        <v>11.932839133773655</v>
      </c>
      <c r="O17" s="50">
        <f>IFERROR((WHOLE_STRUCTURE[[#This Row],[D, bottom '[m']]]+WHOLE_STRUCTURE[[#This Row],[D, top '[m']]])/(2*WHOLE_STRUCTURE[[#This Row],[t '[mm']]]/1000),"")</f>
        <v>207.03785488958994</v>
      </c>
      <c r="P17" s="87"/>
      <c r="Q17" s="49" t="s">
        <v>50</v>
      </c>
      <c r="R17" s="53" t="s">
        <v>974</v>
      </c>
      <c r="S17" s="51">
        <v>151.66300000000001</v>
      </c>
      <c r="T17" s="51">
        <v>151.66300000000001</v>
      </c>
      <c r="U17" s="49">
        <v>910</v>
      </c>
      <c r="V17" s="167"/>
      <c r="W17" s="121"/>
      <c r="X17" s="51"/>
      <c r="Y17" s="51"/>
      <c r="Z17" s="49"/>
      <c r="AA17" s="49"/>
      <c r="AB17" s="77"/>
      <c r="AD17" s="187"/>
      <c r="AI17" s="49"/>
      <c r="AJ17" s="285"/>
      <c r="AK17" s="49"/>
      <c r="AL17" s="49"/>
      <c r="AM17" s="49"/>
      <c r="AN17" s="49"/>
      <c r="AO17" s="49"/>
      <c r="AP17" s="49"/>
      <c r="AQ17" s="49"/>
      <c r="AX17" s="49" t="str">
        <f>IF(ISBLANK(AY17),"",#REF!)</f>
        <v/>
      </c>
      <c r="BE17" s="77"/>
      <c r="BF17" s="49"/>
      <c r="CD17" s="87"/>
      <c r="CE17" s="49"/>
    </row>
    <row r="18" spans="1:83">
      <c r="A18" s="295"/>
      <c r="B18" s="296"/>
      <c r="C18" s="297"/>
      <c r="D18" s="49">
        <v>12</v>
      </c>
      <c r="E18" s="49" t="s">
        <v>50</v>
      </c>
      <c r="F18" s="49">
        <v>12</v>
      </c>
      <c r="G18" s="51">
        <v>140.21799999999996</v>
      </c>
      <c r="H18" s="51">
        <v>137.91699999999997</v>
      </c>
      <c r="I18" s="51">
        <v>6.6219999999999999</v>
      </c>
      <c r="J18" s="51">
        <v>6.7462</v>
      </c>
      <c r="K18" s="51">
        <v>27.5</v>
      </c>
      <c r="L18" s="51">
        <f>IFERROR(WHOLE_STRUCTURE[[#This Row],[Top '[m']]]-WHOLE_STRUCTURE[[#This Row],[Bottom '[m']]], "")</f>
        <v>2.3009999999999877</v>
      </c>
      <c r="M18" s="167">
        <f>IFERROR(-(WHOLE_STRUCTURE[[#This Row],[D, bottom '[m']]]-WHOLE_STRUCTURE[[#This Row],[D, top '[m']]])/(WHOLE_STRUCTURE[[#This Row],[Bottom '[m']]]-WHOLE_STRUCTURE[[#This Row],[Top '[m']]]),"")</f>
        <v>5.3976531942633965E-2</v>
      </c>
      <c r="N18" s="121">
        <f t="shared" si="1"/>
        <v>10.387745541512331</v>
      </c>
      <c r="O18" s="50">
        <f>IFERROR((WHOLE_STRUCTURE[[#This Row],[D, bottom '[m']]]+WHOLE_STRUCTURE[[#This Row],[D, top '[m']]])/(2*WHOLE_STRUCTURE[[#This Row],[t '[mm']]]/1000),"")</f>
        <v>243.05818181818182</v>
      </c>
      <c r="P18" s="87"/>
      <c r="Q18" s="49" t="s">
        <v>50</v>
      </c>
      <c r="R18" s="53" t="s">
        <v>975</v>
      </c>
      <c r="S18" s="51">
        <v>150.505</v>
      </c>
      <c r="T18" s="51">
        <v>150.505</v>
      </c>
      <c r="U18" s="49">
        <v>5000</v>
      </c>
      <c r="V18" s="167"/>
      <c r="W18" s="121"/>
      <c r="X18" s="51"/>
      <c r="Y18" s="51"/>
      <c r="Z18" s="49"/>
      <c r="AA18" s="49"/>
      <c r="AB18" s="77"/>
      <c r="AD18" s="187"/>
      <c r="AI18" s="49"/>
      <c r="AJ18" s="285"/>
      <c r="AK18" s="49"/>
      <c r="AL18" s="49"/>
      <c r="AM18" s="49"/>
      <c r="AN18" s="49"/>
      <c r="AO18" s="49"/>
      <c r="AP18" s="49"/>
      <c r="AQ18" s="49"/>
      <c r="BE18" s="77"/>
      <c r="BF18" s="49"/>
      <c r="CD18" s="87"/>
      <c r="CE18" s="49"/>
    </row>
    <row r="19" spans="1:83">
      <c r="A19" s="295"/>
      <c r="B19" s="296"/>
      <c r="C19" s="297"/>
      <c r="D19" s="49">
        <v>13</v>
      </c>
      <c r="E19" s="49" t="s">
        <v>50</v>
      </c>
      <c r="F19" s="49">
        <v>13</v>
      </c>
      <c r="G19" s="51">
        <v>137.91699999999997</v>
      </c>
      <c r="H19" s="51">
        <v>135.61499999999998</v>
      </c>
      <c r="I19" s="51">
        <v>6.7465000000000002</v>
      </c>
      <c r="J19" s="51">
        <v>6.8708</v>
      </c>
      <c r="K19" s="51">
        <v>27.8</v>
      </c>
      <c r="L19" s="51">
        <f>IFERROR(WHOLE_STRUCTURE[[#This Row],[Top '[m']]]-WHOLE_STRUCTURE[[#This Row],[Bottom '[m']]], "")</f>
        <v>2.3019999999999925</v>
      </c>
      <c r="M19" s="167">
        <f>IFERROR(-(WHOLE_STRUCTURE[[#This Row],[D, bottom '[m']]]-WHOLE_STRUCTURE[[#This Row],[D, top '[m']]])/(WHOLE_STRUCTURE[[#This Row],[Bottom '[m']]]-WHOLE_STRUCTURE[[#This Row],[Top '[m']]]),"")</f>
        <v>5.3996524761077434E-2</v>
      </c>
      <c r="N19" s="121">
        <f t="shared" si="1"/>
        <v>10.701724882883791</v>
      </c>
      <c r="O19" s="50">
        <f>IFERROR((WHOLE_STRUCTURE[[#This Row],[D, bottom '[m']]]+WHOLE_STRUCTURE[[#This Row],[D, top '[m']]])/(2*WHOLE_STRUCTURE[[#This Row],[t '[mm']]]/1000),"")</f>
        <v>244.91546762589928</v>
      </c>
      <c r="P19" s="87"/>
      <c r="Q19" s="49" t="s">
        <v>50</v>
      </c>
      <c r="R19" s="53" t="s">
        <v>976</v>
      </c>
      <c r="S19" s="51">
        <v>147.69999999999999</v>
      </c>
      <c r="T19" s="51">
        <v>147.69999999999999</v>
      </c>
      <c r="U19" s="49">
        <v>455</v>
      </c>
      <c r="V19" s="167"/>
      <c r="W19" s="121"/>
      <c r="X19" s="51"/>
      <c r="Y19" s="51"/>
      <c r="Z19" s="49"/>
      <c r="AA19" s="49"/>
      <c r="AB19" s="284"/>
      <c r="AI19" s="49"/>
      <c r="AJ19" s="285"/>
      <c r="AK19" s="49"/>
      <c r="AL19" s="49"/>
      <c r="AM19" s="49"/>
      <c r="AN19" s="49"/>
      <c r="AO19" s="49"/>
      <c r="AP19" s="49"/>
      <c r="AQ19" s="49"/>
      <c r="BE19" s="77"/>
      <c r="BF19" s="49"/>
      <c r="CD19" s="87"/>
      <c r="CE19" s="49"/>
    </row>
    <row r="20" spans="1:83">
      <c r="A20" s="295"/>
      <c r="B20" s="296"/>
      <c r="C20" s="297"/>
      <c r="D20" s="49">
        <v>14</v>
      </c>
      <c r="E20" s="49" t="s">
        <v>50</v>
      </c>
      <c r="F20" s="49">
        <v>14</v>
      </c>
      <c r="G20" s="51">
        <v>135.61499999999998</v>
      </c>
      <c r="H20" s="51">
        <v>133.31299999999999</v>
      </c>
      <c r="I20" s="51">
        <v>6.8711000000000002</v>
      </c>
      <c r="J20" s="51">
        <v>6.9954000000000001</v>
      </c>
      <c r="K20" s="51">
        <v>28.1</v>
      </c>
      <c r="L20" s="51">
        <f>IFERROR(WHOLE_STRUCTURE[[#This Row],[Top '[m']]]-WHOLE_STRUCTURE[[#This Row],[Bottom '[m']]], "")</f>
        <v>2.3019999999999925</v>
      </c>
      <c r="M20" s="167">
        <f>IFERROR(-(WHOLE_STRUCTURE[[#This Row],[D, bottom '[m']]]-WHOLE_STRUCTURE[[#This Row],[D, top '[m']]])/(WHOLE_STRUCTURE[[#This Row],[Bottom '[m']]]-WHOLE_STRUCTURE[[#This Row],[Top '[m']]]),"")</f>
        <v>5.3996524761077434E-2</v>
      </c>
      <c r="N20" s="121">
        <f t="shared" si="1"/>
        <v>11.015501800424587</v>
      </c>
      <c r="O20" s="50">
        <f>IFERROR((WHOLE_STRUCTURE[[#This Row],[D, bottom '[m']]]+WHOLE_STRUCTURE[[#This Row],[D, top '[m']]])/(2*WHOLE_STRUCTURE[[#This Row],[t '[mm']]]/1000),"")</f>
        <v>246.73487544483987</v>
      </c>
      <c r="P20" s="87"/>
      <c r="Q20" s="49" t="s">
        <v>50</v>
      </c>
      <c r="R20" s="53" t="s">
        <v>950</v>
      </c>
      <c r="S20" s="51">
        <v>145.62100000000001</v>
      </c>
      <c r="T20" s="51">
        <v>145.62100000000001</v>
      </c>
      <c r="U20" s="49">
        <v>7201</v>
      </c>
      <c r="V20" s="167"/>
      <c r="W20" s="121"/>
      <c r="X20" s="51"/>
      <c r="Y20" s="51"/>
      <c r="Z20" s="49"/>
      <c r="AA20" s="49"/>
      <c r="AB20" s="284"/>
      <c r="AI20" s="49"/>
      <c r="AJ20" s="285"/>
      <c r="AK20" s="49"/>
      <c r="AL20" s="49"/>
      <c r="AM20" s="49"/>
      <c r="AN20" s="49"/>
      <c r="AO20" s="49"/>
      <c r="AP20" s="49"/>
      <c r="AQ20" s="49"/>
      <c r="BE20" s="77"/>
      <c r="BF20" s="49"/>
      <c r="CD20" s="87"/>
      <c r="CE20" s="49"/>
    </row>
    <row r="21" spans="1:83" ht="15.75">
      <c r="A21" s="295"/>
      <c r="B21" s="296"/>
      <c r="C21" s="297"/>
      <c r="D21" s="49">
        <v>15</v>
      </c>
      <c r="E21" s="49" t="s">
        <v>50</v>
      </c>
      <c r="F21" s="49">
        <v>15</v>
      </c>
      <c r="G21" s="51">
        <v>133.31299999999999</v>
      </c>
      <c r="H21" s="51">
        <v>131.012</v>
      </c>
      <c r="I21" s="51">
        <v>6.9957000000000003</v>
      </c>
      <c r="J21" s="51">
        <v>7.1198999999999995</v>
      </c>
      <c r="K21" s="51">
        <v>28.4</v>
      </c>
      <c r="L21" s="51">
        <f>IFERROR(WHOLE_STRUCTURE[[#This Row],[Top '[m']]]-WHOLE_STRUCTURE[[#This Row],[Bottom '[m']]], "")</f>
        <v>2.3009999999999877</v>
      </c>
      <c r="M21" s="167">
        <f>IFERROR(-(WHOLE_STRUCTURE[[#This Row],[D, bottom '[m']]]-WHOLE_STRUCTURE[[#This Row],[D, top '[m']]])/(WHOLE_STRUCTURE[[#This Row],[Bottom '[m']]]-WHOLE_STRUCTURE[[#This Row],[Top '[m']]]),"")</f>
        <v>5.3976531942633577E-2</v>
      </c>
      <c r="N21" s="121">
        <f t="shared" si="1"/>
        <v>11.32850877007917</v>
      </c>
      <c r="O21" s="50">
        <f>IFERROR((WHOLE_STRUCTURE[[#This Row],[D, bottom '[m']]]+WHOLE_STRUCTURE[[#This Row],[D, top '[m']]])/(2*WHOLE_STRUCTURE[[#This Row],[t '[mm']]]/1000),"")</f>
        <v>248.51408450704227</v>
      </c>
      <c r="P21" s="87"/>
      <c r="Q21" s="49" t="s">
        <v>50</v>
      </c>
      <c r="R21" s="53" t="s">
        <v>951</v>
      </c>
      <c r="S21" s="51">
        <v>142.77300000000002</v>
      </c>
      <c r="T21" s="51">
        <v>142.77300000000002</v>
      </c>
      <c r="U21" s="49">
        <v>4525</v>
      </c>
      <c r="V21" s="167"/>
      <c r="W21" s="121"/>
      <c r="X21" s="51"/>
      <c r="Y21" s="51"/>
      <c r="Z21" s="49"/>
      <c r="AA21" s="49"/>
      <c r="AB21" s="294" t="s">
        <v>821</v>
      </c>
      <c r="AI21" s="49"/>
      <c r="AJ21" s="285"/>
      <c r="AK21" s="49"/>
      <c r="AL21" s="49"/>
      <c r="AM21" s="49"/>
      <c r="AN21" s="49"/>
      <c r="AO21" s="49"/>
      <c r="AP21" s="49"/>
      <c r="AQ21" s="49"/>
      <c r="BE21" s="77" t="s">
        <v>164</v>
      </c>
      <c r="BF21" s="49"/>
      <c r="CD21" s="87"/>
      <c r="CE21" s="49"/>
    </row>
    <row r="22" spans="1:83">
      <c r="A22" s="295"/>
      <c r="B22" s="296"/>
      <c r="C22" s="297"/>
      <c r="D22" s="49">
        <v>16</v>
      </c>
      <c r="E22" s="49" t="s">
        <v>50</v>
      </c>
      <c r="F22" s="49">
        <v>16</v>
      </c>
      <c r="G22" s="51">
        <v>131.012</v>
      </c>
      <c r="H22" s="51">
        <v>128.71</v>
      </c>
      <c r="I22" s="51">
        <v>7.1201999999999996</v>
      </c>
      <c r="J22" s="51">
        <v>7.2445000000000004</v>
      </c>
      <c r="K22" s="51">
        <v>28.7</v>
      </c>
      <c r="L22" s="51">
        <f>IFERROR(WHOLE_STRUCTURE[[#This Row],[Top '[m']]]-WHOLE_STRUCTURE[[#This Row],[Bottom '[m']]], "")</f>
        <v>2.3019999999999925</v>
      </c>
      <c r="M22" s="167">
        <f>IFERROR(-(WHOLE_STRUCTURE[[#This Row],[D, bottom '[m']]]-WHOLE_STRUCTURE[[#This Row],[D, top '[m']]])/(WHOLE_STRUCTURE[[#This Row],[Bottom '[m']]]-WHOLE_STRUCTURE[[#This Row],[Top '[m']]]),"")</f>
        <v>5.3996524761077823E-2</v>
      </c>
      <c r="N22" s="121">
        <f t="shared" si="1"/>
        <v>11.655594597323724</v>
      </c>
      <c r="O22" s="50">
        <f>IFERROR((WHOLE_STRUCTURE[[#This Row],[D, bottom '[m']]]+WHOLE_STRUCTURE[[#This Row],[D, top '[m']]])/(2*WHOLE_STRUCTURE[[#This Row],[t '[mm']]]/1000),"")</f>
        <v>250.2560975609756</v>
      </c>
      <c r="P22" s="87"/>
      <c r="Q22" s="49" t="s">
        <v>50</v>
      </c>
      <c r="R22" s="53" t="s">
        <v>952</v>
      </c>
      <c r="S22" s="51">
        <v>142.62700000000001</v>
      </c>
      <c r="T22" s="51">
        <v>142.62700000000001</v>
      </c>
      <c r="U22" s="49">
        <v>4525</v>
      </c>
      <c r="V22" s="167"/>
      <c r="W22" s="121"/>
      <c r="X22" s="51"/>
      <c r="Y22" s="51"/>
      <c r="Z22" s="49"/>
      <c r="AA22" s="49"/>
      <c r="AB22" s="284" t="s">
        <v>62</v>
      </c>
      <c r="AC22" s="49" t="s">
        <v>66</v>
      </c>
      <c r="AD22" s="49" t="s">
        <v>84</v>
      </c>
      <c r="AE22" s="49" t="s">
        <v>17</v>
      </c>
      <c r="AI22" s="49"/>
      <c r="AJ22" s="285"/>
      <c r="AK22" s="49"/>
      <c r="AL22" s="49"/>
      <c r="AM22" s="49"/>
      <c r="AN22" s="49"/>
      <c r="AO22" s="49"/>
      <c r="AP22" s="49"/>
      <c r="AQ22" s="49"/>
      <c r="BE22" s="77"/>
      <c r="BF22" s="49"/>
      <c r="CD22" s="87"/>
      <c r="CE22" s="49"/>
    </row>
    <row r="23" spans="1:83" ht="16.5" customHeight="1">
      <c r="A23" s="295"/>
      <c r="B23" s="296"/>
      <c r="C23" s="297"/>
      <c r="D23" s="49">
        <v>17</v>
      </c>
      <c r="E23" s="49" t="s">
        <v>50</v>
      </c>
      <c r="F23" s="49">
        <v>17</v>
      </c>
      <c r="G23" s="51">
        <v>128.71</v>
      </c>
      <c r="H23" s="51">
        <v>126.40800000000002</v>
      </c>
      <c r="I23" s="51">
        <v>7.2448000000000006</v>
      </c>
      <c r="J23" s="51">
        <v>7.3691000000000004</v>
      </c>
      <c r="K23" s="51">
        <v>29</v>
      </c>
      <c r="L23" s="51">
        <f>IFERROR(WHOLE_STRUCTURE[[#This Row],[Top '[m']]]-WHOLE_STRUCTURE[[#This Row],[Bottom '[m']]], "")</f>
        <v>2.3019999999999925</v>
      </c>
      <c r="M23" s="167">
        <f>IFERROR(-(WHOLE_STRUCTURE[[#This Row],[D, bottom '[m']]]-WHOLE_STRUCTURE[[#This Row],[D, top '[m']]])/(WHOLE_STRUCTURE[[#This Row],[Bottom '[m']]]-WHOLE_STRUCTURE[[#This Row],[Top '[m']]]),"")</f>
        <v>5.3996524761077434E-2</v>
      </c>
      <c r="N23" s="121">
        <f t="shared" si="1"/>
        <v>11.98207170569238</v>
      </c>
      <c r="O23" s="50">
        <f>IFERROR((WHOLE_STRUCTURE[[#This Row],[D, bottom '[m']]]+WHOLE_STRUCTURE[[#This Row],[D, top '[m']]])/(2*WHOLE_STRUCTURE[[#This Row],[t '[mm']]]/1000),"")</f>
        <v>251.96379310344827</v>
      </c>
      <c r="P23" s="87"/>
      <c r="Q23" s="49" t="s">
        <v>50</v>
      </c>
      <c r="R23" s="53" t="s">
        <v>977</v>
      </c>
      <c r="S23" s="51">
        <v>141.30000000000001</v>
      </c>
      <c r="T23" s="51">
        <v>141.30000000000001</v>
      </c>
      <c r="U23" s="49">
        <v>5941</v>
      </c>
      <c r="V23" s="167"/>
      <c r="W23" s="121"/>
      <c r="X23" s="51"/>
      <c r="Y23" s="51"/>
      <c r="Z23" s="49"/>
      <c r="AA23" s="49"/>
      <c r="AI23" s="49"/>
      <c r="AJ23" s="285"/>
      <c r="AK23" s="49"/>
      <c r="AL23" s="49"/>
      <c r="AM23" s="49"/>
      <c r="AN23" s="49"/>
      <c r="AO23" s="49"/>
      <c r="AP23" s="49"/>
      <c r="AQ23" s="49"/>
      <c r="BE23" s="77"/>
      <c r="BF23" s="49"/>
      <c r="CD23" s="87"/>
      <c r="CE23" s="49"/>
    </row>
    <row r="24" spans="1:83">
      <c r="A24" s="295"/>
      <c r="B24" s="296"/>
      <c r="C24" s="297"/>
      <c r="D24" s="49">
        <v>18</v>
      </c>
      <c r="E24" s="49" t="s">
        <v>50</v>
      </c>
      <c r="F24" s="49">
        <v>18</v>
      </c>
      <c r="G24" s="51">
        <v>126.40800000000002</v>
      </c>
      <c r="H24" s="51">
        <v>124.107</v>
      </c>
      <c r="I24" s="51">
        <v>7.3693999999999997</v>
      </c>
      <c r="J24" s="51">
        <v>7.4936999999999996</v>
      </c>
      <c r="K24" s="51">
        <v>29.3</v>
      </c>
      <c r="L24" s="51">
        <f>IFERROR(WHOLE_STRUCTURE[[#This Row],[Top '[m']]]-WHOLE_STRUCTURE[[#This Row],[Bottom '[m']]], "")</f>
        <v>2.3010000000000161</v>
      </c>
      <c r="M24" s="167">
        <f>IFERROR(-(WHOLE_STRUCTURE[[#This Row],[D, bottom '[m']]]-WHOLE_STRUCTURE[[#This Row],[D, top '[m']]])/(WHOLE_STRUCTURE[[#This Row],[Bottom '[m']]]-WHOLE_STRUCTURE[[#This Row],[Top '[m']]]),"")</f>
        <v>5.4019991308126458E-2</v>
      </c>
      <c r="N24" s="121">
        <f t="shared" si="1"/>
        <v>12.307434045967049</v>
      </c>
      <c r="O24" s="50">
        <f>IFERROR((WHOLE_STRUCTURE[[#This Row],[D, bottom '[m']]]+WHOLE_STRUCTURE[[#This Row],[D, top '[m']]])/(2*WHOLE_STRUCTURE[[#This Row],[t '[mm']]]/1000),"")</f>
        <v>253.63651877133105</v>
      </c>
      <c r="P24" s="87"/>
      <c r="Q24" s="49" t="s">
        <v>50</v>
      </c>
      <c r="R24" s="53" t="s">
        <v>978</v>
      </c>
      <c r="S24" s="51">
        <v>128.69999999999999</v>
      </c>
      <c r="T24" s="51">
        <v>128.69999999999999</v>
      </c>
      <c r="U24" s="49">
        <v>1327</v>
      </c>
      <c r="V24" s="167"/>
      <c r="W24" s="121"/>
      <c r="X24" s="51"/>
      <c r="Y24" s="51"/>
      <c r="Z24" s="49"/>
      <c r="AA24" s="49"/>
      <c r="AI24" s="49"/>
      <c r="AJ24" s="285"/>
      <c r="AK24" s="49"/>
      <c r="AL24" s="49"/>
      <c r="AM24" s="49"/>
      <c r="AN24" s="49"/>
      <c r="AO24" s="49"/>
      <c r="AP24" s="49"/>
      <c r="AQ24" s="49"/>
      <c r="BE24" s="77"/>
      <c r="BF24" s="49"/>
      <c r="CD24" s="87"/>
      <c r="CE24" s="49"/>
    </row>
    <row r="25" spans="1:83">
      <c r="A25" s="295"/>
      <c r="B25" s="296"/>
      <c r="C25" s="297"/>
      <c r="D25" s="49">
        <v>19</v>
      </c>
      <c r="E25" s="49" t="s">
        <v>50</v>
      </c>
      <c r="F25" s="49">
        <v>19</v>
      </c>
      <c r="G25" s="51">
        <v>124.107</v>
      </c>
      <c r="H25" s="51">
        <v>121.80500000000001</v>
      </c>
      <c r="I25" s="51">
        <v>7.4939999999999998</v>
      </c>
      <c r="J25" s="51">
        <v>7.6183000000000005</v>
      </c>
      <c r="K25" s="51">
        <v>29.6</v>
      </c>
      <c r="L25" s="51">
        <f>IFERROR(WHOLE_STRUCTURE[[#This Row],[Top '[m']]]-WHOLE_STRUCTURE[[#This Row],[Bottom '[m']]], "")</f>
        <v>2.3019999999999925</v>
      </c>
      <c r="M25" s="167">
        <f>IFERROR(-(WHOLE_STRUCTURE[[#This Row],[D, bottom '[m']]]-WHOLE_STRUCTURE[[#This Row],[D, top '[m']]])/(WHOLE_STRUCTURE[[#This Row],[Bottom '[m']]]-WHOLE_STRUCTURE[[#This Row],[Top '[m']]]),"")</f>
        <v>5.3996524761077823E-2</v>
      </c>
      <c r="N25" s="121">
        <f t="shared" si="1"/>
        <v>12.64772781638162</v>
      </c>
      <c r="O25" s="50">
        <f>IFERROR((WHOLE_STRUCTURE[[#This Row],[D, bottom '[m']]]+WHOLE_STRUCTURE[[#This Row],[D, top '[m']]])/(2*WHOLE_STRUCTURE[[#This Row],[t '[mm']]]/1000),"")</f>
        <v>255.27533783783784</v>
      </c>
      <c r="P25" s="87"/>
      <c r="Q25" s="49" t="s">
        <v>50</v>
      </c>
      <c r="R25" s="53" t="s">
        <v>979</v>
      </c>
      <c r="S25" s="51">
        <v>128.69999999999999</v>
      </c>
      <c r="T25" s="51">
        <v>128.69999999999999</v>
      </c>
      <c r="U25" s="49">
        <v>1008</v>
      </c>
      <c r="V25" s="167"/>
      <c r="W25" s="121"/>
      <c r="X25" s="51"/>
      <c r="Y25" s="51"/>
      <c r="Z25" s="49"/>
      <c r="AA25" s="49"/>
      <c r="AI25" s="49"/>
      <c r="AJ25" s="285"/>
      <c r="AK25" s="49"/>
      <c r="AL25" s="49"/>
      <c r="AM25" s="49"/>
      <c r="AN25" s="49"/>
      <c r="AO25" s="49"/>
      <c r="AP25" s="49"/>
      <c r="AQ25" s="49"/>
      <c r="BE25" s="77"/>
      <c r="BF25" s="49"/>
      <c r="CD25" s="87"/>
      <c r="CE25" s="49"/>
    </row>
    <row r="26" spans="1:83">
      <c r="A26" s="295"/>
      <c r="B26" s="296"/>
      <c r="C26" s="297"/>
      <c r="D26" s="49">
        <v>20</v>
      </c>
      <c r="E26" s="49" t="s">
        <v>50</v>
      </c>
      <c r="F26" s="49">
        <v>20</v>
      </c>
      <c r="G26" s="51">
        <v>121.80500000000001</v>
      </c>
      <c r="H26" s="51">
        <v>119.50299999999999</v>
      </c>
      <c r="I26" s="51">
        <v>7.6186000000000007</v>
      </c>
      <c r="J26" s="51">
        <v>7.7428999999999997</v>
      </c>
      <c r="K26" s="51">
        <v>29.9</v>
      </c>
      <c r="L26" s="51">
        <f>IFERROR(WHOLE_STRUCTURE[[#This Row],[Top '[m']]]-WHOLE_STRUCTURE[[#This Row],[Bottom '[m']]], "")</f>
        <v>2.3020000000000209</v>
      </c>
      <c r="M26" s="167">
        <f>IFERROR(-(WHOLE_STRUCTURE[[#This Row],[D, bottom '[m']]]-WHOLE_STRUCTURE[[#This Row],[D, top '[m']]])/(WHOLE_STRUCTURE[[#This Row],[Bottom '[m']]]-WHOLE_STRUCTURE[[#This Row],[Top '[m']]]),"")</f>
        <v>5.3996524761076387E-2</v>
      </c>
      <c r="N26" s="121">
        <f t="shared" si="1"/>
        <v>12.986906818702092</v>
      </c>
      <c r="O26" s="50">
        <f>IFERROR((WHOLE_STRUCTURE[[#This Row],[D, bottom '[m']]]+WHOLE_STRUCTURE[[#This Row],[D, top '[m']]])/(2*WHOLE_STRUCTURE[[#This Row],[t '[mm']]]/1000),"")</f>
        <v>256.88127090301003</v>
      </c>
      <c r="P26" s="87"/>
      <c r="Q26" s="49" t="s">
        <v>50</v>
      </c>
      <c r="R26" s="53" t="s">
        <v>980</v>
      </c>
      <c r="S26" s="51">
        <v>128.69999999999999</v>
      </c>
      <c r="T26" s="51">
        <v>128.69999999999999</v>
      </c>
      <c r="U26" s="49">
        <v>6854</v>
      </c>
      <c r="V26" s="167"/>
      <c r="W26" s="121"/>
      <c r="X26" s="51"/>
      <c r="Y26" s="51"/>
      <c r="Z26" s="49"/>
      <c r="AA26" s="49"/>
      <c r="AB26" s="49" t="s">
        <v>62</v>
      </c>
      <c r="AC26" s="49" t="s">
        <v>65</v>
      </c>
      <c r="AD26" s="49" t="s">
        <v>64</v>
      </c>
      <c r="AE26" s="49" t="s">
        <v>56</v>
      </c>
      <c r="AF26" s="49" t="s">
        <v>57</v>
      </c>
      <c r="AG26" s="49" t="s">
        <v>58</v>
      </c>
      <c r="AI26" s="49"/>
      <c r="AJ26" s="285"/>
      <c r="AK26" s="49"/>
      <c r="AL26" s="49"/>
      <c r="AM26" s="49"/>
      <c r="AN26" s="49"/>
      <c r="AO26" s="49"/>
      <c r="AP26" s="49"/>
      <c r="AQ26" s="49"/>
      <c r="BE26" s="77"/>
      <c r="BF26" s="49"/>
      <c r="CD26" s="87"/>
      <c r="CE26" s="49"/>
    </row>
    <row r="27" spans="1:83" ht="21">
      <c r="A27" s="97" t="s">
        <v>137</v>
      </c>
      <c r="D27" s="49">
        <v>21</v>
      </c>
      <c r="E27" s="49" t="s">
        <v>50</v>
      </c>
      <c r="F27" s="49">
        <v>21</v>
      </c>
      <c r="G27" s="51">
        <v>119.50299999999999</v>
      </c>
      <c r="H27" s="51">
        <v>117.202</v>
      </c>
      <c r="I27" s="51">
        <v>7.7431000000000001</v>
      </c>
      <c r="J27" s="51">
        <v>7.8673000000000002</v>
      </c>
      <c r="K27" s="51">
        <v>30.1</v>
      </c>
      <c r="L27" s="51">
        <f>IFERROR(WHOLE_STRUCTURE[[#This Row],[Top '[m']]]-WHOLE_STRUCTURE[[#This Row],[Bottom '[m']]], "")</f>
        <v>2.3009999999999877</v>
      </c>
      <c r="M27" s="167">
        <f>IFERROR(-(WHOLE_STRUCTURE[[#This Row],[D, bottom '[m']]]-WHOLE_STRUCTURE[[#This Row],[D, top '[m']]])/(WHOLE_STRUCTURE[[#This Row],[Bottom '[m']]]-WHOLE_STRUCTURE[[#This Row],[Top '[m']]]),"")</f>
        <v>5.3976531942633965E-2</v>
      </c>
      <c r="N27" s="121">
        <f t="shared" si="1"/>
        <v>13.280322669942679</v>
      </c>
      <c r="O27" s="50">
        <f>IFERROR((WHOLE_STRUCTURE[[#This Row],[D, bottom '[m']]]+WHOLE_STRUCTURE[[#This Row],[D, top '[m']]])/(2*WHOLE_STRUCTURE[[#This Row],[t '[mm']]]/1000),"")</f>
        <v>259.30897009966776</v>
      </c>
      <c r="P27" s="87"/>
      <c r="Q27" s="49" t="s">
        <v>50</v>
      </c>
      <c r="R27" s="53" t="s">
        <v>953</v>
      </c>
      <c r="S27" s="51">
        <v>114.774</v>
      </c>
      <c r="T27" s="51">
        <v>114.774</v>
      </c>
      <c r="U27" s="49">
        <v>6660</v>
      </c>
      <c r="V27" s="167"/>
      <c r="W27" s="121"/>
      <c r="X27" s="51"/>
      <c r="Y27" s="51"/>
      <c r="Z27" s="49"/>
      <c r="AA27" s="49"/>
      <c r="AI27" s="49"/>
      <c r="AJ27" s="285"/>
      <c r="AK27" s="49"/>
      <c r="AL27" s="49"/>
      <c r="AM27" s="49"/>
      <c r="AN27" s="49"/>
      <c r="AO27" s="49"/>
      <c r="AP27" s="49"/>
      <c r="AQ27" s="49"/>
      <c r="BE27" s="77"/>
      <c r="BF27" s="49"/>
      <c r="BP27" s="49" t="s">
        <v>607</v>
      </c>
      <c r="CD27" s="87"/>
      <c r="CE27" s="49"/>
    </row>
    <row r="28" spans="1:83" ht="15.6" customHeight="1">
      <c r="A28" s="94" t="s">
        <v>91</v>
      </c>
      <c r="B28" s="49" t="s">
        <v>84</v>
      </c>
      <c r="C28" s="87" t="s">
        <v>74</v>
      </c>
      <c r="D28" s="49">
        <v>22</v>
      </c>
      <c r="E28" s="49" t="s">
        <v>50</v>
      </c>
      <c r="F28" s="49">
        <v>22</v>
      </c>
      <c r="G28" s="51">
        <v>117.202</v>
      </c>
      <c r="H28" s="51">
        <v>114.84799999999998</v>
      </c>
      <c r="I28" s="51">
        <v>7.8728999999999996</v>
      </c>
      <c r="J28" s="51">
        <v>8</v>
      </c>
      <c r="K28" s="51">
        <v>35.700000000000003</v>
      </c>
      <c r="L28" s="51">
        <f>IFERROR(WHOLE_STRUCTURE[[#This Row],[Top '[m']]]-WHOLE_STRUCTURE[[#This Row],[Bottom '[m']]], "")</f>
        <v>2.3540000000000134</v>
      </c>
      <c r="M28" s="167">
        <f>IFERROR(-(WHOLE_STRUCTURE[[#This Row],[D, bottom '[m']]]-WHOLE_STRUCTURE[[#This Row],[D, top '[m']]])/(WHOLE_STRUCTURE[[#This Row],[Bottom '[m']]]-WHOLE_STRUCTURE[[#This Row],[Top '[m']]]),"")</f>
        <v>5.3993203058623498E-2</v>
      </c>
      <c r="N28" s="121">
        <f t="shared" si="1"/>
        <v>16.374291738265516</v>
      </c>
      <c r="O28" s="50">
        <f>IFERROR((WHOLE_STRUCTURE[[#This Row],[D, bottom '[m']]]+WHOLE_STRUCTURE[[#This Row],[D, top '[m']]])/(2*WHOLE_STRUCTURE[[#This Row],[t '[mm']]]/1000),"")</f>
        <v>222.3095238095238</v>
      </c>
      <c r="P28" s="87"/>
      <c r="Q28" s="49" t="s">
        <v>50</v>
      </c>
      <c r="R28" s="53" t="s">
        <v>954</v>
      </c>
      <c r="S28" s="51">
        <v>114.626</v>
      </c>
      <c r="T28" s="51">
        <v>114.626</v>
      </c>
      <c r="U28" s="49">
        <v>6660</v>
      </c>
      <c r="V28" s="167"/>
      <c r="W28" s="121"/>
      <c r="X28" s="51"/>
      <c r="Y28" s="51"/>
      <c r="Z28" s="49"/>
      <c r="AA28" s="49"/>
      <c r="AI28" s="49"/>
      <c r="AJ28" s="285"/>
      <c r="AK28" s="49"/>
      <c r="AL28" s="49"/>
      <c r="AM28" s="49"/>
      <c r="AN28" s="49"/>
      <c r="AO28" s="49"/>
      <c r="AP28" s="49"/>
      <c r="AQ28" s="49"/>
      <c r="BE28" s="77"/>
      <c r="BF28" s="49"/>
      <c r="CD28" s="87"/>
      <c r="CE28" s="49"/>
    </row>
    <row r="29" spans="1:83">
      <c r="A29" s="54" t="s">
        <v>310</v>
      </c>
      <c r="B29" s="121">
        <f>SUMIF(WHOLE_STRUCTURE[Affiliation], "TOWER", N7:N2253)</f>
        <v>1321.5388298538721</v>
      </c>
      <c r="C29" s="87" t="s">
        <v>6</v>
      </c>
      <c r="D29" s="49">
        <v>23</v>
      </c>
      <c r="E29" s="49" t="s">
        <v>50</v>
      </c>
      <c r="F29" s="49">
        <v>23</v>
      </c>
      <c r="G29" s="51">
        <v>114.84799999999998</v>
      </c>
      <c r="H29" s="51">
        <v>114.69999999999999</v>
      </c>
      <c r="I29" s="51">
        <v>8</v>
      </c>
      <c r="J29" s="51">
        <v>8</v>
      </c>
      <c r="K29" s="51">
        <v>35.700000000000003</v>
      </c>
      <c r="L29" s="51">
        <f>IFERROR(WHOLE_STRUCTURE[[#This Row],[Top '[m']]]-WHOLE_STRUCTURE[[#This Row],[Bottom '[m']]], "")</f>
        <v>0.14799999999999613</v>
      </c>
      <c r="M29" s="167">
        <f>IFERROR(-(WHOLE_STRUCTURE[[#This Row],[D, bottom '[m']]]-WHOLE_STRUCTURE[[#This Row],[D, top '[m']]])/(WHOLE_STRUCTURE[[#This Row],[Bottom '[m']]]-WHOLE_STRUCTURE[[#This Row],[Top '[m']]]),"")</f>
        <v>0</v>
      </c>
      <c r="N29" s="121">
        <f t="shared" si="1"/>
        <v>1.0377603456754101</v>
      </c>
      <c r="O29" s="50">
        <f>IFERROR((WHOLE_STRUCTURE[[#This Row],[D, bottom '[m']]]+WHOLE_STRUCTURE[[#This Row],[D, top '[m']]])/(2*WHOLE_STRUCTURE[[#This Row],[t '[mm']]]/1000),"")</f>
        <v>224.08963585434171</v>
      </c>
      <c r="P29" s="87"/>
      <c r="Q29" s="49" t="s">
        <v>50</v>
      </c>
      <c r="R29" s="53" t="s">
        <v>981</v>
      </c>
      <c r="S29" s="51">
        <v>113.30000000000001</v>
      </c>
      <c r="T29" s="51">
        <v>113.30000000000001</v>
      </c>
      <c r="U29" s="49">
        <v>9000</v>
      </c>
      <c r="V29" s="167"/>
      <c r="W29" s="121"/>
      <c r="X29" s="51"/>
      <c r="Y29" s="51"/>
      <c r="Z29" s="49"/>
      <c r="AA29" s="49"/>
      <c r="AI29" s="49"/>
      <c r="AJ29" s="285"/>
      <c r="AK29" s="49"/>
      <c r="AL29" s="49"/>
      <c r="AM29" s="49"/>
      <c r="AN29" s="49"/>
      <c r="AO29" s="49"/>
      <c r="AP29" s="49"/>
      <c r="AQ29" s="49"/>
      <c r="BE29" s="77"/>
      <c r="BF29" s="49"/>
      <c r="CD29" s="87"/>
      <c r="CE29" s="49"/>
    </row>
    <row r="30" spans="1:83">
      <c r="A30" s="54" t="s">
        <v>311</v>
      </c>
      <c r="B30" s="121">
        <f>SUMIF(WHOLE_STRUCTURE[Affiliation], "TP", N7:N2252)</f>
        <v>255.4851146314827</v>
      </c>
      <c r="C30" s="87" t="s">
        <v>6</v>
      </c>
      <c r="D30" s="49">
        <v>24</v>
      </c>
      <c r="E30" s="49" t="s">
        <v>50</v>
      </c>
      <c r="F30" s="49">
        <v>24</v>
      </c>
      <c r="G30" s="51">
        <v>114.69999999999999</v>
      </c>
      <c r="H30" s="51">
        <v>114.55199999999999</v>
      </c>
      <c r="I30" s="51">
        <v>8</v>
      </c>
      <c r="J30" s="51">
        <v>8</v>
      </c>
      <c r="K30" s="51">
        <v>35.700000000000003</v>
      </c>
      <c r="L30" s="51">
        <f>IFERROR(WHOLE_STRUCTURE[[#This Row],[Top '[m']]]-WHOLE_STRUCTURE[[#This Row],[Bottom '[m']]], "")</f>
        <v>0.14799999999999613</v>
      </c>
      <c r="M30" s="167">
        <f>IFERROR(-(WHOLE_STRUCTURE[[#This Row],[D, bottom '[m']]]-WHOLE_STRUCTURE[[#This Row],[D, top '[m']]])/(WHOLE_STRUCTURE[[#This Row],[Bottom '[m']]]-WHOLE_STRUCTURE[[#This Row],[Top '[m']]]),"")</f>
        <v>0</v>
      </c>
      <c r="N30" s="121">
        <f t="shared" si="1"/>
        <v>1.0377603456754101</v>
      </c>
      <c r="O30" s="50">
        <f>IFERROR((WHOLE_STRUCTURE[[#This Row],[D, bottom '[m']]]+WHOLE_STRUCTURE[[#This Row],[D, top '[m']]])/(2*WHOLE_STRUCTURE[[#This Row],[t '[mm']]]/1000),"")</f>
        <v>224.08963585434171</v>
      </c>
      <c r="P30" s="87"/>
      <c r="Q30" s="49" t="s">
        <v>50</v>
      </c>
      <c r="R30" s="53" t="s">
        <v>982</v>
      </c>
      <c r="S30" s="51">
        <v>98.740000000000009</v>
      </c>
      <c r="T30" s="51">
        <v>98.740000000000009</v>
      </c>
      <c r="U30" s="49">
        <v>1669</v>
      </c>
      <c r="V30" s="167"/>
      <c r="W30" s="121"/>
      <c r="X30" s="51"/>
      <c r="Y30" s="51"/>
      <c r="Z30" s="49"/>
      <c r="AA30" s="49"/>
      <c r="AI30" s="49"/>
      <c r="AJ30" s="285"/>
      <c r="AK30" s="49"/>
      <c r="AL30" s="49"/>
      <c r="AM30" s="49"/>
      <c r="AN30" s="49"/>
      <c r="AO30" s="49"/>
      <c r="AP30" s="49"/>
      <c r="AQ30" s="49"/>
      <c r="BE30" s="77"/>
      <c r="BF30" s="49"/>
      <c r="CD30" s="87"/>
      <c r="CE30" s="49"/>
    </row>
    <row r="31" spans="1:83">
      <c r="A31" s="54" t="s">
        <v>312</v>
      </c>
      <c r="B31" s="121">
        <f>SUMIF(WHOLE_STRUCTURE[Affiliation], "MP", N7:N2252)</f>
        <v>1810.7047160505404</v>
      </c>
      <c r="C31" s="87" t="s">
        <v>6</v>
      </c>
      <c r="D31" s="49">
        <v>25</v>
      </c>
      <c r="E31" s="49" t="s">
        <v>50</v>
      </c>
      <c r="F31" s="49">
        <v>25</v>
      </c>
      <c r="G31" s="51">
        <v>114.55199999999999</v>
      </c>
      <c r="H31" s="51">
        <v>111.63499999999999</v>
      </c>
      <c r="I31" s="51">
        <v>8</v>
      </c>
      <c r="J31" s="51">
        <v>8</v>
      </c>
      <c r="K31" s="51">
        <v>35.700000000000003</v>
      </c>
      <c r="L31" s="51">
        <f>IFERROR(WHOLE_STRUCTURE[[#This Row],[Top '[m']]]-WHOLE_STRUCTURE[[#This Row],[Bottom '[m']]], "")</f>
        <v>2.9170000000000016</v>
      </c>
      <c r="M31" s="167">
        <f>IFERROR(-(WHOLE_STRUCTURE[[#This Row],[D, bottom '[m']]]-WHOLE_STRUCTURE[[#This Row],[D, top '[m']]])/(WHOLE_STRUCTURE[[#This Row],[Bottom '[m']]]-WHOLE_STRUCTURE[[#This Row],[Top '[m']]]),"")</f>
        <v>0</v>
      </c>
      <c r="N31" s="121">
        <f t="shared" si="1"/>
        <v>20.453695461724678</v>
      </c>
      <c r="O31" s="50">
        <f>IFERROR((WHOLE_STRUCTURE[[#This Row],[D, bottom '[m']]]+WHOLE_STRUCTURE[[#This Row],[D, top '[m']]])/(2*WHOLE_STRUCTURE[[#This Row],[t '[mm']]]/1000),"")</f>
        <v>224.08963585434171</v>
      </c>
      <c r="P31" s="87"/>
      <c r="Q31" s="49" t="s">
        <v>50</v>
      </c>
      <c r="R31" s="53" t="s">
        <v>983</v>
      </c>
      <c r="S31" s="51">
        <v>98.740000000000009</v>
      </c>
      <c r="T31" s="51">
        <v>98.740000000000009</v>
      </c>
      <c r="U31" s="49">
        <v>1149</v>
      </c>
      <c r="V31" s="167"/>
      <c r="W31" s="121"/>
      <c r="X31" s="51"/>
      <c r="Y31" s="51"/>
      <c r="Z31" s="49"/>
      <c r="AA31" s="49"/>
      <c r="AB31"/>
      <c r="AC31"/>
      <c r="AD31"/>
      <c r="AE31"/>
      <c r="AF31"/>
      <c r="AG31"/>
      <c r="AI31" s="49"/>
      <c r="AJ31" s="285"/>
      <c r="AK31" s="49"/>
      <c r="AL31" s="49"/>
      <c r="AM31" s="49"/>
      <c r="AN31" s="49"/>
      <c r="AO31" s="49"/>
      <c r="AP31" s="49"/>
      <c r="AQ31" s="49"/>
      <c r="BE31" s="77"/>
      <c r="BF31" s="49"/>
      <c r="CD31" s="87"/>
      <c r="CE31" s="49"/>
    </row>
    <row r="32" spans="1:83">
      <c r="A32" s="54" t="s">
        <v>83</v>
      </c>
      <c r="B32" s="121" cm="1">
        <f t="array" ref="B32">RNA[Mass of RNA '[kg']]/1000</f>
        <v>828.95</v>
      </c>
      <c r="C32" s="87" t="s">
        <v>6</v>
      </c>
      <c r="D32" s="49">
        <v>26</v>
      </c>
      <c r="E32" s="49" t="s">
        <v>50</v>
      </c>
      <c r="F32" s="49">
        <v>26</v>
      </c>
      <c r="G32" s="51">
        <v>111.63499999999999</v>
      </c>
      <c r="H32" s="51">
        <v>108.76900000000001</v>
      </c>
      <c r="I32" s="51">
        <v>7.9971000000000005</v>
      </c>
      <c r="J32" s="51">
        <v>7.9971000000000005</v>
      </c>
      <c r="K32" s="51">
        <v>32.799999999999997</v>
      </c>
      <c r="L32" s="51">
        <f>IFERROR(WHOLE_STRUCTURE[[#This Row],[Top '[m']]]-WHOLE_STRUCTURE[[#This Row],[Bottom '[m']]], "")</f>
        <v>2.8659999999999854</v>
      </c>
      <c r="M32" s="167">
        <f>IFERROR(-(WHOLE_STRUCTURE[[#This Row],[D, bottom '[m']]]-WHOLE_STRUCTURE[[#This Row],[D, top '[m']]])/(WHOLE_STRUCTURE[[#This Row],[Bottom '[m']]]-WHOLE_STRUCTURE[[#This Row],[Top '[m']]]),"")</f>
        <v>0</v>
      </c>
      <c r="N32" s="121">
        <f t="shared" si="1"/>
        <v>18.463633458844367</v>
      </c>
      <c r="O32" s="50">
        <f>IFERROR((WHOLE_STRUCTURE[[#This Row],[D, bottom '[m']]]+WHOLE_STRUCTURE[[#This Row],[D, top '[m']]])/(2*WHOLE_STRUCTURE[[#This Row],[t '[mm']]]/1000),"")</f>
        <v>243.81402439024396</v>
      </c>
      <c r="P32" s="87"/>
      <c r="Q32" s="49" t="s">
        <v>50</v>
      </c>
      <c r="R32" s="53" t="s">
        <v>984</v>
      </c>
      <c r="S32" s="51">
        <v>98.740000000000009</v>
      </c>
      <c r="T32" s="51">
        <v>98.740000000000009</v>
      </c>
      <c r="U32" s="49">
        <v>7814</v>
      </c>
      <c r="V32" s="167"/>
      <c r="W32" s="121"/>
      <c r="X32" s="51"/>
      <c r="Y32" s="51"/>
      <c r="Z32" s="49"/>
      <c r="AA32" s="49"/>
      <c r="AB32"/>
      <c r="AC32"/>
      <c r="AD32"/>
      <c r="AE32"/>
      <c r="AF32"/>
      <c r="AG32"/>
      <c r="AI32" s="49"/>
      <c r="AJ32" s="285"/>
      <c r="AK32" s="49"/>
      <c r="AL32" s="49"/>
      <c r="AM32" s="49"/>
      <c r="AN32" s="49"/>
      <c r="AO32" s="49"/>
      <c r="AP32" s="49"/>
      <c r="AQ32" s="49"/>
      <c r="BE32" s="77"/>
      <c r="BF32" s="49"/>
      <c r="CD32" s="87"/>
      <c r="CE32" s="49"/>
    </row>
    <row r="33" spans="1:83">
      <c r="A33" s="54" t="s">
        <v>309</v>
      </c>
      <c r="B33" s="121">
        <f ca="1">SUMIF(ALL_ADDED_MASSES[], "TOWER", ALL_ADDED_MASSES[Mass '[kg']])/1000</f>
        <v>375.137</v>
      </c>
      <c r="C33" s="87" t="s">
        <v>6</v>
      </c>
      <c r="D33" s="49">
        <v>27</v>
      </c>
      <c r="E33" s="49" t="s">
        <v>50</v>
      </c>
      <c r="F33" s="49">
        <v>27</v>
      </c>
      <c r="G33" s="51">
        <v>108.76900000000001</v>
      </c>
      <c r="H33" s="51">
        <v>105.904</v>
      </c>
      <c r="I33" s="51">
        <v>7.9981</v>
      </c>
      <c r="J33" s="51">
        <v>7.9981</v>
      </c>
      <c r="K33" s="51">
        <v>33.799999999999997</v>
      </c>
      <c r="L33" s="51">
        <f>IFERROR(WHOLE_STRUCTURE[[#This Row],[Top '[m']]]-WHOLE_STRUCTURE[[#This Row],[Bottom '[m']]], "")</f>
        <v>2.8650000000000091</v>
      </c>
      <c r="M33" s="167">
        <f>IFERROR(-(WHOLE_STRUCTURE[[#This Row],[D, bottom '[m']]]-WHOLE_STRUCTURE[[#This Row],[D, top '[m']]])/(WHOLE_STRUCTURE[[#This Row],[Bottom '[m']]]-WHOLE_STRUCTURE[[#This Row],[Top '[m']]]),"")</f>
        <v>0</v>
      </c>
      <c r="N33" s="121">
        <f t="shared" si="1"/>
        <v>19.019910400895643</v>
      </c>
      <c r="O33" s="50">
        <f>IFERROR((WHOLE_STRUCTURE[[#This Row],[D, bottom '[m']]]+WHOLE_STRUCTURE[[#This Row],[D, top '[m']]])/(2*WHOLE_STRUCTURE[[#This Row],[t '[mm']]]/1000),"")</f>
        <v>236.63017751479293</v>
      </c>
      <c r="P33" s="87"/>
      <c r="Q33" s="49" t="s">
        <v>50</v>
      </c>
      <c r="R33" s="53" t="s">
        <v>955</v>
      </c>
      <c r="S33" s="51">
        <v>82.884000000000015</v>
      </c>
      <c r="T33" s="51">
        <v>82.884000000000015</v>
      </c>
      <c r="U33" s="49">
        <v>11206</v>
      </c>
      <c r="V33" s="167"/>
      <c r="W33" s="121"/>
      <c r="X33" s="51"/>
      <c r="Y33" s="51"/>
      <c r="Z33" s="49"/>
      <c r="AA33" s="49"/>
      <c r="AB33"/>
      <c r="AC33"/>
      <c r="AD33"/>
      <c r="AE33"/>
      <c r="AF33"/>
      <c r="AG33"/>
      <c r="AI33" s="49"/>
      <c r="AJ33" s="285"/>
      <c r="AK33" s="49"/>
      <c r="AL33" s="49"/>
      <c r="AM33" s="49"/>
      <c r="AN33" s="49"/>
      <c r="AO33" s="49"/>
      <c r="AP33" s="49"/>
      <c r="AQ33" s="49"/>
      <c r="BE33" s="77"/>
      <c r="BF33" s="49"/>
      <c r="CD33" s="87"/>
      <c r="CE33" s="49"/>
    </row>
    <row r="34" spans="1:83" ht="14.45" customHeight="1">
      <c r="A34" s="54" t="s">
        <v>308</v>
      </c>
      <c r="B34" s="121">
        <f ca="1">SUMIF(ALL_ADDED_MASSES[], "TP", ALL_ADDED_MASSES[Mass '[kg']])/1000</f>
        <v>118.20099999999999</v>
      </c>
      <c r="C34" s="87" t="s">
        <v>6</v>
      </c>
      <c r="D34" s="49">
        <v>28</v>
      </c>
      <c r="E34" s="49" t="s">
        <v>50</v>
      </c>
      <c r="F34" s="49">
        <v>28</v>
      </c>
      <c r="G34" s="51">
        <v>105.904</v>
      </c>
      <c r="H34" s="51">
        <v>103.03800000000001</v>
      </c>
      <c r="I34" s="51">
        <v>7.9992000000000001</v>
      </c>
      <c r="J34" s="51">
        <v>7.9992000000000001</v>
      </c>
      <c r="K34" s="51">
        <v>34.9</v>
      </c>
      <c r="L34" s="51">
        <f>IFERROR(WHOLE_STRUCTURE[[#This Row],[Top '[m']]]-WHOLE_STRUCTURE[[#This Row],[Bottom '[m']]], "")</f>
        <v>2.8659999999999854</v>
      </c>
      <c r="M34" s="167">
        <f>IFERROR(-(WHOLE_STRUCTURE[[#This Row],[D, bottom '[m']]]-WHOLE_STRUCTURE[[#This Row],[D, top '[m']]])/(WHOLE_STRUCTURE[[#This Row],[Bottom '[m']]]-WHOLE_STRUCTURE[[#This Row],[Top '[m']]]),"")</f>
        <v>0</v>
      </c>
      <c r="N34" s="121">
        <f t="shared" si="1"/>
        <v>19.645756332733871</v>
      </c>
      <c r="O34" s="50">
        <f>IFERROR((WHOLE_STRUCTURE[[#This Row],[D, bottom '[m']]]+WHOLE_STRUCTURE[[#This Row],[D, top '[m']]])/(2*WHOLE_STRUCTURE[[#This Row],[t '[mm']]]/1000),"")</f>
        <v>229.20343839541547</v>
      </c>
      <c r="P34" s="87"/>
      <c r="Q34" s="49" t="s">
        <v>50</v>
      </c>
      <c r="R34" s="53" t="s">
        <v>956</v>
      </c>
      <c r="S34" s="51">
        <v>82.676000000000016</v>
      </c>
      <c r="T34" s="51">
        <v>82.676000000000016</v>
      </c>
      <c r="U34" s="49">
        <v>11206</v>
      </c>
      <c r="V34" s="167"/>
      <c r="W34" s="121"/>
      <c r="X34" s="51"/>
      <c r="Y34" s="51"/>
      <c r="Z34" s="49"/>
      <c r="AA34" s="49"/>
      <c r="AB34"/>
      <c r="AC34"/>
      <c r="AD34"/>
      <c r="AE34"/>
      <c r="AF34"/>
      <c r="AG34"/>
      <c r="AI34" s="49"/>
      <c r="AJ34" s="285"/>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103.03800000000001</v>
      </c>
      <c r="H35" s="51">
        <v>100.173</v>
      </c>
      <c r="I35" s="51">
        <v>8.0001999999999995</v>
      </c>
      <c r="J35" s="51">
        <v>8.0001999999999995</v>
      </c>
      <c r="K35" s="51">
        <v>35.9</v>
      </c>
      <c r="L35" s="51">
        <f>IFERROR(WHOLE_STRUCTURE[[#This Row],[Top '[m']]]-WHOLE_STRUCTURE[[#This Row],[Bottom '[m']]], "")</f>
        <v>2.8650000000000091</v>
      </c>
      <c r="M35" s="167">
        <f>IFERROR(-(WHOLE_STRUCTURE[[#This Row],[D, bottom '[m']]]-WHOLE_STRUCTURE[[#This Row],[D, top '[m']]])/(WHOLE_STRUCTURE[[#This Row],[Bottom '[m']]]-WHOLE_STRUCTURE[[#This Row],[Top '[m']]]),"")</f>
        <v>0</v>
      </c>
      <c r="N35" s="121">
        <f t="shared" si="1"/>
        <v>20.201620810418703</v>
      </c>
      <c r="O35" s="50">
        <f>IFERROR((WHOLE_STRUCTURE[[#This Row],[D, bottom '[m']]]+WHOLE_STRUCTURE[[#This Row],[D, top '[m']]])/(2*WHOLE_STRUCTURE[[#This Row],[t '[mm']]]/1000),"")</f>
        <v>222.84679665738159</v>
      </c>
      <c r="P35" s="87"/>
      <c r="Q35" s="49" t="s">
        <v>50</v>
      </c>
      <c r="R35" s="53" t="s">
        <v>985</v>
      </c>
      <c r="S35" s="51">
        <v>81.38</v>
      </c>
      <c r="T35" s="51">
        <v>81.38</v>
      </c>
      <c r="U35" s="49">
        <v>9000</v>
      </c>
      <c r="V35" s="167"/>
      <c r="W35" s="121"/>
      <c r="X35" s="51"/>
      <c r="Y35" s="51"/>
      <c r="Z35" s="49"/>
      <c r="AA35" s="49"/>
      <c r="AB35"/>
      <c r="AC35"/>
      <c r="AD35"/>
      <c r="AE35"/>
      <c r="AF35"/>
      <c r="AG35"/>
      <c r="AI35" s="49"/>
      <c r="AJ35" s="285"/>
      <c r="AK35" s="49"/>
      <c r="AL35" s="49"/>
      <c r="AM35" s="49"/>
      <c r="AN35" s="49"/>
      <c r="AO35" s="49"/>
      <c r="AP35" s="49"/>
      <c r="AQ35" s="49"/>
      <c r="BE35" s="77"/>
      <c r="BF35" s="49"/>
      <c r="CD35" s="87"/>
      <c r="CE35" s="49"/>
    </row>
    <row r="36" spans="1:83">
      <c r="A36" s="170" t="s">
        <v>177</v>
      </c>
      <c r="B36" s="121">
        <f ca="1">SUM(B29:B35)</f>
        <v>4859.0166605358945</v>
      </c>
      <c r="C36" s="271" t="s">
        <v>6</v>
      </c>
      <c r="D36" s="49">
        <v>30</v>
      </c>
      <c r="E36" s="49" t="s">
        <v>50</v>
      </c>
      <c r="F36" s="49">
        <v>30</v>
      </c>
      <c r="G36" s="51">
        <v>100.173</v>
      </c>
      <c r="H36" s="51">
        <v>97.307000000000016</v>
      </c>
      <c r="I36" s="51">
        <v>8.001199999999999</v>
      </c>
      <c r="J36" s="51">
        <v>8.001199999999999</v>
      </c>
      <c r="K36" s="51">
        <v>36.9</v>
      </c>
      <c r="L36" s="51">
        <f>IFERROR(WHOLE_STRUCTURE[[#This Row],[Top '[m']]]-WHOLE_STRUCTURE[[#This Row],[Bottom '[m']]], "")</f>
        <v>2.8659999999999854</v>
      </c>
      <c r="M36" s="167">
        <f>IFERROR(-(WHOLE_STRUCTURE[[#This Row],[D, bottom '[m']]]-WHOLE_STRUCTURE[[#This Row],[D, top '[m']]])/(WHOLE_STRUCTURE[[#This Row],[Bottom '[m']]]-WHOLE_STRUCTURE[[#This Row],[Top '[m']]]),"")</f>
        <v>0</v>
      </c>
      <c r="N36" s="121">
        <f t="shared" si="1"/>
        <v>20.771587641200025</v>
      </c>
      <c r="O36" s="50">
        <f>IFERROR((WHOLE_STRUCTURE[[#This Row],[D, bottom '[m']]]+WHOLE_STRUCTURE[[#This Row],[D, top '[m']]])/(2*WHOLE_STRUCTURE[[#This Row],[t '[mm']]]/1000),"")</f>
        <v>216.83468834688347</v>
      </c>
      <c r="P36" s="87"/>
      <c r="Q36" s="49" t="s">
        <v>50</v>
      </c>
      <c r="R36" s="53" t="s">
        <v>988</v>
      </c>
      <c r="S36" s="51">
        <v>68.78</v>
      </c>
      <c r="T36" s="51">
        <v>68.78</v>
      </c>
      <c r="U36" s="49">
        <v>6854</v>
      </c>
      <c r="V36" s="167"/>
      <c r="W36" s="121"/>
      <c r="X36" s="51"/>
      <c r="Y36" s="51"/>
      <c r="Z36" s="49"/>
      <c r="AA36" s="49"/>
      <c r="AB36" s="284"/>
      <c r="AI36" s="49"/>
      <c r="AJ36" s="285"/>
      <c r="AK36" s="49"/>
      <c r="AL36" s="49"/>
      <c r="AM36" s="49"/>
      <c r="AN36" s="49"/>
      <c r="AO36" s="49"/>
      <c r="AP36" s="49"/>
      <c r="AQ36" s="49"/>
      <c r="BE36" s="77"/>
      <c r="BF36" s="49"/>
      <c r="CD36" s="87"/>
      <c r="CE36" s="49"/>
    </row>
    <row r="37" spans="1:83">
      <c r="D37" s="49">
        <v>31</v>
      </c>
      <c r="E37" s="49" t="s">
        <v>50</v>
      </c>
      <c r="F37" s="49">
        <v>31</v>
      </c>
      <c r="G37" s="51">
        <v>97.307000000000016</v>
      </c>
      <c r="H37" s="51">
        <v>94.442000000000007</v>
      </c>
      <c r="I37" s="51">
        <v>8.0023</v>
      </c>
      <c r="J37" s="51">
        <v>8.0023</v>
      </c>
      <c r="K37" s="51">
        <v>38</v>
      </c>
      <c r="L37" s="51">
        <f>IFERROR(WHOLE_STRUCTURE[[#This Row],[Top '[m']]]-WHOLE_STRUCTURE[[#This Row],[Bottom '[m']]], "")</f>
        <v>2.8650000000000091</v>
      </c>
      <c r="M37" s="167">
        <f>IFERROR(-(WHOLE_STRUCTURE[[#This Row],[D, bottom '[m']]]-WHOLE_STRUCTURE[[#This Row],[D, top '[m']]])/(WHOLE_STRUCTURE[[#This Row],[Bottom '[m']]]-WHOLE_STRUCTURE[[#This Row],[Top '[m']]]),"")</f>
        <v>0</v>
      </c>
      <c r="N37" s="121">
        <f t="shared" si="1"/>
        <v>21.383331219941724</v>
      </c>
      <c r="O37" s="50">
        <f>IFERROR((WHOLE_STRUCTURE[[#This Row],[D, bottom '[m']]]+WHOLE_STRUCTURE[[#This Row],[D, top '[m']]])/(2*WHOLE_STRUCTURE[[#This Row],[t '[mm']]]/1000),"")</f>
        <v>210.58684210526317</v>
      </c>
      <c r="P37" s="87"/>
      <c r="Q37" s="49" t="s">
        <v>50</v>
      </c>
      <c r="R37" s="53" t="s">
        <v>987</v>
      </c>
      <c r="S37" s="51">
        <v>68.78</v>
      </c>
      <c r="T37" s="51">
        <v>68.78</v>
      </c>
      <c r="U37" s="49">
        <v>1008</v>
      </c>
      <c r="V37" s="167"/>
      <c r="W37" s="121"/>
      <c r="X37" s="51"/>
      <c r="Y37" s="51"/>
      <c r="Z37" s="49"/>
      <c r="AA37" s="49"/>
      <c r="AB37" s="284"/>
      <c r="AI37" s="49"/>
      <c r="AJ37" s="285"/>
      <c r="AQ37" s="49"/>
      <c r="BE37" s="77"/>
      <c r="BF37" s="49"/>
      <c r="CD37" s="87"/>
      <c r="CE37" s="49"/>
    </row>
    <row r="38" spans="1:83">
      <c r="D38" s="49">
        <v>32</v>
      </c>
      <c r="E38" s="49" t="s">
        <v>50</v>
      </c>
      <c r="F38" s="49">
        <v>32</v>
      </c>
      <c r="G38" s="51">
        <v>94.442000000000007</v>
      </c>
      <c r="H38" s="51">
        <v>91.576000000000022</v>
      </c>
      <c r="I38" s="51">
        <v>8.0032999999999994</v>
      </c>
      <c r="J38" s="51">
        <v>8.0032999999999994</v>
      </c>
      <c r="K38" s="51">
        <v>39</v>
      </c>
      <c r="L38" s="51">
        <f>IFERROR(WHOLE_STRUCTURE[[#This Row],[Top '[m']]]-WHOLE_STRUCTURE[[#This Row],[Bottom '[m']]], "")</f>
        <v>2.8659999999999854</v>
      </c>
      <c r="M38" s="167">
        <f>IFERROR(-(WHOLE_STRUCTURE[[#This Row],[D, bottom '[m']]]-WHOLE_STRUCTURE[[#This Row],[D, top '[m']]])/(WHOLE_STRUCTURE[[#This Row],[Bottom '[m']]]-WHOLE_STRUCTURE[[#This Row],[Top '[m']]]),"")</f>
        <v>0</v>
      </c>
      <c r="N38" s="121">
        <f t="shared" si="1"/>
        <v>21.953710515089234</v>
      </c>
      <c r="O38" s="50">
        <f>IFERROR((WHOLE_STRUCTURE[[#This Row],[D, bottom '[m']]]+WHOLE_STRUCTURE[[#This Row],[D, top '[m']]])/(2*WHOLE_STRUCTURE[[#This Row],[t '[mm']]]/1000),"")</f>
        <v>205.21282051282049</v>
      </c>
      <c r="P38" s="87"/>
      <c r="Q38" s="49" t="s">
        <v>50</v>
      </c>
      <c r="R38" s="53" t="s">
        <v>986</v>
      </c>
      <c r="S38" s="51">
        <v>68.78</v>
      </c>
      <c r="T38" s="51">
        <v>68.78</v>
      </c>
      <c r="U38" s="49">
        <v>1464</v>
      </c>
      <c r="V38" s="167"/>
      <c r="W38" s="121"/>
      <c r="X38" s="51"/>
      <c r="Y38" s="51"/>
      <c r="Z38" s="49"/>
      <c r="AA38" s="49"/>
      <c r="AB38" s="284"/>
      <c r="AI38" s="49"/>
      <c r="AJ38" s="285"/>
      <c r="AQ38" s="49"/>
      <c r="BE38" s="77"/>
      <c r="BF38" s="49"/>
      <c r="CD38" s="87"/>
      <c r="CE38" s="49"/>
    </row>
    <row r="39" spans="1:83" ht="21">
      <c r="A39" s="97" t="s">
        <v>342</v>
      </c>
      <c r="D39" s="49">
        <v>33</v>
      </c>
      <c r="E39" s="49" t="s">
        <v>50</v>
      </c>
      <c r="F39" s="49">
        <v>33</v>
      </c>
      <c r="G39" s="51">
        <v>91.576000000000022</v>
      </c>
      <c r="H39" s="51">
        <v>88.711000000000013</v>
      </c>
      <c r="I39" s="51">
        <v>8.0043000000000006</v>
      </c>
      <c r="J39" s="51">
        <v>8.0043000000000006</v>
      </c>
      <c r="K39" s="51">
        <v>40</v>
      </c>
      <c r="L39" s="51">
        <f>IFERROR(WHOLE_STRUCTURE[[#This Row],[Top '[m']]]-WHOLE_STRUCTURE[[#This Row],[Bottom '[m']]], "")</f>
        <v>2.8650000000000091</v>
      </c>
      <c r="M39" s="167">
        <f>IFERROR(-(WHOLE_STRUCTURE[[#This Row],[D, bottom '[m']]]-WHOLE_STRUCTURE[[#This Row],[D, top '[m']]])/(WHOLE_STRUCTURE[[#This Row],[Bottom '[m']]]-WHOLE_STRUCTURE[[#This Row],[Top '[m']]]),"")</f>
        <v>0</v>
      </c>
      <c r="N39" s="121">
        <f t="shared" si="1"/>
        <v>22.508769705202237</v>
      </c>
      <c r="O39" s="50">
        <f>IFERROR((WHOLE_STRUCTURE[[#This Row],[D, bottom '[m']]]+WHOLE_STRUCTURE[[#This Row],[D, top '[m']]])/(2*WHOLE_STRUCTURE[[#This Row],[t '[mm']]]/1000),"")</f>
        <v>200.10750000000002</v>
      </c>
      <c r="P39" s="87"/>
      <c r="Q39" s="49" t="s">
        <v>50</v>
      </c>
      <c r="R39" s="53" t="s">
        <v>958</v>
      </c>
      <c r="S39" s="51">
        <v>54.92</v>
      </c>
      <c r="T39" s="51">
        <v>54.92</v>
      </c>
      <c r="U39" s="49">
        <v>19789</v>
      </c>
      <c r="V39" s="167"/>
      <c r="W39" s="121"/>
      <c r="X39" s="51"/>
      <c r="Y39" s="51"/>
      <c r="Z39" s="49"/>
      <c r="AA39" s="49"/>
      <c r="AB39" s="284"/>
      <c r="AI39" s="49"/>
      <c r="AJ39" s="285"/>
      <c r="AQ39" s="49"/>
      <c r="BE39" s="77"/>
      <c r="BF39" s="49"/>
      <c r="CD39" s="87"/>
      <c r="CE39" s="49"/>
    </row>
    <row r="40" spans="1:83">
      <c r="A40" s="275" t="s">
        <v>343</v>
      </c>
      <c r="B40" s="276" t="s">
        <v>123</v>
      </c>
      <c r="D40" s="49">
        <v>34</v>
      </c>
      <c r="E40" s="49" t="s">
        <v>50</v>
      </c>
      <c r="F40" s="49">
        <v>34</v>
      </c>
      <c r="G40" s="51">
        <v>88.711000000000013</v>
      </c>
      <c r="H40" s="51">
        <v>85.845000000000027</v>
      </c>
      <c r="I40" s="51">
        <v>8.0060000000000002</v>
      </c>
      <c r="J40" s="51">
        <v>8.0060000000000002</v>
      </c>
      <c r="K40" s="51">
        <v>41.7</v>
      </c>
      <c r="L40" s="51">
        <f>IFERROR(WHOLE_STRUCTURE[[#This Row],[Top '[m']]]-WHOLE_STRUCTURE[[#This Row],[Bottom '[m']]], "")</f>
        <v>2.8659999999999854</v>
      </c>
      <c r="M40" s="167">
        <f>IFERROR(-(WHOLE_STRUCTURE[[#This Row],[D, bottom '[m']]]-WHOLE_STRUCTURE[[#This Row],[D, top '[m']]])/(WHOLE_STRUCTURE[[#This Row],[Bottom '[m']]]-WHOLE_STRUCTURE[[#This Row],[Top '[m']]]),"")</f>
        <v>0</v>
      </c>
      <c r="N40" s="121">
        <f t="shared" si="1"/>
        <v>23.473582781518527</v>
      </c>
      <c r="O40" s="50">
        <f>IFERROR((WHOLE_STRUCTURE[[#This Row],[D, bottom '[m']]]+WHOLE_STRUCTURE[[#This Row],[D, top '[m']]])/(2*WHOLE_STRUCTURE[[#This Row],[t '[mm']]]/1000),"")</f>
        <v>191.99040767386091</v>
      </c>
      <c r="P40" s="87"/>
      <c r="Q40" s="49" t="s">
        <v>50</v>
      </c>
      <c r="R40" s="53" t="s">
        <v>989</v>
      </c>
      <c r="S40" s="51">
        <v>54.64</v>
      </c>
      <c r="T40" s="51">
        <v>54.64</v>
      </c>
      <c r="U40" s="49">
        <v>19789</v>
      </c>
      <c r="V40" s="167"/>
      <c r="W40" s="121"/>
      <c r="X40" s="51"/>
      <c r="Y40" s="51"/>
      <c r="Z40" s="49"/>
      <c r="AA40" s="49"/>
      <c r="AB40" s="284"/>
      <c r="AI40" s="49"/>
      <c r="AJ40" s="285"/>
      <c r="AQ40" s="49"/>
      <c r="BE40" s="77"/>
      <c r="BF40" s="49"/>
      <c r="CD40" s="87"/>
      <c r="CE40" s="49"/>
    </row>
    <row r="41" spans="1:83">
      <c r="A41" s="73" t="s">
        <v>50</v>
      </c>
      <c r="B41" s="277" t="s">
        <v>488</v>
      </c>
      <c r="D41" s="49">
        <v>35</v>
      </c>
      <c r="E41" s="49" t="s">
        <v>50</v>
      </c>
      <c r="F41" s="49">
        <v>35</v>
      </c>
      <c r="G41" s="51">
        <v>85.845000000000027</v>
      </c>
      <c r="H41" s="51">
        <v>82.988000000000028</v>
      </c>
      <c r="I41" s="51">
        <v>8.0181000000000004</v>
      </c>
      <c r="J41" s="51">
        <v>8</v>
      </c>
      <c r="K41" s="51">
        <v>53.8</v>
      </c>
      <c r="L41" s="51">
        <f>IFERROR(WHOLE_STRUCTURE[[#This Row],[Top '[m']]]-WHOLE_STRUCTURE[[#This Row],[Bottom '[m']]], "")</f>
        <v>2.8569999999999993</v>
      </c>
      <c r="M41" s="167">
        <f>IFERROR(-(WHOLE_STRUCTURE[[#This Row],[D, bottom '[m']]]-WHOLE_STRUCTURE[[#This Row],[D, top '[m']]])/(WHOLE_STRUCTURE[[#This Row],[Bottom '[m']]]-WHOLE_STRUCTURE[[#This Row],[Top '[m']]]),"")</f>
        <v>-6.3353167658384505E-3</v>
      </c>
      <c r="N41" s="121">
        <f t="shared" si="1"/>
        <v>30.155454446709189</v>
      </c>
      <c r="O41" s="50">
        <f>IFERROR((WHOLE_STRUCTURE[[#This Row],[D, bottom '[m']]]+WHOLE_STRUCTURE[[#This Row],[D, top '[m']]])/(2*WHOLE_STRUCTURE[[#This Row],[t '[mm']]]/1000),"")</f>
        <v>148.86710037174723</v>
      </c>
      <c r="P41" s="87"/>
      <c r="Q41" s="49" t="s">
        <v>50</v>
      </c>
      <c r="R41" s="53" t="s">
        <v>990</v>
      </c>
      <c r="S41" s="51">
        <v>53.379999999999995</v>
      </c>
      <c r="T41" s="51">
        <v>53.379999999999995</v>
      </c>
      <c r="U41" s="49">
        <v>9000</v>
      </c>
      <c r="V41" s="167"/>
      <c r="W41" s="121"/>
      <c r="X41" s="51"/>
      <c r="Y41" s="51"/>
      <c r="Z41" s="49"/>
      <c r="AA41" s="49"/>
      <c r="AB41" s="284"/>
      <c r="AI41" s="49"/>
      <c r="AJ41" s="285"/>
      <c r="AQ41" s="49"/>
      <c r="BE41" s="77"/>
      <c r="BF41" s="49"/>
      <c r="CD41" s="87"/>
      <c r="CE41" s="49"/>
    </row>
    <row r="42" spans="1:83">
      <c r="A42" s="274" t="s">
        <v>48</v>
      </c>
      <c r="B42" s="278" t="s">
        <v>400</v>
      </c>
      <c r="D42" s="49">
        <v>36</v>
      </c>
      <c r="E42" s="49" t="s">
        <v>50</v>
      </c>
      <c r="F42" s="49">
        <v>36</v>
      </c>
      <c r="G42" s="51">
        <v>82.988000000000028</v>
      </c>
      <c r="H42" s="51">
        <v>82.78000000000003</v>
      </c>
      <c r="I42" s="51">
        <v>8</v>
      </c>
      <c r="J42" s="51">
        <v>8</v>
      </c>
      <c r="K42" s="51">
        <v>53.8</v>
      </c>
      <c r="L42" s="51">
        <f>IFERROR(WHOLE_STRUCTURE[[#This Row],[Top '[m']]]-WHOLE_STRUCTURE[[#This Row],[Bottom '[m']]], "")</f>
        <v>0.20799999999999841</v>
      </c>
      <c r="M42" s="167">
        <f>IFERROR(-(WHOLE_STRUCTURE[[#This Row],[D, bottom '[m']]]-WHOLE_STRUCTURE[[#This Row],[D, top '[m']]])/(WHOLE_STRUCTURE[[#This Row],[Bottom '[m']]]-WHOLE_STRUCTURE[[#This Row],[Top '[m']]]),"")</f>
        <v>0</v>
      </c>
      <c r="N42" s="121">
        <f t="shared" si="1"/>
        <v>2.1929293077782503</v>
      </c>
      <c r="O42" s="50">
        <f>IFERROR((WHOLE_STRUCTURE[[#This Row],[D, bottom '[m']]]+WHOLE_STRUCTURE[[#This Row],[D, top '[m']]])/(2*WHOLE_STRUCTURE[[#This Row],[t '[mm']]]/1000),"")</f>
        <v>148.6988847583643</v>
      </c>
      <c r="P42" s="87"/>
      <c r="Q42" s="49" t="s">
        <v>50</v>
      </c>
      <c r="R42" s="53" t="s">
        <v>991</v>
      </c>
      <c r="S42" s="51">
        <v>45.4</v>
      </c>
      <c r="T42" s="51">
        <v>45.4</v>
      </c>
      <c r="U42" s="49">
        <v>981</v>
      </c>
      <c r="V42" s="167"/>
      <c r="W42" s="121"/>
      <c r="X42" s="51"/>
      <c r="Y42" s="51"/>
      <c r="Z42" s="49"/>
      <c r="AA42" s="49"/>
      <c r="AB42" s="77"/>
      <c r="AD42" s="187"/>
      <c r="AI42" s="187"/>
      <c r="AJ42" s="55"/>
      <c r="AQ42" s="49"/>
      <c r="BE42" s="77"/>
      <c r="BF42" s="49"/>
      <c r="CD42" s="87"/>
      <c r="CE42" s="49"/>
    </row>
    <row r="43" spans="1:83">
      <c r="A43" s="73" t="s">
        <v>60</v>
      </c>
      <c r="B43" s="277" t="s">
        <v>451</v>
      </c>
      <c r="D43" s="49">
        <v>37</v>
      </c>
      <c r="E43" s="49" t="s">
        <v>50</v>
      </c>
      <c r="F43" s="49">
        <v>37</v>
      </c>
      <c r="G43" s="51">
        <v>82.78000000000003</v>
      </c>
      <c r="H43" s="51">
        <v>82.572000000000031</v>
      </c>
      <c r="I43" s="51">
        <v>8</v>
      </c>
      <c r="J43" s="51">
        <v>8</v>
      </c>
      <c r="K43" s="51">
        <v>53.8</v>
      </c>
      <c r="L43" s="51">
        <f>IFERROR(WHOLE_STRUCTURE[[#This Row],[Top '[m']]]-WHOLE_STRUCTURE[[#This Row],[Bottom '[m']]], "")</f>
        <v>0.20799999999999841</v>
      </c>
      <c r="M43" s="167">
        <f>IFERROR(-(WHOLE_STRUCTURE[[#This Row],[D, bottom '[m']]]-WHOLE_STRUCTURE[[#This Row],[D, top '[m']]])/(WHOLE_STRUCTURE[[#This Row],[Bottom '[m']]]-WHOLE_STRUCTURE[[#This Row],[Top '[m']]]),"")</f>
        <v>0</v>
      </c>
      <c r="N43" s="121">
        <f t="shared" si="1"/>
        <v>2.1929293077782503</v>
      </c>
      <c r="O43" s="50">
        <f>IFERROR((WHOLE_STRUCTURE[[#This Row],[D, bottom '[m']]]+WHOLE_STRUCTURE[[#This Row],[D, top '[m']]])/(2*WHOLE_STRUCTURE[[#This Row],[t '[mm']]]/1000),"")</f>
        <v>148.6988847583643</v>
      </c>
      <c r="P43" s="87"/>
      <c r="Q43" s="49" t="s">
        <v>50</v>
      </c>
      <c r="R43" s="53" t="s">
        <v>992</v>
      </c>
      <c r="S43" s="51">
        <v>45.4</v>
      </c>
      <c r="T43" s="51">
        <v>45.4</v>
      </c>
      <c r="U43" s="49">
        <v>675</v>
      </c>
      <c r="V43" s="167"/>
      <c r="W43" s="121"/>
      <c r="X43" s="51"/>
      <c r="Y43" s="51"/>
      <c r="Z43" s="49"/>
      <c r="AA43" s="49"/>
      <c r="AB43" s="284"/>
      <c r="AC43" s="187"/>
      <c r="AE43" s="187"/>
      <c r="AF43" s="187"/>
      <c r="AG43" s="187"/>
      <c r="AH43" s="187"/>
      <c r="AI43" s="187"/>
      <c r="AJ43" s="55"/>
      <c r="AQ43" s="49"/>
      <c r="BE43" s="77"/>
      <c r="BF43" s="49"/>
      <c r="CD43" s="87"/>
      <c r="CE43" s="49"/>
    </row>
    <row r="44" spans="1:83">
      <c r="A44" s="274" t="s">
        <v>83</v>
      </c>
      <c r="B44" s="172" t="s">
        <v>318</v>
      </c>
      <c r="D44" s="49">
        <v>38</v>
      </c>
      <c r="E44" s="49" t="s">
        <v>50</v>
      </c>
      <c r="F44" s="49">
        <v>38</v>
      </c>
      <c r="G44" s="51">
        <v>82.572000000000031</v>
      </c>
      <c r="H44" s="51">
        <v>79.820000000000022</v>
      </c>
      <c r="I44" s="51">
        <v>8</v>
      </c>
      <c r="J44" s="51">
        <v>8</v>
      </c>
      <c r="K44" s="51">
        <v>53.8</v>
      </c>
      <c r="L44" s="51">
        <f>IFERROR(WHOLE_STRUCTURE[[#This Row],[Top '[m']]]-WHOLE_STRUCTURE[[#This Row],[Bottom '[m']]], "")</f>
        <v>2.7520000000000095</v>
      </c>
      <c r="M44" s="167">
        <f>IFERROR(-(WHOLE_STRUCTURE[[#This Row],[D, bottom '[m']]]-WHOLE_STRUCTURE[[#This Row],[D, top '[m']]])/(WHOLE_STRUCTURE[[#This Row],[Bottom '[m']]]-WHOLE_STRUCTURE[[#This Row],[Top '[m']]]),"")</f>
        <v>0</v>
      </c>
      <c r="N44" s="121">
        <f t="shared" si="1"/>
        <v>29.014141610604867</v>
      </c>
      <c r="O44" s="50">
        <f>IFERROR((WHOLE_STRUCTURE[[#This Row],[D, bottom '[m']]]+WHOLE_STRUCTURE[[#This Row],[D, top '[m']]])/(2*WHOLE_STRUCTURE[[#This Row],[t '[mm']]]/1000),"")</f>
        <v>148.6988847583643</v>
      </c>
      <c r="P44" s="87"/>
      <c r="Q44" s="49" t="s">
        <v>50</v>
      </c>
      <c r="R44" s="53" t="s">
        <v>993</v>
      </c>
      <c r="S44" s="51">
        <v>45.4</v>
      </c>
      <c r="T44" s="51">
        <v>45.4</v>
      </c>
      <c r="U44" s="49">
        <v>4592</v>
      </c>
      <c r="V44" s="167"/>
      <c r="W44" s="121"/>
      <c r="X44" s="51"/>
      <c r="Y44" s="51"/>
      <c r="Z44" s="49"/>
      <c r="AA44" s="49"/>
      <c r="AB44" s="284"/>
      <c r="AC44" s="187"/>
      <c r="AD44" s="187"/>
      <c r="AE44" s="187"/>
      <c r="AF44" s="187"/>
      <c r="AG44" s="187"/>
      <c r="AH44" s="187"/>
      <c r="AI44" s="187"/>
      <c r="AJ44" s="55"/>
      <c r="AQ44" s="49"/>
      <c r="BE44" s="77"/>
      <c r="BF44" s="49"/>
      <c r="CD44" s="87"/>
      <c r="CE44" s="49"/>
    </row>
    <row r="45" spans="1:83">
      <c r="A45" s="120"/>
      <c r="D45" s="49">
        <v>39</v>
      </c>
      <c r="E45" s="49" t="s">
        <v>50</v>
      </c>
      <c r="F45" s="49">
        <v>39</v>
      </c>
      <c r="G45" s="51">
        <v>79.820000000000022</v>
      </c>
      <c r="H45" s="51">
        <v>77.060000000000031</v>
      </c>
      <c r="I45" s="51">
        <v>7.9908999999999999</v>
      </c>
      <c r="J45" s="51">
        <v>7.9908999999999999</v>
      </c>
      <c r="K45" s="51">
        <v>44.7</v>
      </c>
      <c r="L45" s="51">
        <f>IFERROR(WHOLE_STRUCTURE[[#This Row],[Top '[m']]]-WHOLE_STRUCTURE[[#This Row],[Bottom '[m']]], "")</f>
        <v>2.7599999999999909</v>
      </c>
      <c r="M45" s="167">
        <f>IFERROR(-(WHOLE_STRUCTURE[[#This Row],[D, bottom '[m']]]-WHOLE_STRUCTURE[[#This Row],[D, top '[m']]])/(WHOLE_STRUCTURE[[#This Row],[Bottom '[m']]]-WHOLE_STRUCTURE[[#This Row],[Top '[m']]]),"")</f>
        <v>0</v>
      </c>
      <c r="N45" s="121">
        <f t="shared" si="1"/>
        <v>24.176622333359166</v>
      </c>
      <c r="O45" s="50">
        <f>IFERROR((WHOLE_STRUCTURE[[#This Row],[D, bottom '[m']]]+WHOLE_STRUCTURE[[#This Row],[D, top '[m']]])/(2*WHOLE_STRUCTURE[[#This Row],[t '[mm']]]/1000),"")</f>
        <v>178.76733780760625</v>
      </c>
      <c r="P45" s="87"/>
      <c r="Q45" s="49" t="s">
        <v>50</v>
      </c>
      <c r="R45" s="53" t="s">
        <v>994</v>
      </c>
      <c r="S45" s="51">
        <v>36.119999999999997</v>
      </c>
      <c r="T45" s="51">
        <v>36.119999999999997</v>
      </c>
      <c r="U45" s="49">
        <v>33576</v>
      </c>
      <c r="V45" s="167"/>
      <c r="W45" s="121"/>
      <c r="X45" s="51"/>
      <c r="Y45" s="51"/>
      <c r="Z45" s="49"/>
      <c r="AA45" s="49"/>
      <c r="AB45" s="284"/>
      <c r="AC45" s="187"/>
      <c r="AD45" s="187"/>
      <c r="AE45" s="187"/>
      <c r="AF45" s="187"/>
      <c r="AG45" s="187"/>
      <c r="AH45" s="187"/>
      <c r="AI45" s="187"/>
      <c r="AJ45" s="55"/>
      <c r="AQ45" s="49"/>
      <c r="BE45" s="77"/>
      <c r="BF45" s="49"/>
      <c r="CD45" s="87"/>
      <c r="CE45" s="49"/>
    </row>
    <row r="46" spans="1:83">
      <c r="A46" s="120"/>
      <c r="D46" s="49">
        <v>40</v>
      </c>
      <c r="E46" s="49" t="s">
        <v>50</v>
      </c>
      <c r="F46" s="49">
        <v>40</v>
      </c>
      <c r="G46" s="51">
        <v>77.060000000000031</v>
      </c>
      <c r="H46" s="51">
        <v>74.300000000000011</v>
      </c>
      <c r="I46" s="51">
        <v>7.9918999999999993</v>
      </c>
      <c r="J46" s="51">
        <v>7.9918999999999993</v>
      </c>
      <c r="K46" s="51">
        <v>45.7</v>
      </c>
      <c r="L46" s="51">
        <f>IFERROR(WHOLE_STRUCTURE[[#This Row],[Top '[m']]]-WHOLE_STRUCTURE[[#This Row],[Bottom '[m']]], "")</f>
        <v>2.7600000000000193</v>
      </c>
      <c r="M46" s="167">
        <f>IFERROR(-(WHOLE_STRUCTURE[[#This Row],[D, bottom '[m']]]-WHOLE_STRUCTURE[[#This Row],[D, top '[m']]])/(WHOLE_STRUCTURE[[#This Row],[Bottom '[m']]]-WHOLE_STRUCTURE[[#This Row],[Top '[m']]]),"")</f>
        <v>0</v>
      </c>
      <c r="N46" s="121">
        <f t="shared" si="1"/>
        <v>24.71748636766258</v>
      </c>
      <c r="O46" s="50">
        <f>IFERROR((WHOLE_STRUCTURE[[#This Row],[D, bottom '[m']]]+WHOLE_STRUCTURE[[#This Row],[D, top '[m']]])/(2*WHOLE_STRUCTURE[[#This Row],[t '[mm']]]/1000),"")</f>
        <v>174.87746170678335</v>
      </c>
      <c r="P46" s="87"/>
      <c r="Q46" s="49" t="s">
        <v>50</v>
      </c>
      <c r="R46" s="53" t="s">
        <v>995</v>
      </c>
      <c r="S46" s="51">
        <v>35.713999999999999</v>
      </c>
      <c r="T46" s="51">
        <v>35.713999999999999</v>
      </c>
      <c r="U46" s="49">
        <v>24324</v>
      </c>
      <c r="V46" s="167"/>
      <c r="W46" s="121"/>
      <c r="X46" s="51"/>
      <c r="Y46" s="51"/>
      <c r="Z46" s="49"/>
      <c r="AA46" s="49"/>
      <c r="AB46" s="284"/>
      <c r="AC46" s="187"/>
      <c r="AD46" s="187"/>
      <c r="AE46" s="187"/>
      <c r="AF46" s="187"/>
      <c r="AG46" s="187"/>
      <c r="AH46" s="187"/>
      <c r="AI46" s="187"/>
      <c r="AJ46" s="55"/>
      <c r="AQ46" s="49"/>
      <c r="BE46" s="77"/>
      <c r="BF46" s="49"/>
      <c r="CD46" s="87"/>
      <c r="CE46" s="49"/>
    </row>
    <row r="47" spans="1:83">
      <c r="A47" s="120"/>
      <c r="D47" s="49">
        <v>41</v>
      </c>
      <c r="E47" s="49" t="s">
        <v>50</v>
      </c>
      <c r="F47" s="49">
        <v>41</v>
      </c>
      <c r="G47" s="51">
        <v>74.300000000000011</v>
      </c>
      <c r="H47" s="51">
        <v>71.54000000000002</v>
      </c>
      <c r="I47" s="51">
        <v>7.9928999999999997</v>
      </c>
      <c r="J47" s="51">
        <v>7.9928999999999997</v>
      </c>
      <c r="K47" s="51">
        <v>46.7</v>
      </c>
      <c r="L47" s="51">
        <f>IFERROR(WHOLE_STRUCTURE[[#This Row],[Top '[m']]]-WHOLE_STRUCTURE[[#This Row],[Bottom '[m']]], "")</f>
        <v>2.7599999999999909</v>
      </c>
      <c r="M47" s="167">
        <f>IFERROR(-(WHOLE_STRUCTURE[[#This Row],[D, bottom '[m']]]-WHOLE_STRUCTURE[[#This Row],[D, top '[m']]])/(WHOLE_STRUCTURE[[#This Row],[Bottom '[m']]]-WHOLE_STRUCTURE[[#This Row],[Top '[m']]]),"")</f>
        <v>0</v>
      </c>
      <c r="N47" s="121">
        <f t="shared" si="1"/>
        <v>25.258350401965565</v>
      </c>
      <c r="O47" s="50">
        <f>IFERROR((WHOLE_STRUCTURE[[#This Row],[D, bottom '[m']]]+WHOLE_STRUCTURE[[#This Row],[D, top '[m']]])/(2*WHOLE_STRUCTURE[[#This Row],[t '[mm']]]/1000),"")</f>
        <v>171.15417558886506</v>
      </c>
      <c r="P47" s="87"/>
      <c r="Q47" s="49" t="s">
        <v>50</v>
      </c>
      <c r="R47" s="53" t="s">
        <v>996</v>
      </c>
      <c r="S47" s="51">
        <v>34.774999999999999</v>
      </c>
      <c r="T47" s="51">
        <v>34.774999999999999</v>
      </c>
      <c r="U47" s="49">
        <v>9000</v>
      </c>
      <c r="V47" s="167"/>
      <c r="W47" s="121"/>
      <c r="X47" s="51"/>
      <c r="Y47" s="51"/>
      <c r="Z47" s="49"/>
      <c r="AA47" s="49"/>
      <c r="AB47" s="284"/>
      <c r="AC47" s="187"/>
      <c r="AD47" s="187"/>
      <c r="AE47" s="187"/>
      <c r="AF47" s="187"/>
      <c r="AG47" s="187"/>
      <c r="AH47" s="187"/>
      <c r="AI47" s="187"/>
      <c r="AJ47" s="55"/>
      <c r="AQ47" s="49"/>
      <c r="BE47" s="77"/>
      <c r="BF47" s="49"/>
      <c r="CD47" s="87"/>
      <c r="CE47" s="49"/>
    </row>
    <row r="48" spans="1:83">
      <c r="A48" s="120"/>
      <c r="D48" s="49">
        <v>42</v>
      </c>
      <c r="E48" s="49" t="s">
        <v>50</v>
      </c>
      <c r="F48" s="49">
        <v>42</v>
      </c>
      <c r="G48" s="51">
        <v>71.54000000000002</v>
      </c>
      <c r="H48" s="51">
        <v>68.78</v>
      </c>
      <c r="I48" s="51">
        <v>7.9939</v>
      </c>
      <c r="J48" s="51">
        <v>7.9939</v>
      </c>
      <c r="K48" s="51">
        <v>47.7</v>
      </c>
      <c r="L48" s="51">
        <f>IFERROR(WHOLE_STRUCTURE[[#This Row],[Top '[m']]]-WHOLE_STRUCTURE[[#This Row],[Bottom '[m']]], "")</f>
        <v>2.7600000000000193</v>
      </c>
      <c r="M48" s="167">
        <f>IFERROR(-(WHOLE_STRUCTURE[[#This Row],[D, bottom '[m']]]-WHOLE_STRUCTURE[[#This Row],[D, top '[m']]])/(WHOLE_STRUCTURE[[#This Row],[Bottom '[m']]]-WHOLE_STRUCTURE[[#This Row],[Top '[m']]]),"")</f>
        <v>0</v>
      </c>
      <c r="N48" s="121">
        <f t="shared" si="1"/>
        <v>25.799214436269111</v>
      </c>
      <c r="O48" s="50">
        <f>IFERROR((WHOLE_STRUCTURE[[#This Row],[D, bottom '[m']]]+WHOLE_STRUCTURE[[#This Row],[D, top '[m']]])/(2*WHOLE_STRUCTURE[[#This Row],[t '[mm']]]/1000),"")</f>
        <v>167.58700209643604</v>
      </c>
      <c r="P48" s="87"/>
      <c r="Q48" s="49" t="s">
        <v>50</v>
      </c>
      <c r="R48" s="53" t="s">
        <v>997</v>
      </c>
      <c r="S48" s="51">
        <v>34.774999999999999</v>
      </c>
      <c r="T48" s="51">
        <v>34.774999999999999</v>
      </c>
      <c r="U48" s="49">
        <v>4950</v>
      </c>
      <c r="V48" s="167"/>
      <c r="W48" s="121"/>
      <c r="X48" s="51"/>
      <c r="Y48" s="51"/>
      <c r="Z48" s="49"/>
      <c r="AA48" s="49"/>
      <c r="AB48" s="284"/>
      <c r="AC48" s="187"/>
      <c r="AD48" s="187"/>
      <c r="AE48" s="187"/>
      <c r="AF48" s="187"/>
      <c r="AG48" s="187"/>
      <c r="AH48" s="187"/>
      <c r="AI48" s="187"/>
      <c r="AJ48" s="55"/>
      <c r="AQ48" s="49"/>
      <c r="BE48" s="77"/>
      <c r="BF48" s="49"/>
      <c r="CD48" s="87"/>
      <c r="CE48" s="49"/>
    </row>
    <row r="49" spans="4:83">
      <c r="D49" s="49">
        <v>43</v>
      </c>
      <c r="E49" s="49" t="s">
        <v>50</v>
      </c>
      <c r="F49" s="49">
        <v>43</v>
      </c>
      <c r="G49" s="51">
        <v>68.78</v>
      </c>
      <c r="H49" s="51">
        <v>66.02000000000001</v>
      </c>
      <c r="I49" s="51">
        <v>7.9951000000000008</v>
      </c>
      <c r="J49" s="51">
        <v>7.9951000000000008</v>
      </c>
      <c r="K49" s="51">
        <v>48.9</v>
      </c>
      <c r="L49" s="51">
        <f>IFERROR(WHOLE_STRUCTURE[[#This Row],[Top '[m']]]-WHOLE_STRUCTURE[[#This Row],[Bottom '[m']]], "")</f>
        <v>2.7599999999999909</v>
      </c>
      <c r="M49" s="167">
        <f>IFERROR(-(WHOLE_STRUCTURE[[#This Row],[D, bottom '[m']]]-WHOLE_STRUCTURE[[#This Row],[D, top '[m']]])/(WHOLE_STRUCTURE[[#This Row],[Bottom '[m']]]-WHOLE_STRUCTURE[[#This Row],[Top '[m']]]),"")</f>
        <v>0</v>
      </c>
      <c r="N49" s="121">
        <f t="shared" si="1"/>
        <v>26.448251277433037</v>
      </c>
      <c r="O49" s="50">
        <f>IFERROR((WHOLE_STRUCTURE[[#This Row],[D, bottom '[m']]]+WHOLE_STRUCTURE[[#This Row],[D, top '[m']]])/(2*WHOLE_STRUCTURE[[#This Row],[t '[mm']]]/1000),"")</f>
        <v>163.49897750511249</v>
      </c>
      <c r="P49" s="87"/>
      <c r="Q49" s="49" t="s">
        <v>50</v>
      </c>
      <c r="R49" s="53" t="s">
        <v>957</v>
      </c>
      <c r="S49" s="51">
        <v>28.459999999999997</v>
      </c>
      <c r="T49" s="51">
        <v>28.459999999999997</v>
      </c>
      <c r="U49" s="49">
        <v>5170</v>
      </c>
      <c r="V49" s="167"/>
      <c r="W49" s="121"/>
      <c r="X49" s="51"/>
      <c r="Y49" s="51"/>
      <c r="Z49" s="49"/>
      <c r="AA49" s="49"/>
      <c r="AB49" s="284"/>
      <c r="AC49" s="187"/>
      <c r="AD49" s="187"/>
      <c r="AE49" s="187"/>
      <c r="AF49" s="187"/>
      <c r="AG49" s="187"/>
      <c r="AH49" s="187"/>
      <c r="AI49" s="187"/>
      <c r="AJ49" s="55"/>
      <c r="AQ49" s="49"/>
      <c r="BE49" s="77"/>
      <c r="BF49" s="49"/>
      <c r="CD49" s="87"/>
      <c r="CE49" s="49"/>
    </row>
    <row r="50" spans="4:83">
      <c r="D50" s="49">
        <v>44</v>
      </c>
      <c r="E50" s="49" t="s">
        <v>50</v>
      </c>
      <c r="F50" s="49">
        <v>44</v>
      </c>
      <c r="G50" s="51">
        <v>66.02000000000001</v>
      </c>
      <c r="H50" s="51">
        <v>63.260000000000005</v>
      </c>
      <c r="I50" s="51">
        <v>7.9960000000000004</v>
      </c>
      <c r="J50" s="51">
        <v>7.9960000000000004</v>
      </c>
      <c r="K50" s="51">
        <v>49.8</v>
      </c>
      <c r="L50" s="51">
        <f>IFERROR(WHOLE_STRUCTURE[[#This Row],[Top '[m']]]-WHOLE_STRUCTURE[[#This Row],[Bottom '[m']]], "")</f>
        <v>2.7600000000000051</v>
      </c>
      <c r="M50" s="167">
        <f>IFERROR(-(WHOLE_STRUCTURE[[#This Row],[D, bottom '[m']]]-WHOLE_STRUCTURE[[#This Row],[D, top '[m']]])/(WHOLE_STRUCTURE[[#This Row],[Bottom '[m']]]-WHOLE_STRUCTURE[[#This Row],[Top '[m']]]),"")</f>
        <v>0</v>
      </c>
      <c r="N50" s="121">
        <f t="shared" si="1"/>
        <v>26.935028908306119</v>
      </c>
      <c r="O50" s="50">
        <f>IFERROR((WHOLE_STRUCTURE[[#This Row],[D, bottom '[m']]]+WHOLE_STRUCTURE[[#This Row],[D, top '[m']]])/(2*WHOLE_STRUCTURE[[#This Row],[t '[mm']]]/1000),"")</f>
        <v>160.56224899598396</v>
      </c>
      <c r="P50" s="87"/>
      <c r="Q50" s="49" t="s">
        <v>50</v>
      </c>
      <c r="R50" s="53" t="s">
        <v>999</v>
      </c>
      <c r="S50" s="51">
        <v>28.459999999999997</v>
      </c>
      <c r="T50" s="51">
        <v>28.459999999999997</v>
      </c>
      <c r="U50" s="49">
        <v>544</v>
      </c>
      <c r="V50" s="167"/>
      <c r="W50" s="121"/>
      <c r="X50" s="51"/>
      <c r="Y50" s="51"/>
      <c r="Z50" s="49"/>
      <c r="AA50" s="49"/>
      <c r="AB50" s="284"/>
      <c r="AC50" s="187"/>
      <c r="AD50" s="187"/>
      <c r="AE50" s="187"/>
      <c r="AF50" s="187"/>
      <c r="AG50" s="187"/>
      <c r="AH50" s="187"/>
      <c r="AI50" s="187"/>
      <c r="AJ50" s="55"/>
      <c r="AQ50" s="49"/>
      <c r="BE50" s="77"/>
      <c r="BF50" s="49"/>
      <c r="CD50" s="87"/>
      <c r="CE50" s="49"/>
    </row>
    <row r="51" spans="4:83">
      <c r="D51" s="49">
        <v>45</v>
      </c>
      <c r="E51" s="49" t="s">
        <v>50</v>
      </c>
      <c r="F51" s="49">
        <v>45</v>
      </c>
      <c r="G51" s="51">
        <v>63.260000000000005</v>
      </c>
      <c r="H51" s="51">
        <v>60.500000000000007</v>
      </c>
      <c r="I51" s="51">
        <v>7.9969999999999999</v>
      </c>
      <c r="J51" s="51">
        <v>7.9969999999999999</v>
      </c>
      <c r="K51" s="51">
        <v>50.8</v>
      </c>
      <c r="L51" s="51">
        <f>IFERROR(WHOLE_STRUCTURE[[#This Row],[Top '[m']]]-WHOLE_STRUCTURE[[#This Row],[Bottom '[m']]], "")</f>
        <v>2.759999999999998</v>
      </c>
      <c r="M51" s="167">
        <f>IFERROR(-(WHOLE_STRUCTURE[[#This Row],[D, bottom '[m']]]-WHOLE_STRUCTURE[[#This Row],[D, top '[m']]])/(WHOLE_STRUCTURE[[#This Row],[Bottom '[m']]]-WHOLE_STRUCTURE[[#This Row],[Top '[m']]]),"")</f>
        <v>0</v>
      </c>
      <c r="N51" s="121">
        <f t="shared" si="1"/>
        <v>27.475892942609331</v>
      </c>
      <c r="O51" s="50">
        <f>IFERROR((WHOLE_STRUCTURE[[#This Row],[D, bottom '[m']]]+WHOLE_STRUCTURE[[#This Row],[D, top '[m']]])/(2*WHOLE_STRUCTURE[[#This Row],[t '[mm']]]/1000),"")</f>
        <v>157.4212598425197</v>
      </c>
      <c r="P51" s="87"/>
      <c r="Q51" s="49" t="s">
        <v>50</v>
      </c>
      <c r="R51" s="53" t="s">
        <v>998</v>
      </c>
      <c r="S51" s="51">
        <v>28.459999999999997</v>
      </c>
      <c r="T51" s="51">
        <v>28.459999999999997</v>
      </c>
      <c r="U51" s="49">
        <v>790</v>
      </c>
      <c r="V51" s="167"/>
      <c r="W51" s="121"/>
      <c r="X51" s="51"/>
      <c r="Y51" s="51"/>
      <c r="Z51" s="49"/>
      <c r="AA51" s="49"/>
      <c r="AB51" s="284"/>
      <c r="AC51" s="187"/>
      <c r="AD51" s="187"/>
      <c r="AE51" s="187"/>
      <c r="AF51" s="187"/>
      <c r="AG51" s="187"/>
      <c r="AH51" s="187"/>
      <c r="AI51" s="187"/>
      <c r="AJ51" s="55"/>
      <c r="AQ51" s="49"/>
      <c r="BE51" s="77"/>
      <c r="BF51" s="49"/>
      <c r="CD51" s="87"/>
      <c r="CE51" s="49"/>
    </row>
    <row r="52" spans="4:83">
      <c r="D52" s="49">
        <v>46</v>
      </c>
      <c r="E52" s="49" t="s">
        <v>50</v>
      </c>
      <c r="F52" s="49">
        <v>46</v>
      </c>
      <c r="G52" s="51">
        <v>60.500000000000007</v>
      </c>
      <c r="H52" s="51">
        <v>57.740000000000009</v>
      </c>
      <c r="I52" s="51">
        <v>8.0037000000000003</v>
      </c>
      <c r="J52" s="51">
        <v>8.0037000000000003</v>
      </c>
      <c r="K52" s="51">
        <v>57.5</v>
      </c>
      <c r="L52" s="51">
        <f>IFERROR(WHOLE_STRUCTURE[[#This Row],[Top '[m']]]-WHOLE_STRUCTURE[[#This Row],[Bottom '[m']]], "")</f>
        <v>2.759999999999998</v>
      </c>
      <c r="M52" s="167">
        <f>IFERROR(-(WHOLE_STRUCTURE[[#This Row],[D, bottom '[m']]]-WHOLE_STRUCTURE[[#This Row],[D, top '[m']]])/(WHOLE_STRUCTURE[[#This Row],[Bottom '[m']]]-WHOLE_STRUCTURE[[#This Row],[Top '[m']]]),"")</f>
        <v>0</v>
      </c>
      <c r="N52" s="121">
        <f t="shared" si="1"/>
        <v>31.099681972441815</v>
      </c>
      <c r="O52" s="50">
        <f>IFERROR((WHOLE_STRUCTURE[[#This Row],[D, bottom '[m']]]+WHOLE_STRUCTURE[[#This Row],[D, top '[m']]])/(2*WHOLE_STRUCTURE[[#This Row],[t '[mm']]]/1000),"")</f>
        <v>139.19478260869565</v>
      </c>
      <c r="P52" s="87"/>
      <c r="Q52" s="49" t="s">
        <v>50</v>
      </c>
      <c r="R52" s="53" t="s">
        <v>1000</v>
      </c>
      <c r="S52" s="51">
        <v>24.299999999999997</v>
      </c>
      <c r="T52" s="51">
        <v>24.299999999999997</v>
      </c>
      <c r="U52" s="49">
        <v>3000</v>
      </c>
      <c r="V52" s="167"/>
      <c r="W52" s="121"/>
      <c r="X52" s="51"/>
      <c r="Y52" s="51"/>
      <c r="Z52" s="49"/>
      <c r="AA52" s="49"/>
      <c r="AB52" s="284"/>
      <c r="AC52" s="187"/>
      <c r="AD52" s="187"/>
      <c r="AE52" s="187"/>
      <c r="AF52" s="187"/>
      <c r="AG52" s="187"/>
      <c r="AH52" s="187"/>
      <c r="AI52" s="187"/>
      <c r="AJ52" s="55"/>
      <c r="AQ52" s="49"/>
      <c r="BE52" s="77"/>
      <c r="BF52" s="49"/>
      <c r="CD52" s="87"/>
      <c r="CE52" s="49"/>
    </row>
    <row r="53" spans="4:83">
      <c r="D53" s="49">
        <v>47</v>
      </c>
      <c r="E53" s="49" t="s">
        <v>50</v>
      </c>
      <c r="F53" s="49">
        <v>47</v>
      </c>
      <c r="G53" s="51">
        <v>57.740000000000009</v>
      </c>
      <c r="H53" s="51">
        <v>55.059000000000012</v>
      </c>
      <c r="I53" s="51">
        <v>8.0176999999999996</v>
      </c>
      <c r="J53" s="51">
        <v>8</v>
      </c>
      <c r="K53" s="51">
        <v>71.5</v>
      </c>
      <c r="L53" s="51">
        <f>IFERROR(WHOLE_STRUCTURE[[#This Row],[Top '[m']]]-WHOLE_STRUCTURE[[#This Row],[Bottom '[m']]], "")</f>
        <v>2.6809999999999974</v>
      </c>
      <c r="M53" s="167">
        <f>IFERROR(-(WHOLE_STRUCTURE[[#This Row],[D, bottom '[m']]]-WHOLE_STRUCTURE[[#This Row],[D, top '[m']]])/(WHOLE_STRUCTURE[[#This Row],[Bottom '[m']]]-WHOLE_STRUCTURE[[#This Row],[Top '[m']]]),"")</f>
        <v>-6.6020141738155997E-3</v>
      </c>
      <c r="N53" s="121">
        <f t="shared" si="1"/>
        <v>37.523031358739537</v>
      </c>
      <c r="O53" s="50">
        <f>IFERROR((WHOLE_STRUCTURE[[#This Row],[D, bottom '[m']]]+WHOLE_STRUCTURE[[#This Row],[D, top '[m']]])/(2*WHOLE_STRUCTURE[[#This Row],[t '[mm']]]/1000),"")</f>
        <v>112.01188811188811</v>
      </c>
      <c r="P53" s="87"/>
      <c r="Q53" s="49" t="s">
        <v>50</v>
      </c>
      <c r="R53" s="53" t="s">
        <v>1001</v>
      </c>
      <c r="S53" s="51">
        <v>22.834</v>
      </c>
      <c r="T53" s="51">
        <v>22.834</v>
      </c>
      <c r="U53" s="49">
        <v>12598</v>
      </c>
      <c r="V53" s="167"/>
      <c r="W53" s="121"/>
      <c r="X53" s="51"/>
      <c r="Y53" s="51"/>
      <c r="Z53" s="49"/>
      <c r="AA53" s="49"/>
      <c r="AB53" s="284"/>
      <c r="AC53" s="187"/>
      <c r="AD53" s="187"/>
      <c r="AE53" s="187"/>
      <c r="AF53" s="187"/>
      <c r="AG53" s="187"/>
      <c r="AH53" s="187"/>
      <c r="AI53" s="187"/>
      <c r="AJ53" s="55"/>
      <c r="AQ53" s="49"/>
      <c r="BE53" s="77"/>
      <c r="BF53" s="49"/>
      <c r="CD53" s="87"/>
      <c r="CE53" s="49"/>
    </row>
    <row r="54" spans="4:83">
      <c r="D54" s="49">
        <v>48</v>
      </c>
      <c r="E54" s="49" t="s">
        <v>50</v>
      </c>
      <c r="F54" s="49">
        <v>48</v>
      </c>
      <c r="G54" s="51">
        <v>55.059000000000012</v>
      </c>
      <c r="H54" s="51">
        <v>54.780000000000008</v>
      </c>
      <c r="I54" s="51">
        <v>8</v>
      </c>
      <c r="J54" s="51">
        <v>8</v>
      </c>
      <c r="K54" s="51">
        <v>71.5</v>
      </c>
      <c r="L54" s="51">
        <f>IFERROR(WHOLE_STRUCTURE[[#This Row],[Top '[m']]]-WHOLE_STRUCTURE[[#This Row],[Bottom '[m']]], "")</f>
        <v>0.27900000000000347</v>
      </c>
      <c r="M54" s="167">
        <f>IFERROR(-(WHOLE_STRUCTURE[[#This Row],[D, bottom '[m']]]-WHOLE_STRUCTURE[[#This Row],[D, top '[m']]])/(WHOLE_STRUCTURE[[#This Row],[Bottom '[m']]]-WHOLE_STRUCTURE[[#This Row],[Top '[m']]]),"")</f>
        <v>0</v>
      </c>
      <c r="N54" s="121">
        <f t="shared" si="1"/>
        <v>3.9005046954326685</v>
      </c>
      <c r="O54" s="50">
        <f>IFERROR((WHOLE_STRUCTURE[[#This Row],[D, bottom '[m']]]+WHOLE_STRUCTURE[[#This Row],[D, top '[m']]])/(2*WHOLE_STRUCTURE[[#This Row],[t '[mm']]]/1000),"")</f>
        <v>111.88811188811189</v>
      </c>
      <c r="P54" s="87"/>
      <c r="Q54" s="49" t="s">
        <v>50</v>
      </c>
      <c r="R54" s="53" t="s">
        <v>1002</v>
      </c>
      <c r="S54" s="51">
        <v>21.016999999999999</v>
      </c>
      <c r="T54" s="51">
        <v>21.016999999999999</v>
      </c>
      <c r="U54" s="49">
        <v>40072</v>
      </c>
      <c r="V54" s="167"/>
      <c r="W54" s="121"/>
      <c r="X54" s="51"/>
      <c r="Y54" s="51"/>
      <c r="Z54" s="49"/>
      <c r="AA54" s="49"/>
      <c r="AB54" s="77"/>
      <c r="AH54"/>
      <c r="AJ54" s="55"/>
      <c r="AQ54" s="49"/>
      <c r="BE54" s="77"/>
      <c r="BF54" s="49"/>
      <c r="CD54" s="87"/>
      <c r="CE54" s="49"/>
    </row>
    <row r="55" spans="4:83">
      <c r="D55" s="49">
        <v>49</v>
      </c>
      <c r="E55" s="49" t="s">
        <v>50</v>
      </c>
      <c r="F55" s="49">
        <v>49</v>
      </c>
      <c r="G55" s="51">
        <v>54.780000000000008</v>
      </c>
      <c r="H55" s="51">
        <v>54.501000000000005</v>
      </c>
      <c r="I55" s="51">
        <v>8</v>
      </c>
      <c r="J55" s="51">
        <v>8</v>
      </c>
      <c r="K55" s="51">
        <v>71.5</v>
      </c>
      <c r="L55" s="51">
        <f>IFERROR(WHOLE_STRUCTURE[[#This Row],[Top '[m']]]-WHOLE_STRUCTURE[[#This Row],[Bottom '[m']]], "")</f>
        <v>0.27900000000000347</v>
      </c>
      <c r="M55" s="167">
        <f>IFERROR(-(WHOLE_STRUCTURE[[#This Row],[D, bottom '[m']]]-WHOLE_STRUCTURE[[#This Row],[D, top '[m']]])/(WHOLE_STRUCTURE[[#This Row],[Bottom '[m']]]-WHOLE_STRUCTURE[[#This Row],[Top '[m']]]),"")</f>
        <v>0</v>
      </c>
      <c r="N55" s="121">
        <f t="shared" si="1"/>
        <v>3.9005046954326685</v>
      </c>
      <c r="O55" s="50">
        <f>IFERROR((WHOLE_STRUCTURE[[#This Row],[D, bottom '[m']]]+WHOLE_STRUCTURE[[#This Row],[D, top '[m']]])/(2*WHOLE_STRUCTURE[[#This Row],[t '[mm']]]/1000),"")</f>
        <v>111.88811188811189</v>
      </c>
      <c r="P55" s="87"/>
      <c r="Q55" s="49" t="s">
        <v>60</v>
      </c>
      <c r="R55" s="53" t="s">
        <v>966</v>
      </c>
      <c r="S55" s="51">
        <v>20.900000000000002</v>
      </c>
      <c r="T55" s="51">
        <v>20.900000000000002</v>
      </c>
      <c r="U55" s="49">
        <v>28000</v>
      </c>
      <c r="V55" s="167"/>
      <c r="W55" s="121"/>
      <c r="X55" s="51"/>
      <c r="Y55" s="51"/>
      <c r="Z55" s="49"/>
      <c r="AA55" s="49"/>
      <c r="AB55" s="77"/>
      <c r="AH55"/>
      <c r="AJ55" s="55"/>
      <c r="AQ55" s="49"/>
      <c r="BE55" s="77"/>
      <c r="BF55" s="49"/>
      <c r="CD55" s="87"/>
      <c r="CE55" s="49"/>
    </row>
    <row r="56" spans="4:83">
      <c r="D56" s="49">
        <v>50</v>
      </c>
      <c r="E56" s="49" t="s">
        <v>50</v>
      </c>
      <c r="F56" s="49">
        <v>50</v>
      </c>
      <c r="G56" s="51">
        <v>54.501000000000005</v>
      </c>
      <c r="H56" s="51">
        <v>51.971000000000004</v>
      </c>
      <c r="I56" s="51">
        <v>8</v>
      </c>
      <c r="J56" s="51">
        <v>8</v>
      </c>
      <c r="K56" s="51">
        <v>71.5</v>
      </c>
      <c r="L56" s="51">
        <f>IFERROR(WHOLE_STRUCTURE[[#This Row],[Top '[m']]]-WHOLE_STRUCTURE[[#This Row],[Bottom '[m']]], "")</f>
        <v>2.5300000000000011</v>
      </c>
      <c r="M56" s="167">
        <f>IFERROR(-(WHOLE_STRUCTURE[[#This Row],[D, bottom '[m']]]-WHOLE_STRUCTURE[[#This Row],[D, top '[m']]])/(WHOLE_STRUCTURE[[#This Row],[Bottom '[m']]]-WHOLE_STRUCTURE[[#This Row],[Top '[m']]]),"")</f>
        <v>0</v>
      </c>
      <c r="N56" s="121">
        <f t="shared" si="1"/>
        <v>35.370168026682911</v>
      </c>
      <c r="O56" s="50">
        <f>IFERROR((WHOLE_STRUCTURE[[#This Row],[D, bottom '[m']]]+WHOLE_STRUCTURE[[#This Row],[D, top '[m']]])/(2*WHOLE_STRUCTURE[[#This Row],[t '[mm']]]/1000),"")</f>
        <v>111.88811188811189</v>
      </c>
      <c r="P56" s="87"/>
      <c r="Q56" s="49" t="s">
        <v>60</v>
      </c>
      <c r="R56" s="53" t="s">
        <v>944</v>
      </c>
      <c r="S56" s="51">
        <v>20.100000000000001</v>
      </c>
      <c r="T56" s="51">
        <v>20.100000000000001</v>
      </c>
      <c r="U56" s="49">
        <v>20000</v>
      </c>
      <c r="V56" s="167"/>
      <c r="W56" s="121"/>
      <c r="X56" s="51"/>
      <c r="Y56" s="51"/>
      <c r="Z56" s="49"/>
      <c r="AA56" s="49"/>
      <c r="AB56" s="284"/>
      <c r="AC56" s="187"/>
      <c r="AD56" s="187"/>
      <c r="AE56" s="187"/>
      <c r="AF56" s="187"/>
      <c r="AG56" s="187"/>
      <c r="AH56" s="187"/>
      <c r="AI56" s="187"/>
      <c r="AJ56" s="55"/>
      <c r="AQ56" s="49"/>
      <c r="BE56" s="77"/>
      <c r="BF56" s="49"/>
      <c r="CD56" s="87"/>
      <c r="CE56" s="49"/>
    </row>
    <row r="57" spans="4:83">
      <c r="D57" s="49">
        <v>51</v>
      </c>
      <c r="E57" s="49" t="s">
        <v>50</v>
      </c>
      <c r="F57" s="49">
        <v>51</v>
      </c>
      <c r="G57" s="51">
        <v>51.971000000000004</v>
      </c>
      <c r="H57" s="51">
        <v>49.363000000000007</v>
      </c>
      <c r="I57" s="51">
        <v>7.9859999999999998</v>
      </c>
      <c r="J57" s="51">
        <v>7.9859999999999998</v>
      </c>
      <c r="K57" s="51">
        <v>57.5</v>
      </c>
      <c r="L57" s="51">
        <f>IFERROR(WHOLE_STRUCTURE[[#This Row],[Top '[m']]]-WHOLE_STRUCTURE[[#This Row],[Bottom '[m']]], "")</f>
        <v>2.607999999999997</v>
      </c>
      <c r="M57" s="167">
        <f>IFERROR(-(WHOLE_STRUCTURE[[#This Row],[D, bottom '[m']]]-WHOLE_STRUCTURE[[#This Row],[D, top '[m']]])/(WHOLE_STRUCTURE[[#This Row],[Bottom '[m']]]-WHOLE_STRUCTURE[[#This Row],[Top '[m']]]),"")</f>
        <v>0</v>
      </c>
      <c r="N57" s="121">
        <f t="shared" si="1"/>
        <v>29.321487035470138</v>
      </c>
      <c r="O57" s="50">
        <f>IFERROR((WHOLE_STRUCTURE[[#This Row],[D, bottom '[m']]]+WHOLE_STRUCTURE[[#This Row],[D, top '[m']]])/(2*WHOLE_STRUCTURE[[#This Row],[t '[mm']]]/1000),"")</f>
        <v>138.88695652173911</v>
      </c>
      <c r="P57" s="87"/>
      <c r="Q57" s="49" t="s">
        <v>60</v>
      </c>
      <c r="R57" s="53" t="s">
        <v>945</v>
      </c>
      <c r="S57" s="51">
        <v>19.5</v>
      </c>
      <c r="T57" s="51">
        <v>19.5</v>
      </c>
      <c r="U57" s="49">
        <v>5000</v>
      </c>
      <c r="V57" s="167"/>
      <c r="W57" s="121"/>
      <c r="X57" s="51"/>
      <c r="Y57" s="51"/>
      <c r="Z57" s="49"/>
      <c r="AA57" s="49"/>
      <c r="AB57" s="284"/>
      <c r="AC57" s="187"/>
      <c r="AD57" s="187"/>
      <c r="AE57" s="187"/>
      <c r="AF57" s="187"/>
      <c r="AG57" s="187"/>
      <c r="AH57" s="187"/>
      <c r="AI57" s="187"/>
      <c r="AJ57" s="55"/>
      <c r="AQ57" s="49"/>
      <c r="BE57" s="77"/>
      <c r="BF57" s="49"/>
      <c r="CD57" s="87"/>
      <c r="CE57" s="49"/>
    </row>
    <row r="58" spans="4:83">
      <c r="D58" s="49">
        <v>52</v>
      </c>
      <c r="E58" s="49" t="s">
        <v>50</v>
      </c>
      <c r="F58" s="49">
        <v>52</v>
      </c>
      <c r="G58" s="51">
        <v>49.363000000000007</v>
      </c>
      <c r="H58" s="51">
        <v>46.754000000000005</v>
      </c>
      <c r="I58" s="51">
        <v>7.9871999999999996</v>
      </c>
      <c r="J58" s="51">
        <v>7.9871999999999996</v>
      </c>
      <c r="K58" s="51">
        <v>58.7</v>
      </c>
      <c r="L58" s="51">
        <f>IFERROR(WHOLE_STRUCTURE[[#This Row],[Top '[m']]]-WHOLE_STRUCTURE[[#This Row],[Bottom '[m']]], "")</f>
        <v>2.6090000000000018</v>
      </c>
      <c r="M58" s="167">
        <f>IFERROR(-(WHOLE_STRUCTURE[[#This Row],[D, bottom '[m']]]-WHOLE_STRUCTURE[[#This Row],[D, top '[m']]])/(WHOLE_STRUCTURE[[#This Row],[Bottom '[m']]]-WHOLE_STRUCTURE[[#This Row],[Top '[m']]]),"")</f>
        <v>0</v>
      </c>
      <c r="N58" s="121">
        <f t="shared" si="1"/>
        <v>29.944891257363842</v>
      </c>
      <c r="O58" s="50">
        <f>IFERROR((WHOLE_STRUCTURE[[#This Row],[D, bottom '[m']]]+WHOLE_STRUCTURE[[#This Row],[D, top '[m']]])/(2*WHOLE_STRUCTURE[[#This Row],[t '[mm']]]/1000),"")</f>
        <v>136.06814310051107</v>
      </c>
      <c r="P58" s="87"/>
      <c r="Q58" s="49" t="s">
        <v>60</v>
      </c>
      <c r="R58" s="53" t="s">
        <v>946</v>
      </c>
      <c r="S58" s="51">
        <v>14</v>
      </c>
      <c r="T58" s="51">
        <v>14</v>
      </c>
      <c r="U58" s="49">
        <v>5000</v>
      </c>
      <c r="V58" s="167"/>
      <c r="W58" s="121"/>
      <c r="X58" s="51"/>
      <c r="Y58" s="51"/>
      <c r="Z58" s="49"/>
      <c r="AA58" s="49"/>
      <c r="AB58" s="284"/>
      <c r="AC58" s="187"/>
      <c r="AD58" s="187"/>
      <c r="AE58" s="187"/>
      <c r="AF58" s="187"/>
      <c r="AG58" s="187"/>
      <c r="AH58" s="187"/>
      <c r="AI58" s="187"/>
      <c r="AJ58" s="55"/>
      <c r="AQ58" s="49"/>
      <c r="BE58" s="77"/>
      <c r="BF58" s="49"/>
      <c r="CD58" s="87"/>
      <c r="CE58" s="49"/>
    </row>
    <row r="59" spans="4:83">
      <c r="D59" s="49">
        <v>53</v>
      </c>
      <c r="E59" s="49" t="s">
        <v>50</v>
      </c>
      <c r="F59" s="49">
        <v>53</v>
      </c>
      <c r="G59" s="51">
        <v>46.754000000000005</v>
      </c>
      <c r="H59" s="51">
        <v>44.146000000000008</v>
      </c>
      <c r="I59" s="51">
        <v>7.9886999999999997</v>
      </c>
      <c r="J59" s="51">
        <v>7.9886999999999997</v>
      </c>
      <c r="K59" s="51">
        <v>60.2</v>
      </c>
      <c r="L59" s="51">
        <f>IFERROR(WHOLE_STRUCTURE[[#This Row],[Top '[m']]]-WHOLE_STRUCTURE[[#This Row],[Bottom '[m']]], "")</f>
        <v>2.607999999999997</v>
      </c>
      <c r="M59" s="167">
        <f>IFERROR(-(WHOLE_STRUCTURE[[#This Row],[D, bottom '[m']]]-WHOLE_STRUCTURE[[#This Row],[D, top '[m']]])/(WHOLE_STRUCTURE[[#This Row],[Bottom '[m']]]-WHOLE_STRUCTURE[[#This Row],[Top '[m']]]),"")</f>
        <v>0</v>
      </c>
      <c r="N59" s="121">
        <f t="shared" si="1"/>
        <v>30.698322078874781</v>
      </c>
      <c r="O59" s="50">
        <f>IFERROR((WHOLE_STRUCTURE[[#This Row],[D, bottom '[m']]]+WHOLE_STRUCTURE[[#This Row],[D, top '[m']]])/(2*WHOLE_STRUCTURE[[#This Row],[t '[mm']]]/1000),"")</f>
        <v>132.70265780730895</v>
      </c>
      <c r="P59" s="87"/>
      <c r="Q59" s="49" t="s">
        <v>60</v>
      </c>
      <c r="R59" s="53" t="s">
        <v>947</v>
      </c>
      <c r="S59" s="51">
        <v>11</v>
      </c>
      <c r="T59" s="51">
        <v>11</v>
      </c>
      <c r="U59" s="49">
        <v>1</v>
      </c>
      <c r="V59" s="167"/>
      <c r="W59" s="121"/>
      <c r="X59" s="51"/>
      <c r="Y59" s="51"/>
      <c r="Z59" s="49"/>
      <c r="AA59" s="49"/>
      <c r="AB59" s="284"/>
      <c r="AC59" s="187"/>
      <c r="AD59" s="187"/>
      <c r="AE59" s="187"/>
      <c r="AF59" s="187"/>
      <c r="AG59" s="187"/>
      <c r="AH59" s="187"/>
      <c r="AI59" s="187"/>
      <c r="AJ59" s="55"/>
      <c r="AQ59" s="49"/>
      <c r="BE59" s="77"/>
      <c r="BF59" s="49"/>
      <c r="CD59" s="87"/>
      <c r="CE59" s="49"/>
    </row>
    <row r="60" spans="4:83">
      <c r="D60" s="49">
        <v>54</v>
      </c>
      <c r="E60" s="49" t="s">
        <v>50</v>
      </c>
      <c r="F60" s="49">
        <v>54</v>
      </c>
      <c r="G60" s="51">
        <v>44.146000000000008</v>
      </c>
      <c r="H60" s="51">
        <v>41.537000000000006</v>
      </c>
      <c r="I60" s="51">
        <v>7.99</v>
      </c>
      <c r="J60" s="51">
        <v>7.99</v>
      </c>
      <c r="K60" s="51">
        <v>61.5</v>
      </c>
      <c r="L60" s="51">
        <f>IFERROR(WHOLE_STRUCTURE[[#This Row],[Top '[m']]]-WHOLE_STRUCTURE[[#This Row],[Bottom '[m']]], "")</f>
        <v>2.6090000000000018</v>
      </c>
      <c r="M60" s="167">
        <f>IFERROR(-(WHOLE_STRUCTURE[[#This Row],[D, bottom '[m']]]-WHOLE_STRUCTURE[[#This Row],[D, top '[m']]])/(WHOLE_STRUCTURE[[#This Row],[Bottom '[m']]]-WHOLE_STRUCTURE[[#This Row],[Top '[m']]]),"")</f>
        <v>0</v>
      </c>
      <c r="N60" s="121">
        <f t="shared" si="1"/>
        <v>31.373267671684619</v>
      </c>
      <c r="O60" s="50">
        <f>IFERROR((WHOLE_STRUCTURE[[#This Row],[D, bottom '[m']]]+WHOLE_STRUCTURE[[#This Row],[D, top '[m']]])/(2*WHOLE_STRUCTURE[[#This Row],[t '[mm']]]/1000),"")</f>
        <v>129.91869918699189</v>
      </c>
      <c r="P60" s="87"/>
      <c r="Q60" s="49" t="s">
        <v>60</v>
      </c>
      <c r="R60" s="53" t="s">
        <v>948</v>
      </c>
      <c r="S60" s="51">
        <v>6.1</v>
      </c>
      <c r="T60" s="51">
        <v>6.1</v>
      </c>
      <c r="U60" s="49">
        <v>200</v>
      </c>
      <c r="V60" s="167"/>
      <c r="W60" s="121"/>
      <c r="X60" s="51"/>
      <c r="Y60" s="51"/>
      <c r="Z60" s="49"/>
      <c r="AA60" s="49"/>
      <c r="AB60" s="284"/>
      <c r="AC60" s="187"/>
      <c r="AD60" s="187"/>
      <c r="AE60" s="187"/>
      <c r="AF60" s="187"/>
      <c r="AG60" s="187"/>
      <c r="AH60" s="187"/>
      <c r="AI60" s="187"/>
      <c r="AJ60" s="55"/>
      <c r="AQ60" s="49"/>
      <c r="BE60" s="77"/>
      <c r="BF60" s="49"/>
      <c r="CD60" s="87"/>
      <c r="CE60" s="49"/>
    </row>
    <row r="61" spans="4:83">
      <c r="D61" s="49">
        <v>55</v>
      </c>
      <c r="E61" s="49" t="s">
        <v>50</v>
      </c>
      <c r="F61" s="49">
        <v>55</v>
      </c>
      <c r="G61" s="51">
        <v>41.537000000000006</v>
      </c>
      <c r="H61" s="51">
        <v>38.929000000000009</v>
      </c>
      <c r="I61" s="51">
        <v>7.9983999999999993</v>
      </c>
      <c r="J61" s="51">
        <v>7.9983999999999993</v>
      </c>
      <c r="K61" s="51">
        <v>69.900000000000006</v>
      </c>
      <c r="L61" s="51">
        <f>IFERROR(WHOLE_STRUCTURE[[#This Row],[Top '[m']]]-WHOLE_STRUCTURE[[#This Row],[Bottom '[m']]], "")</f>
        <v>2.607999999999997</v>
      </c>
      <c r="M61" s="167">
        <f>IFERROR(-(WHOLE_STRUCTURE[[#This Row],[D, bottom '[m']]]-WHOLE_STRUCTURE[[#This Row],[D, top '[m']]])/(WHOLE_STRUCTURE[[#This Row],[Bottom '[m']]]-WHOLE_STRUCTURE[[#This Row],[Top '[m']]]),"")</f>
        <v>0</v>
      </c>
      <c r="N61" s="121">
        <f t="shared" si="1"/>
        <v>35.644729457032454</v>
      </c>
      <c r="O61" s="50">
        <f>IFERROR((WHOLE_STRUCTURE[[#This Row],[D, bottom '[m']]]+WHOLE_STRUCTURE[[#This Row],[D, top '[m']]])/(2*WHOLE_STRUCTURE[[#This Row],[t '[mm']]]/1000),"")</f>
        <v>114.42632331902716</v>
      </c>
      <c r="P61" s="87"/>
      <c r="Q61" s="49" t="s">
        <v>60</v>
      </c>
      <c r="R61" s="53" t="s">
        <v>942</v>
      </c>
      <c r="S61" s="51">
        <v>5.6</v>
      </c>
      <c r="T61" s="51">
        <v>5.6</v>
      </c>
      <c r="U61" s="49">
        <v>60000</v>
      </c>
      <c r="V61" s="167"/>
      <c r="W61" s="121"/>
      <c r="X61" s="51"/>
      <c r="Y61" s="51"/>
      <c r="Z61" s="49"/>
      <c r="AA61" s="49"/>
      <c r="AB61" s="284"/>
      <c r="AC61" s="187"/>
      <c r="AD61" s="187"/>
      <c r="AE61" s="187"/>
      <c r="AF61" s="187"/>
      <c r="AG61" s="187"/>
      <c r="AH61" s="187"/>
      <c r="AI61" s="187"/>
      <c r="AJ61" s="55"/>
      <c r="AQ61" s="49"/>
      <c r="BE61" s="77"/>
      <c r="BF61" s="49"/>
      <c r="CD61" s="87"/>
      <c r="CE61" s="49"/>
    </row>
    <row r="62" spans="4:83">
      <c r="D62" s="49">
        <v>56</v>
      </c>
      <c r="E62" s="49" t="s">
        <v>50</v>
      </c>
      <c r="F62" s="49">
        <v>56</v>
      </c>
      <c r="G62" s="51">
        <v>38.929000000000009</v>
      </c>
      <c r="H62" s="51">
        <v>36.220000000000006</v>
      </c>
      <c r="I62" s="51">
        <v>8.0123999999999995</v>
      </c>
      <c r="J62" s="51">
        <v>8</v>
      </c>
      <c r="K62" s="51">
        <v>83.9</v>
      </c>
      <c r="L62" s="51">
        <f>IFERROR(WHOLE_STRUCTURE[[#This Row],[Top '[m']]]-WHOLE_STRUCTURE[[#This Row],[Bottom '[m']]], "")</f>
        <v>2.7090000000000032</v>
      </c>
      <c r="M62" s="167">
        <f>IFERROR(-(WHOLE_STRUCTURE[[#This Row],[D, bottom '[m']]]-WHOLE_STRUCTURE[[#This Row],[D, top '[m']]])/(WHOLE_STRUCTURE[[#This Row],[Bottom '[m']]]-WHOLE_STRUCTURE[[#This Row],[Top '[m']]]),"")</f>
        <v>-4.577334809892768E-3</v>
      </c>
      <c r="N62" s="121">
        <f t="shared" si="1"/>
        <v>44.406012766813802</v>
      </c>
      <c r="O62" s="50">
        <f>IFERROR((WHOLE_STRUCTURE[[#This Row],[D, bottom '[m']]]+WHOLE_STRUCTURE[[#This Row],[D, top '[m']]])/(2*WHOLE_STRUCTURE[[#This Row],[t '[mm']]]/1000),"")</f>
        <v>95.425506555423112</v>
      </c>
      <c r="P62" s="87"/>
      <c r="Q62" s="49" t="s">
        <v>48</v>
      </c>
      <c r="R62" s="53" t="s">
        <v>942</v>
      </c>
      <c r="S62" s="51">
        <v>5.6</v>
      </c>
      <c r="T62" s="51">
        <v>5.6</v>
      </c>
      <c r="U62" s="49">
        <v>60000</v>
      </c>
      <c r="V62" s="167"/>
      <c r="W62" s="121"/>
      <c r="X62" s="51"/>
      <c r="Y62" s="51"/>
      <c r="Z62" s="49"/>
      <c r="AA62" s="49"/>
      <c r="AB62" s="284"/>
      <c r="AC62" s="187"/>
      <c r="AD62" s="187"/>
      <c r="AE62" s="187"/>
      <c r="AF62" s="187"/>
      <c r="AG62" s="187"/>
      <c r="AH62" s="187"/>
      <c r="AI62" s="187"/>
      <c r="AJ62" s="55"/>
      <c r="AQ62" s="49"/>
      <c r="BE62" s="77"/>
      <c r="BF62" s="49"/>
      <c r="CD62" s="87"/>
      <c r="CE62" s="49"/>
    </row>
    <row r="63" spans="4:83">
      <c r="D63" s="49">
        <v>57</v>
      </c>
      <c r="E63" s="49" t="s">
        <v>50</v>
      </c>
      <c r="F63" s="49">
        <v>57</v>
      </c>
      <c r="G63" s="51">
        <v>36.220000000000006</v>
      </c>
      <c r="H63" s="51">
        <v>36.020000000000003</v>
      </c>
      <c r="I63" s="51">
        <v>8</v>
      </c>
      <c r="J63" s="51">
        <v>8</v>
      </c>
      <c r="K63" s="51">
        <v>83.9</v>
      </c>
      <c r="L63" s="51">
        <f>IFERROR(WHOLE_STRUCTURE[[#This Row],[Top '[m']]]-WHOLE_STRUCTURE[[#This Row],[Bottom '[m']]], "")</f>
        <v>0.20000000000000284</v>
      </c>
      <c r="M63" s="167">
        <f>IFERROR(-(WHOLE_STRUCTURE[[#This Row],[D, bottom '[m']]]-WHOLE_STRUCTURE[[#This Row],[D, top '[m']]])/(WHOLE_STRUCTURE[[#This Row],[Bottom '[m']]]-WHOLE_STRUCTURE[[#This Row],[Top '[m']]]),"")</f>
        <v>0</v>
      </c>
      <c r="N63" s="121">
        <f t="shared" si="1"/>
        <v>3.2758405741062706</v>
      </c>
      <c r="O63" s="50">
        <f>IFERROR((WHOLE_STRUCTURE[[#This Row],[D, bottom '[m']]]+WHOLE_STRUCTURE[[#This Row],[D, top '[m']]])/(2*WHOLE_STRUCTURE[[#This Row],[t '[mm']]]/1000),"")</f>
        <v>95.351609058402857</v>
      </c>
      <c r="P63" s="87"/>
      <c r="Q63" s="49" t="s">
        <v>48</v>
      </c>
      <c r="R63" s="53" t="s">
        <v>943</v>
      </c>
      <c r="S63" s="51">
        <v>4.2</v>
      </c>
      <c r="T63" s="51">
        <v>4.2</v>
      </c>
      <c r="U63" s="49">
        <v>9000</v>
      </c>
      <c r="V63" s="167"/>
      <c r="W63" s="121"/>
      <c r="X63" s="51"/>
      <c r="Y63" s="51"/>
      <c r="Z63" s="49"/>
      <c r="AA63" s="49"/>
      <c r="AB63" s="284"/>
      <c r="AC63" s="187"/>
      <c r="AD63" s="187"/>
      <c r="AE63" s="187"/>
      <c r="AF63" s="187"/>
      <c r="AG63" s="187"/>
      <c r="AH63" s="187"/>
      <c r="AI63" s="187"/>
      <c r="AJ63" s="55"/>
      <c r="AQ63" s="49"/>
      <c r="BE63" s="77"/>
      <c r="BF63" s="49"/>
      <c r="CD63" s="87"/>
      <c r="CE63" s="49"/>
    </row>
    <row r="64" spans="4:83">
      <c r="D64" s="49">
        <v>58</v>
      </c>
      <c r="E64" s="49" t="s">
        <v>50</v>
      </c>
      <c r="F64" s="49">
        <v>58</v>
      </c>
      <c r="G64" s="51">
        <v>36.020000000000003</v>
      </c>
      <c r="H64" s="51">
        <v>35.408000000000001</v>
      </c>
      <c r="I64" s="51">
        <v>8</v>
      </c>
      <c r="J64" s="51">
        <v>8</v>
      </c>
      <c r="K64" s="51">
        <v>83.9</v>
      </c>
      <c r="L64" s="51">
        <f>IFERROR(WHOLE_STRUCTURE[[#This Row],[Top '[m']]]-WHOLE_STRUCTURE[[#This Row],[Bottom '[m']]], "")</f>
        <v>0.61200000000000188</v>
      </c>
      <c r="M64" s="167">
        <f>IFERROR(-(WHOLE_STRUCTURE[[#This Row],[D, bottom '[m']]]-WHOLE_STRUCTURE[[#This Row],[D, top '[m']]])/(WHOLE_STRUCTURE[[#This Row],[Bottom '[m']]]-WHOLE_STRUCTURE[[#This Row],[Top '[m']]]),"")</f>
        <v>0</v>
      </c>
      <c r="N64" s="121">
        <f t="shared" si="1"/>
        <v>10.024072156765076</v>
      </c>
      <c r="O64" s="50">
        <f>IFERROR((WHOLE_STRUCTURE[[#This Row],[D, bottom '[m']]]+WHOLE_STRUCTURE[[#This Row],[D, top '[m']]])/(2*WHOLE_STRUCTURE[[#This Row],[t '[mm']]]/1000),"")</f>
        <v>95.351609058402857</v>
      </c>
      <c r="Q64" s="49" t="s">
        <v>48</v>
      </c>
      <c r="R64" s="53" t="s">
        <v>727</v>
      </c>
      <c r="S64" s="51">
        <v>2</v>
      </c>
      <c r="T64" s="51">
        <v>2</v>
      </c>
      <c r="U64" s="49">
        <v>80000</v>
      </c>
      <c r="V64" s="167"/>
      <c r="W64" s="121"/>
      <c r="X64" s="51"/>
      <c r="Y64" s="51"/>
      <c r="Z64" s="49"/>
      <c r="AA64" s="49"/>
      <c r="AB64" s="284"/>
      <c r="AC64" s="187"/>
      <c r="AD64" s="187"/>
      <c r="AE64" s="187"/>
      <c r="AF64" s="187"/>
      <c r="AG64" s="187"/>
      <c r="AH64" s="187"/>
      <c r="AI64" s="187"/>
      <c r="AJ64" s="285"/>
    </row>
    <row r="65" spans="4:93">
      <c r="D65" s="49">
        <v>59</v>
      </c>
      <c r="E65" s="49" t="s">
        <v>50</v>
      </c>
      <c r="F65" s="49">
        <v>59</v>
      </c>
      <c r="G65" s="51">
        <v>35.408000000000001</v>
      </c>
      <c r="H65" s="51">
        <v>32.79</v>
      </c>
      <c r="I65" s="51">
        <v>8</v>
      </c>
      <c r="J65" s="51">
        <v>8</v>
      </c>
      <c r="K65" s="51">
        <v>83.9</v>
      </c>
      <c r="L65" s="51">
        <f>IFERROR(WHOLE_STRUCTURE[[#This Row],[Top '[m']]]-WHOLE_STRUCTURE[[#This Row],[Bottom '[m']]], "")</f>
        <v>2.6180000000000021</v>
      </c>
      <c r="M65" s="167">
        <f>IFERROR(-(WHOLE_STRUCTURE[[#This Row],[D, bottom '[m']]]-WHOLE_STRUCTURE[[#This Row],[D, top '[m']]])/(WHOLE_STRUCTURE[[#This Row],[Bottom '[m']]]-WHOLE_STRUCTURE[[#This Row],[Top '[m']]]),"")</f>
        <v>0</v>
      </c>
      <c r="N65" s="121">
        <f t="shared" si="1"/>
        <v>42.88075311505051</v>
      </c>
      <c r="O65" s="50">
        <f>IFERROR((WHOLE_STRUCTURE[[#This Row],[D, bottom '[m']]]+WHOLE_STRUCTURE[[#This Row],[D, top '[m']]])/(2*WHOLE_STRUCTURE[[#This Row],[t '[mm']]]/1000),"")</f>
        <v>95.351609058402857</v>
      </c>
      <c r="Q65" s="49"/>
      <c r="S65" s="51"/>
      <c r="T65" s="51"/>
      <c r="U65" s="49"/>
      <c r="V65" s="167"/>
      <c r="W65" s="121"/>
      <c r="X65" s="51"/>
      <c r="Y65" s="51"/>
      <c r="Z65" s="49"/>
      <c r="AA65" s="49"/>
      <c r="AB65" s="284"/>
      <c r="AC65" s="187"/>
      <c r="AD65" s="187"/>
      <c r="AE65" s="187"/>
      <c r="AF65" s="187"/>
      <c r="AG65" s="187"/>
      <c r="AH65" s="187"/>
      <c r="AI65" s="187"/>
      <c r="AJ65" s="285"/>
    </row>
    <row r="66" spans="4:93">
      <c r="D66" s="49">
        <v>60</v>
      </c>
      <c r="E66" s="49" t="s">
        <v>50</v>
      </c>
      <c r="F66" s="49">
        <v>60</v>
      </c>
      <c r="G66" s="51">
        <v>32.79</v>
      </c>
      <c r="H66" s="51">
        <v>29.86</v>
      </c>
      <c r="I66" s="51">
        <v>8.0045000000000002</v>
      </c>
      <c r="J66" s="51">
        <v>8.0045000000000002</v>
      </c>
      <c r="K66" s="51">
        <v>88.4</v>
      </c>
      <c r="L66" s="51">
        <f>IFERROR(WHOLE_STRUCTURE[[#This Row],[Top '[m']]]-WHOLE_STRUCTURE[[#This Row],[Bottom '[m']]], "")</f>
        <v>2.9299999999999997</v>
      </c>
      <c r="M66" s="167">
        <f>IFERROR(-(WHOLE_STRUCTURE[[#This Row],[D, bottom '[m']]]-WHOLE_STRUCTURE[[#This Row],[D, top '[m']]])/(WHOLE_STRUCTURE[[#This Row],[Bottom '[m']]]-WHOLE_STRUCTURE[[#This Row],[Top '[m']]]),"")</f>
        <v>0</v>
      </c>
      <c r="N66" s="121">
        <f t="shared" si="1"/>
        <v>50.565078592396134</v>
      </c>
      <c r="O66" s="50">
        <f>IFERROR((WHOLE_STRUCTURE[[#This Row],[D, bottom '[m']]]+WHOLE_STRUCTURE[[#This Row],[D, top '[m']]])/(2*WHOLE_STRUCTURE[[#This Row],[t '[mm']]]/1000),"")</f>
        <v>90.548642533936643</v>
      </c>
      <c r="Q66" s="49"/>
      <c r="S66" s="51"/>
      <c r="T66" s="51"/>
      <c r="U66" s="49"/>
      <c r="V66" s="167"/>
      <c r="W66" s="121"/>
      <c r="X66" s="51"/>
      <c r="Y66" s="51"/>
      <c r="Z66" s="49"/>
      <c r="AA66" s="49"/>
      <c r="AB66" s="284"/>
      <c r="AC66" s="187"/>
      <c r="AD66" s="187"/>
      <c r="AE66" s="187"/>
      <c r="AF66" s="187"/>
      <c r="AG66" s="187"/>
      <c r="AH66" s="187"/>
      <c r="AI66" s="187"/>
      <c r="AJ66" s="285"/>
      <c r="CG66" s="284"/>
      <c r="CO66" s="285"/>
    </row>
    <row r="67" spans="4:93">
      <c r="D67" s="49">
        <v>61</v>
      </c>
      <c r="E67" s="49" t="s">
        <v>50</v>
      </c>
      <c r="F67" s="49">
        <v>61</v>
      </c>
      <c r="G67" s="51">
        <v>29.86</v>
      </c>
      <c r="H67" s="51">
        <v>26.93</v>
      </c>
      <c r="I67" s="51">
        <v>8.0184999999999995</v>
      </c>
      <c r="J67" s="51">
        <v>7.9861000000000004</v>
      </c>
      <c r="K67" s="51">
        <v>102.4</v>
      </c>
      <c r="L67" s="51">
        <f>IFERROR(WHOLE_STRUCTURE[[#This Row],[Top '[m']]]-WHOLE_STRUCTURE[[#This Row],[Bottom '[m']]], "")</f>
        <v>2.9299999999999997</v>
      </c>
      <c r="M67" s="167">
        <f>IFERROR(-(WHOLE_STRUCTURE[[#This Row],[D, bottom '[m']]]-WHOLE_STRUCTURE[[#This Row],[D, top '[m']]])/(WHOLE_STRUCTURE[[#This Row],[Bottom '[m']]]-WHOLE_STRUCTURE[[#This Row],[Top '[m']]]),"")</f>
        <v>-1.1058020477815391E-2</v>
      </c>
      <c r="N67" s="121">
        <f t="shared" si="1"/>
        <v>58.453255027513734</v>
      </c>
      <c r="O67" s="50">
        <f>IFERROR((WHOLE_STRUCTURE[[#This Row],[D, bottom '[m']]]+WHOLE_STRUCTURE[[#This Row],[D, top '[m']]])/(2*WHOLE_STRUCTURE[[#This Row],[t '[mm']]]/1000),"")</f>
        <v>78.1474609375</v>
      </c>
      <c r="Q67" s="49"/>
      <c r="S67" s="51"/>
      <c r="T67" s="51"/>
      <c r="U67" s="49"/>
      <c r="V67" s="167"/>
      <c r="W67" s="121"/>
      <c r="X67" s="51"/>
      <c r="Y67" s="51"/>
      <c r="Z67" s="49"/>
      <c r="AA67" s="49"/>
      <c r="AB67" s="284"/>
      <c r="AC67" s="187"/>
      <c r="AD67" s="187"/>
      <c r="AE67" s="187"/>
      <c r="AF67" s="187"/>
      <c r="AG67" s="187"/>
      <c r="AH67" s="187"/>
      <c r="AI67" s="187"/>
      <c r="AJ67" s="285"/>
      <c r="CG67" s="221"/>
      <c r="CO67" s="286"/>
    </row>
    <row r="68" spans="4:93">
      <c r="D68" s="49">
        <v>62</v>
      </c>
      <c r="E68" s="49" t="s">
        <v>50</v>
      </c>
      <c r="F68" s="49">
        <v>62</v>
      </c>
      <c r="G68" s="51">
        <v>26.93</v>
      </c>
      <c r="H68" s="51">
        <v>25.349999999999998</v>
      </c>
      <c r="I68" s="51">
        <v>8</v>
      </c>
      <c r="J68" s="51">
        <v>8</v>
      </c>
      <c r="K68" s="51">
        <v>116.3</v>
      </c>
      <c r="L68" s="51">
        <f>IFERROR(WHOLE_STRUCTURE[[#This Row],[Top '[m']]]-WHOLE_STRUCTURE[[#This Row],[Bottom '[m']]], "")</f>
        <v>1.5800000000000018</v>
      </c>
      <c r="M68" s="167">
        <f>IFERROR(-(WHOLE_STRUCTURE[[#This Row],[D, bottom '[m']]]-WHOLE_STRUCTURE[[#This Row],[D, top '[m']]])/(WHOLE_STRUCTURE[[#This Row],[Bottom '[m']]]-WHOLE_STRUCTURE[[#This Row],[Top '[m']]]),"")</f>
        <v>0</v>
      </c>
      <c r="N68" s="121">
        <f t="shared" si="1"/>
        <v>35.726166734148642</v>
      </c>
      <c r="O68" s="50">
        <f>IFERROR((WHOLE_STRUCTURE[[#This Row],[D, bottom '[m']]]+WHOLE_STRUCTURE[[#This Row],[D, top '[m']]])/(2*WHOLE_STRUCTURE[[#This Row],[t '[mm']]]/1000),"")</f>
        <v>68.787618228718827</v>
      </c>
      <c r="Q68" s="49"/>
      <c r="S68" s="51"/>
      <c r="T68" s="51"/>
      <c r="U68" s="49"/>
      <c r="V68" s="167"/>
      <c r="W68" s="121"/>
      <c r="X68" s="51"/>
      <c r="Y68" s="51"/>
      <c r="Z68" s="49"/>
      <c r="AA68" s="49"/>
      <c r="AB68" s="284"/>
      <c r="AC68" s="187"/>
      <c r="AD68" s="187"/>
      <c r="AE68" s="187"/>
      <c r="AF68" s="187"/>
      <c r="AG68" s="187"/>
      <c r="AH68" s="187"/>
      <c r="AI68" s="187"/>
      <c r="AJ68" s="285"/>
    </row>
    <row r="69" spans="4:93">
      <c r="D69" s="49">
        <v>63</v>
      </c>
      <c r="E69" s="49" t="s">
        <v>50</v>
      </c>
      <c r="F69" s="49">
        <v>63</v>
      </c>
      <c r="G69" s="51">
        <v>25.349999999999998</v>
      </c>
      <c r="H69" s="51">
        <v>22.384999999999998</v>
      </c>
      <c r="I69" s="51">
        <v>8</v>
      </c>
      <c r="J69" s="51">
        <v>8</v>
      </c>
      <c r="K69" s="51">
        <v>116.3</v>
      </c>
      <c r="L69" s="51">
        <f>IFERROR(WHOLE_STRUCTURE[[#This Row],[Top '[m']]]-WHOLE_STRUCTURE[[#This Row],[Bottom '[m']]], "")</f>
        <v>2.9649999999999999</v>
      </c>
      <c r="M69" s="167">
        <f>IFERROR(-(WHOLE_STRUCTURE[[#This Row],[D, bottom '[m']]]-WHOLE_STRUCTURE[[#This Row],[D, top '[m']]])/(WHOLE_STRUCTURE[[#This Row],[Bottom '[m']]]-WHOLE_STRUCTURE[[#This Row],[Top '[m']]]),"")</f>
        <v>0</v>
      </c>
      <c r="N69" s="121">
        <f t="shared" si="1"/>
        <v>67.043091371361143</v>
      </c>
      <c r="O69" s="50">
        <f>IFERROR((WHOLE_STRUCTURE[[#This Row],[D, bottom '[m']]]+WHOLE_STRUCTURE[[#This Row],[D, top '[m']]])/(2*WHOLE_STRUCTURE[[#This Row],[t '[mm']]]/1000),"")</f>
        <v>68.787618228718827</v>
      </c>
      <c r="Q69" s="49"/>
      <c r="S69" s="51"/>
      <c r="T69" s="51"/>
      <c r="U69" s="49"/>
      <c r="V69" s="167"/>
      <c r="W69" s="121"/>
      <c r="X69" s="51"/>
      <c r="Y69" s="51"/>
      <c r="Z69" s="49"/>
      <c r="AA69" s="49"/>
      <c r="AB69" s="284"/>
      <c r="AC69" s="187"/>
      <c r="AD69" s="187"/>
      <c r="AE69" s="187"/>
      <c r="AF69" s="187"/>
      <c r="AG69" s="187"/>
      <c r="AH69" s="187"/>
      <c r="AI69" s="187"/>
      <c r="AJ69" s="285"/>
    </row>
    <row r="70" spans="4:93">
      <c r="D70" s="49">
        <v>64</v>
      </c>
      <c r="E70" s="49" t="s">
        <v>50</v>
      </c>
      <c r="F70" s="49">
        <v>64</v>
      </c>
      <c r="G70" s="51">
        <v>22.384999999999998</v>
      </c>
      <c r="H70" s="51">
        <v>21.134999999999998</v>
      </c>
      <c r="I70" s="51">
        <v>8</v>
      </c>
      <c r="J70" s="51">
        <v>8</v>
      </c>
      <c r="K70" s="51">
        <v>116.3</v>
      </c>
      <c r="L70" s="51">
        <f>IFERROR(WHOLE_STRUCTURE[[#This Row],[Top '[m']]]-WHOLE_STRUCTURE[[#This Row],[Bottom '[m']]], "")</f>
        <v>1.25</v>
      </c>
      <c r="M70" s="167">
        <f>IFERROR(-(WHOLE_STRUCTURE[[#This Row],[D, bottom '[m']]]-WHOLE_STRUCTURE[[#This Row],[D, top '[m']]])/(WHOLE_STRUCTURE[[#This Row],[Bottom '[m']]]-WHOLE_STRUCTURE[[#This Row],[Top '[m']]]),"")</f>
        <v>0</v>
      </c>
      <c r="N70" s="121">
        <f t="shared" si="1"/>
        <v>28.264372416256805</v>
      </c>
      <c r="O70" s="50">
        <f>IFERROR((WHOLE_STRUCTURE[[#This Row],[D, bottom '[m']]]+WHOLE_STRUCTURE[[#This Row],[D, top '[m']]])/(2*WHOLE_STRUCTURE[[#This Row],[t '[mm']]]/1000),"")</f>
        <v>68.787618228718827</v>
      </c>
      <c r="Q70" s="49"/>
      <c r="S70" s="51"/>
      <c r="T70" s="51"/>
      <c r="U70" s="49"/>
      <c r="V70" s="167"/>
      <c r="W70" s="121"/>
      <c r="X70" s="51"/>
      <c r="Y70" s="51"/>
      <c r="Z70" s="49"/>
      <c r="AA70" s="49"/>
      <c r="AB70" s="284"/>
      <c r="AC70" s="187"/>
      <c r="AD70" s="187"/>
      <c r="AE70" s="187"/>
      <c r="AF70" s="187"/>
      <c r="AG70" s="187"/>
      <c r="AH70" s="187"/>
      <c r="AI70" s="187"/>
      <c r="AJ70" s="285"/>
    </row>
    <row r="71" spans="4:93">
      <c r="D71" s="49">
        <v>65</v>
      </c>
      <c r="E71" s="49" t="s">
        <v>50</v>
      </c>
      <c r="F71" s="49">
        <v>65</v>
      </c>
      <c r="G71" s="51">
        <v>21.134999999999998</v>
      </c>
      <c r="H71" s="51">
        <v>20.9</v>
      </c>
      <c r="I71" s="51">
        <v>8</v>
      </c>
      <c r="J71" s="51">
        <v>8</v>
      </c>
      <c r="K71" s="51">
        <v>116.3</v>
      </c>
      <c r="L71" s="51">
        <f>IFERROR(WHOLE_STRUCTURE[[#This Row],[Top '[m']]]-WHOLE_STRUCTURE[[#This Row],[Bottom '[m']]], "")</f>
        <v>0.23499999999999943</v>
      </c>
      <c r="M71" s="167">
        <f>IFERROR(-(WHOLE_STRUCTURE[[#This Row],[D, bottom '[m']]]-WHOLE_STRUCTURE[[#This Row],[D, top '[m']]])/(WHOLE_STRUCTURE[[#This Row],[Bottom '[m']]]-WHOLE_STRUCTURE[[#This Row],[Top '[m']]]),"")</f>
        <v>0</v>
      </c>
      <c r="N71" s="121">
        <f t="shared" si="1"/>
        <v>5.3137020142562665</v>
      </c>
      <c r="O71" s="50">
        <f>IFERROR((WHOLE_STRUCTURE[[#This Row],[D, bottom '[m']]]+WHOLE_STRUCTURE[[#This Row],[D, top '[m']]])/(2*WHOLE_STRUCTURE[[#This Row],[t '[mm']]]/1000),"")</f>
        <v>68.787618228718827</v>
      </c>
      <c r="Q71" s="49"/>
      <c r="S71" s="51"/>
      <c r="T71" s="51"/>
      <c r="U71" s="49"/>
      <c r="V71" s="167"/>
      <c r="W71" s="121"/>
      <c r="X71" s="51"/>
      <c r="Y71" s="51"/>
      <c r="Z71" s="49"/>
      <c r="AA71" s="49"/>
      <c r="AB71" s="284"/>
      <c r="AC71" s="187"/>
      <c r="AD71" s="187"/>
      <c r="AE71" s="187"/>
      <c r="AF71" s="187"/>
      <c r="AG71" s="187"/>
      <c r="AH71" s="187"/>
      <c r="AI71" s="187"/>
      <c r="AJ71" s="285"/>
    </row>
    <row r="72" spans="4:93">
      <c r="D72" s="49">
        <v>66</v>
      </c>
      <c r="E72" s="49" t="s">
        <v>60</v>
      </c>
      <c r="F72" s="49">
        <v>1</v>
      </c>
      <c r="G72" s="51">
        <v>20.9</v>
      </c>
      <c r="H72" s="51">
        <v>17.5</v>
      </c>
      <c r="I72" s="51">
        <v>7.5</v>
      </c>
      <c r="J72" s="51">
        <v>7.5</v>
      </c>
      <c r="K72" s="51">
        <v>86</v>
      </c>
      <c r="L72" s="51">
        <f>IFERROR(WHOLE_STRUCTURE[[#This Row],[Top '[m']]]-WHOLE_STRUCTURE[[#This Row],[Bottom '[m']]], "")</f>
        <v>3.3999999999999986</v>
      </c>
      <c r="M72" s="167">
        <f>IFERROR(-(WHOLE_STRUCTURE[[#This Row],[D, bottom '[m']]]-WHOLE_STRUCTURE[[#This Row],[D, top '[m']]])/(WHOLE_STRUCTURE[[#This Row],[Bottom '[m']]]-WHOLE_STRUCTURE[[#This Row],[Top '[m']]]),"")</f>
        <v>0</v>
      </c>
      <c r="N72" s="121">
        <f t="shared" ref="N72:N135" si="2">IF(7850/1000*(1/3)*PI()*ABS(G72-H72)*((I72/2)^2+(I72/2)*(J72/2)+(J72/2)^2-(I72/2-K72/1000)^2-(I72/2-K72/1000)*(J72/2-K72/1000)-(J72/2-K72/1000)^2)=0,"",7850/1000*(1/3)*PI()*ABS(G72-H72)*((I72/2)^2+(I72/2)*(J72/2)+(J72/2)^2-(I72/2-K72/1000)^2-(I72/2-K72/1000)*(J72/2-K72/1000)-(J72/2-K72/1000)^2))</f>
        <v>53.462526608972695</v>
      </c>
      <c r="O72" s="50">
        <f>IFERROR((WHOLE_STRUCTURE[[#This Row],[D, bottom '[m']]]+WHOLE_STRUCTURE[[#This Row],[D, top '[m']]])/(2*WHOLE_STRUCTURE[[#This Row],[t '[mm']]]/1000),"")</f>
        <v>87.209302325581405</v>
      </c>
      <c r="Q72" s="49"/>
      <c r="S72" s="51"/>
      <c r="T72" s="51"/>
      <c r="U72" s="49"/>
      <c r="V72" s="167"/>
      <c r="W72" s="121"/>
      <c r="X72" s="51"/>
      <c r="Y72" s="51"/>
      <c r="Z72" s="49"/>
      <c r="AA72" s="49"/>
      <c r="AB72" s="284"/>
      <c r="AC72" s="187"/>
      <c r="AD72" s="187"/>
      <c r="AE72" s="187"/>
      <c r="AF72" s="187"/>
      <c r="AG72" s="187"/>
      <c r="AH72" s="187"/>
      <c r="AI72" s="187"/>
      <c r="AJ72" s="285"/>
    </row>
    <row r="73" spans="4:93">
      <c r="D73" s="49">
        <v>67</v>
      </c>
      <c r="E73" s="49" t="s">
        <v>60</v>
      </c>
      <c r="F73" s="49">
        <v>2</v>
      </c>
      <c r="G73" s="51">
        <v>17.5</v>
      </c>
      <c r="H73" s="51">
        <v>13.5</v>
      </c>
      <c r="I73" s="51">
        <v>7.5</v>
      </c>
      <c r="J73" s="51">
        <v>7.5</v>
      </c>
      <c r="K73" s="51">
        <v>86</v>
      </c>
      <c r="L73" s="51">
        <f>IFERROR(WHOLE_STRUCTURE[[#This Row],[Top '[m']]]-WHOLE_STRUCTURE[[#This Row],[Bottom '[m']]], "")</f>
        <v>4</v>
      </c>
      <c r="M73" s="167">
        <f>IFERROR(-(WHOLE_STRUCTURE[[#This Row],[D, bottom '[m']]]-WHOLE_STRUCTURE[[#This Row],[D, top '[m']]])/(WHOLE_STRUCTURE[[#This Row],[Bottom '[m']]]-WHOLE_STRUCTURE[[#This Row],[Top '[m']]]),"")</f>
        <v>0</v>
      </c>
      <c r="N73" s="121">
        <f t="shared" si="2"/>
        <v>62.897090128203196</v>
      </c>
      <c r="O73" s="50">
        <f>IFERROR((WHOLE_STRUCTURE[[#This Row],[D, bottom '[m']]]+WHOLE_STRUCTURE[[#This Row],[D, top '[m']]])/(2*WHOLE_STRUCTURE[[#This Row],[t '[mm']]]/1000),"")</f>
        <v>87.209302325581405</v>
      </c>
      <c r="Q73" s="49"/>
      <c r="S73" s="51"/>
      <c r="T73" s="51"/>
      <c r="U73" s="49"/>
      <c r="V73" s="167"/>
      <c r="W73" s="121"/>
      <c r="X73" s="51"/>
      <c r="Y73" s="51"/>
      <c r="Z73" s="49"/>
      <c r="AA73" s="49"/>
      <c r="AB73" s="284"/>
      <c r="AC73" s="187"/>
      <c r="AD73" s="187"/>
      <c r="AE73" s="187"/>
      <c r="AF73" s="187"/>
      <c r="AG73" s="187"/>
      <c r="AH73" s="187"/>
      <c r="AI73" s="187"/>
      <c r="AJ73" s="285"/>
    </row>
    <row r="74" spans="4:93">
      <c r="D74" s="49">
        <v>68</v>
      </c>
      <c r="E74" s="49" t="s">
        <v>60</v>
      </c>
      <c r="F74" s="49">
        <v>3</v>
      </c>
      <c r="G74" s="51">
        <v>13.5</v>
      </c>
      <c r="H74" s="51">
        <v>9.5</v>
      </c>
      <c r="I74" s="51">
        <v>7.5</v>
      </c>
      <c r="J74" s="51">
        <v>7.5</v>
      </c>
      <c r="K74" s="51">
        <v>93</v>
      </c>
      <c r="L74" s="51">
        <f>IFERROR(WHOLE_STRUCTURE[[#This Row],[Top '[m']]]-WHOLE_STRUCTURE[[#This Row],[Bottom '[m']]], "")</f>
        <v>4</v>
      </c>
      <c r="M74" s="167">
        <f>IFERROR(-(WHOLE_STRUCTURE[[#This Row],[D, bottom '[m']]]-WHOLE_STRUCTURE[[#This Row],[D, top '[m']]])/(WHOLE_STRUCTURE[[#This Row],[Bottom '[m']]]-WHOLE_STRUCTURE[[#This Row],[Top '[m']]]),"")</f>
        <v>0</v>
      </c>
      <c r="N74" s="121">
        <f t="shared" si="2"/>
        <v>67.952402167964607</v>
      </c>
      <c r="O74" s="50">
        <f>IFERROR((WHOLE_STRUCTURE[[#This Row],[D, bottom '[m']]]+WHOLE_STRUCTURE[[#This Row],[D, top '[m']]])/(2*WHOLE_STRUCTURE[[#This Row],[t '[mm']]]/1000),"")</f>
        <v>80.645161290322577</v>
      </c>
      <c r="Q74" s="49"/>
      <c r="S74" s="51"/>
      <c r="T74" s="51"/>
      <c r="U74" s="49"/>
      <c r="V74" s="167"/>
      <c r="W74" s="121"/>
      <c r="X74" s="51"/>
      <c r="Y74" s="51"/>
      <c r="Z74" s="49"/>
      <c r="AA74" s="49"/>
      <c r="AB74" s="284"/>
      <c r="AC74" s="187"/>
      <c r="AD74" s="187"/>
      <c r="AE74" s="187"/>
      <c r="AF74" s="187"/>
      <c r="AG74" s="187"/>
      <c r="AH74" s="187"/>
      <c r="AI74" s="187"/>
      <c r="AJ74" s="285"/>
    </row>
    <row r="75" spans="4:93">
      <c r="D75" s="49">
        <v>69</v>
      </c>
      <c r="E75" s="49" t="s">
        <v>60</v>
      </c>
      <c r="F75" s="49">
        <v>4</v>
      </c>
      <c r="G75" s="51">
        <v>9.5</v>
      </c>
      <c r="H75" s="51">
        <v>5.6</v>
      </c>
      <c r="I75" s="51">
        <v>7.5</v>
      </c>
      <c r="J75" s="51">
        <v>7.5</v>
      </c>
      <c r="K75" s="51">
        <v>100</v>
      </c>
      <c r="L75" s="51">
        <f>IFERROR(WHOLE_STRUCTURE[[#This Row],[Top '[m']]]-WHOLE_STRUCTURE[[#This Row],[Bottom '[m']]], "")</f>
        <v>3.9000000000000004</v>
      </c>
      <c r="M75" s="167">
        <f>IFERROR(-(WHOLE_STRUCTURE[[#This Row],[D, bottom '[m']]]-WHOLE_STRUCTURE[[#This Row],[D, top '[m']]])/(WHOLE_STRUCTURE[[#This Row],[Bottom '[m']]]-WHOLE_STRUCTURE[[#This Row],[Top '[m']]]),"")</f>
        <v>0</v>
      </c>
      <c r="N75" s="121">
        <f t="shared" si="2"/>
        <v>71.173095726342197</v>
      </c>
      <c r="O75" s="50">
        <f>IFERROR((WHOLE_STRUCTURE[[#This Row],[D, bottom '[m']]]+WHOLE_STRUCTURE[[#This Row],[D, top '[m']]])/(2*WHOLE_STRUCTURE[[#This Row],[t '[mm']]]/1000),"")</f>
        <v>75</v>
      </c>
      <c r="Q75" s="49"/>
      <c r="S75" s="51"/>
      <c r="T75" s="51"/>
      <c r="U75" s="49"/>
      <c r="V75" s="167"/>
      <c r="W75" s="121"/>
      <c r="X75" s="51"/>
      <c r="Y75" s="51"/>
      <c r="Z75" s="49"/>
      <c r="AA75" s="49"/>
      <c r="AB75" s="284"/>
      <c r="AC75" s="187"/>
      <c r="AD75" s="187"/>
      <c r="AE75" s="187"/>
      <c r="AF75" s="187"/>
      <c r="AG75" s="187"/>
      <c r="AH75" s="187"/>
      <c r="AI75" s="187"/>
      <c r="AJ75" s="285"/>
    </row>
    <row r="76" spans="4:93">
      <c r="D76" s="49">
        <v>70</v>
      </c>
      <c r="E76" s="49" t="s">
        <v>48</v>
      </c>
      <c r="F76" s="49">
        <v>1</v>
      </c>
      <c r="G76" s="51">
        <v>5.6</v>
      </c>
      <c r="H76" s="51">
        <v>1.6</v>
      </c>
      <c r="I76" s="51">
        <v>7.5</v>
      </c>
      <c r="J76" s="51">
        <v>7.5</v>
      </c>
      <c r="K76" s="51">
        <v>108</v>
      </c>
      <c r="L76" s="51">
        <f>IFERROR(WHOLE_STRUCTURE[[#This Row],[Top '[m']]]-WHOLE_STRUCTURE[[#This Row],[Bottom '[m']]], "")</f>
        <v>3.9999999999999996</v>
      </c>
      <c r="M76" s="167">
        <f>IFERROR(-(WHOLE_STRUCTURE[[#This Row],[D, bottom '[m']]]-WHOLE_STRUCTURE[[#This Row],[D, top '[m']]])/(WHOLE_STRUCTURE[[#This Row],[Bottom '[m']]]-WHOLE_STRUCTURE[[#This Row],[Top '[m']]]),"")</f>
        <v>0</v>
      </c>
      <c r="N76" s="121">
        <f t="shared" si="2"/>
        <v>78.752660498662593</v>
      </c>
      <c r="O76" s="50">
        <f>IFERROR((WHOLE_STRUCTURE[[#This Row],[D, bottom '[m']]]+WHOLE_STRUCTURE[[#This Row],[D, top '[m']]])/(2*WHOLE_STRUCTURE[[#This Row],[t '[mm']]]/1000),"")</f>
        <v>69.444444444444443</v>
      </c>
      <c r="Q76" s="49"/>
      <c r="S76" s="51"/>
      <c r="T76" s="51"/>
      <c r="U76" s="49"/>
      <c r="V76" s="167"/>
      <c r="W76" s="121"/>
      <c r="X76" s="51"/>
      <c r="Y76" s="51"/>
      <c r="Z76" s="49"/>
      <c r="AA76" s="49"/>
      <c r="AB76" s="284"/>
      <c r="AC76" s="187"/>
      <c r="AD76" s="187"/>
      <c r="AE76" s="187"/>
      <c r="AF76" s="187"/>
      <c r="AG76" s="187"/>
      <c r="AH76" s="187"/>
      <c r="AI76" s="187"/>
      <c r="AJ76" s="285"/>
    </row>
    <row r="77" spans="4:93">
      <c r="D77" s="49">
        <v>71</v>
      </c>
      <c r="E77" s="49" t="s">
        <v>48</v>
      </c>
      <c r="F77" s="49">
        <v>2</v>
      </c>
      <c r="G77" s="51">
        <v>1.6</v>
      </c>
      <c r="H77" s="51">
        <v>-2.2999999999999998</v>
      </c>
      <c r="I77" s="51">
        <v>7.5</v>
      </c>
      <c r="J77" s="51">
        <v>7.5</v>
      </c>
      <c r="K77" s="51">
        <v>100</v>
      </c>
      <c r="L77" s="51">
        <f>IFERROR(WHOLE_STRUCTURE[[#This Row],[Top '[m']]]-WHOLE_STRUCTURE[[#This Row],[Bottom '[m']]], "")</f>
        <v>3.9</v>
      </c>
      <c r="M77" s="167">
        <f>IFERROR(-(WHOLE_STRUCTURE[[#This Row],[D, bottom '[m']]]-WHOLE_STRUCTURE[[#This Row],[D, top '[m']]])/(WHOLE_STRUCTURE[[#This Row],[Bottom '[m']]]-WHOLE_STRUCTURE[[#This Row],[Top '[m']]]),"")</f>
        <v>0</v>
      </c>
      <c r="N77" s="121">
        <f t="shared" si="2"/>
        <v>71.173095726342183</v>
      </c>
      <c r="O77" s="50">
        <f>IFERROR((WHOLE_STRUCTURE[[#This Row],[D, bottom '[m']]]+WHOLE_STRUCTURE[[#This Row],[D, top '[m']]])/(2*WHOLE_STRUCTURE[[#This Row],[t '[mm']]]/1000),"")</f>
        <v>75</v>
      </c>
      <c r="Q77" s="49"/>
      <c r="S77" s="51"/>
      <c r="T77" s="51"/>
      <c r="U77" s="49"/>
      <c r="V77" s="167"/>
      <c r="W77" s="121"/>
      <c r="X77" s="51"/>
      <c r="Y77" s="51"/>
      <c r="Z77" s="49"/>
      <c r="AA77" s="49"/>
      <c r="AB77" s="284"/>
      <c r="AC77" s="187"/>
      <c r="AD77" s="187"/>
      <c r="AE77" s="187"/>
      <c r="AF77" s="187"/>
      <c r="AG77" s="187"/>
      <c r="AH77" s="187"/>
      <c r="AI77" s="187"/>
      <c r="AJ77" s="285"/>
    </row>
    <row r="78" spans="4:93">
      <c r="D78" s="49">
        <v>72</v>
      </c>
      <c r="E78" s="49" t="s">
        <v>48</v>
      </c>
      <c r="F78" s="49">
        <v>3</v>
      </c>
      <c r="G78" s="51">
        <v>-2.2999999999999998</v>
      </c>
      <c r="H78" s="51">
        <v>-6.2</v>
      </c>
      <c r="I78" s="51">
        <v>7.5</v>
      </c>
      <c r="J78" s="51">
        <v>7.5</v>
      </c>
      <c r="K78" s="51">
        <v>99</v>
      </c>
      <c r="L78" s="51">
        <f>IFERROR(WHOLE_STRUCTURE[[#This Row],[Top '[m']]]-WHOLE_STRUCTURE[[#This Row],[Bottom '[m']]], "")</f>
        <v>3.9000000000000004</v>
      </c>
      <c r="M78" s="167">
        <f>IFERROR(-(WHOLE_STRUCTURE[[#This Row],[D, bottom '[m']]]-WHOLE_STRUCTURE[[#This Row],[D, top '[m']]])/(WHOLE_STRUCTURE[[#This Row],[Bottom '[m']]]-WHOLE_STRUCTURE[[#This Row],[Top '[m']]]),"")</f>
        <v>0</v>
      </c>
      <c r="N78" s="121">
        <f t="shared" si="2"/>
        <v>70.470886575128816</v>
      </c>
      <c r="O78" s="50">
        <f>IFERROR((WHOLE_STRUCTURE[[#This Row],[D, bottom '[m']]]+WHOLE_STRUCTURE[[#This Row],[D, top '[m']]])/(2*WHOLE_STRUCTURE[[#This Row],[t '[mm']]]/1000),"")</f>
        <v>75.757575757575751</v>
      </c>
      <c r="Q78" s="49"/>
      <c r="S78" s="51"/>
      <c r="T78" s="51"/>
      <c r="U78" s="49"/>
      <c r="V78" s="167"/>
      <c r="W78" s="121"/>
      <c r="X78" s="51"/>
      <c r="Y78" s="51"/>
      <c r="Z78" s="49"/>
      <c r="AA78" s="49"/>
      <c r="AB78" s="284"/>
      <c r="AC78" s="187"/>
      <c r="AD78" s="187"/>
      <c r="AE78" s="187"/>
      <c r="AF78" s="187"/>
      <c r="AG78" s="187"/>
      <c r="AH78" s="187"/>
      <c r="AI78" s="187"/>
      <c r="AJ78" s="285"/>
    </row>
    <row r="79" spans="4:93">
      <c r="D79" s="49">
        <v>73</v>
      </c>
      <c r="E79" s="49" t="s">
        <v>48</v>
      </c>
      <c r="F79" s="49">
        <v>4</v>
      </c>
      <c r="G79" s="51">
        <v>-6.2</v>
      </c>
      <c r="H79" s="51">
        <v>-10.1</v>
      </c>
      <c r="I79" s="51">
        <v>7.5</v>
      </c>
      <c r="J79" s="51">
        <v>7.8282999999999996</v>
      </c>
      <c r="K79" s="51">
        <v>99</v>
      </c>
      <c r="L79" s="51">
        <f>IFERROR(WHOLE_STRUCTURE[[#This Row],[Top '[m']]]-WHOLE_STRUCTURE[[#This Row],[Bottom '[m']]], "")</f>
        <v>3.8999999999999995</v>
      </c>
      <c r="M79" s="167">
        <f>IFERROR(-(WHOLE_STRUCTURE[[#This Row],[D, bottom '[m']]]-WHOLE_STRUCTURE[[#This Row],[D, top '[m']]])/(WHOLE_STRUCTURE[[#This Row],[Bottom '[m']]]-WHOLE_STRUCTURE[[#This Row],[Top '[m']]]),"")</f>
        <v>8.4179487179487089E-2</v>
      </c>
      <c r="N79" s="121">
        <f t="shared" si="2"/>
        <v>72.033891038215742</v>
      </c>
      <c r="O79" s="50">
        <f>IFERROR((WHOLE_STRUCTURE[[#This Row],[D, bottom '[m']]]+WHOLE_STRUCTURE[[#This Row],[D, top '[m']]])/(2*WHOLE_STRUCTURE[[#This Row],[t '[mm']]]/1000),"")</f>
        <v>77.415656565656562</v>
      </c>
      <c r="Q79" s="49"/>
      <c r="S79" s="51"/>
      <c r="T79" s="51"/>
      <c r="U79" s="49"/>
      <c r="V79" s="167"/>
      <c r="W79" s="121"/>
      <c r="X79" s="51"/>
      <c r="Y79" s="51"/>
      <c r="Z79" s="49"/>
      <c r="AA79" s="49"/>
      <c r="AB79" s="284"/>
      <c r="AC79" s="187"/>
      <c r="AD79" s="187"/>
      <c r="AE79" s="187"/>
      <c r="AF79" s="187"/>
      <c r="AG79" s="187"/>
      <c r="AH79" s="187"/>
      <c r="AI79" s="187"/>
      <c r="AJ79" s="285"/>
    </row>
    <row r="80" spans="4:93">
      <c r="D80" s="49">
        <v>74</v>
      </c>
      <c r="E80" s="49" t="s">
        <v>48</v>
      </c>
      <c r="F80" s="49">
        <v>5</v>
      </c>
      <c r="G80" s="51">
        <v>-10.1</v>
      </c>
      <c r="H80" s="51">
        <v>-14</v>
      </c>
      <c r="I80" s="51">
        <v>7.8282999999999996</v>
      </c>
      <c r="J80" s="51">
        <v>8.1565999999999992</v>
      </c>
      <c r="K80" s="51">
        <v>107</v>
      </c>
      <c r="L80" s="51">
        <f>IFERROR(WHOLE_STRUCTURE[[#This Row],[Top '[m']]]-WHOLE_STRUCTURE[[#This Row],[Bottom '[m']]], "")</f>
        <v>3.9000000000000004</v>
      </c>
      <c r="M80" s="167">
        <f>IFERROR(-(WHOLE_STRUCTURE[[#This Row],[D, bottom '[m']]]-WHOLE_STRUCTURE[[#This Row],[D, top '[m']]])/(WHOLE_STRUCTURE[[#This Row],[Bottom '[m']]]-WHOLE_STRUCTURE[[#This Row],[Top '[m']]]),"")</f>
        <v>8.4179487179487061E-2</v>
      </c>
      <c r="N80" s="121">
        <f t="shared" si="2"/>
        <v>81.151097274858856</v>
      </c>
      <c r="O80" s="50">
        <f>IFERROR((WHOLE_STRUCTURE[[#This Row],[D, bottom '[m']]]+WHOLE_STRUCTURE[[#This Row],[D, top '[m']]])/(2*WHOLE_STRUCTURE[[#This Row],[t '[mm']]]/1000),"")</f>
        <v>74.695794392523368</v>
      </c>
      <c r="Q80" s="49"/>
      <c r="S80" s="51"/>
      <c r="T80" s="51"/>
      <c r="U80" s="49"/>
      <c r="V80" s="167"/>
      <c r="W80" s="121"/>
      <c r="X80" s="51"/>
      <c r="Y80" s="51"/>
      <c r="Z80" s="49"/>
      <c r="AA80" s="49"/>
      <c r="AB80" s="284"/>
      <c r="AC80" s="187"/>
      <c r="AD80" s="187"/>
      <c r="AE80" s="187"/>
      <c r="AF80" s="187"/>
      <c r="AG80" s="187"/>
      <c r="AH80" s="187"/>
      <c r="AI80" s="187"/>
      <c r="AJ80" s="285"/>
    </row>
    <row r="81" spans="4:36">
      <c r="D81" s="49">
        <v>75</v>
      </c>
      <c r="E81" s="49" t="s">
        <v>48</v>
      </c>
      <c r="F81" s="49">
        <v>6</v>
      </c>
      <c r="G81" s="51">
        <v>-14</v>
      </c>
      <c r="H81" s="51">
        <v>-17.899999999999999</v>
      </c>
      <c r="I81" s="51">
        <v>8.1565999999999992</v>
      </c>
      <c r="J81" s="51">
        <v>8.4847999999999999</v>
      </c>
      <c r="K81" s="51">
        <v>96</v>
      </c>
      <c r="L81" s="51">
        <f>IFERROR(WHOLE_STRUCTURE[[#This Row],[Top '[m']]]-WHOLE_STRUCTURE[[#This Row],[Bottom '[m']]], "")</f>
        <v>3.8999999999999986</v>
      </c>
      <c r="M81" s="167">
        <f>IFERROR(-(WHOLE_STRUCTURE[[#This Row],[D, bottom '[m']]]-WHOLE_STRUCTURE[[#This Row],[D, top '[m']]])/(WHOLE_STRUCTURE[[#This Row],[Bottom '[m']]]-WHOLE_STRUCTURE[[#This Row],[Top '[m']]]),"")</f>
        <v>8.4153846153846371E-2</v>
      </c>
      <c r="N81" s="121">
        <f t="shared" si="2"/>
        <v>75.940846757247229</v>
      </c>
      <c r="O81" s="50">
        <f>IFERROR((WHOLE_STRUCTURE[[#This Row],[D, bottom '[m']]]+WHOLE_STRUCTURE[[#This Row],[D, top '[m']]])/(2*WHOLE_STRUCTURE[[#This Row],[t '[mm']]]/1000),"")</f>
        <v>86.673958333333317</v>
      </c>
      <c r="Q81" s="49"/>
      <c r="S81" s="51"/>
      <c r="T81" s="51"/>
      <c r="U81" s="49"/>
      <c r="V81" s="167"/>
      <c r="W81" s="121"/>
      <c r="X81" s="51"/>
      <c r="Y81" s="51"/>
      <c r="Z81" s="49"/>
      <c r="AA81" s="49"/>
      <c r="AB81" s="284"/>
      <c r="AC81" s="187"/>
      <c r="AD81" s="187"/>
      <c r="AE81" s="187"/>
      <c r="AF81" s="187"/>
      <c r="AG81" s="187"/>
      <c r="AH81" s="187"/>
      <c r="AI81" s="187"/>
      <c r="AJ81" s="285"/>
    </row>
    <row r="82" spans="4:36">
      <c r="D82" s="49">
        <v>76</v>
      </c>
      <c r="E82" s="49" t="s">
        <v>48</v>
      </c>
      <c r="F82" s="49">
        <v>7</v>
      </c>
      <c r="G82" s="51">
        <v>-17.899999999999999</v>
      </c>
      <c r="H82" s="51">
        <v>-21.8</v>
      </c>
      <c r="I82" s="51">
        <v>8.4847999999999999</v>
      </c>
      <c r="J82" s="51">
        <v>8.8131000000000004</v>
      </c>
      <c r="K82" s="51">
        <v>92</v>
      </c>
      <c r="L82" s="51">
        <f>IFERROR(WHOLE_STRUCTURE[[#This Row],[Top '[m']]]-WHOLE_STRUCTURE[[#This Row],[Bottom '[m']]], "")</f>
        <v>3.9000000000000021</v>
      </c>
      <c r="M82" s="167">
        <f>IFERROR(-(WHOLE_STRUCTURE[[#This Row],[D, bottom '[m']]]-WHOLE_STRUCTURE[[#This Row],[D, top '[m']]])/(WHOLE_STRUCTURE[[#This Row],[Bottom '[m']]]-WHOLE_STRUCTURE[[#This Row],[Top '[m']]]),"")</f>
        <v>8.4179487179487256E-2</v>
      </c>
      <c r="N82" s="121">
        <f t="shared" si="2"/>
        <v>75.716574561821901</v>
      </c>
      <c r="O82" s="50">
        <f>IFERROR((WHOLE_STRUCTURE[[#This Row],[D, bottom '[m']]]+WHOLE_STRUCTURE[[#This Row],[D, top '[m']]])/(2*WHOLE_STRUCTURE[[#This Row],[t '[mm']]]/1000),"")</f>
        <v>94.01032608695651</v>
      </c>
      <c r="Q82" s="49"/>
      <c r="S82" s="51"/>
      <c r="T82" s="51"/>
      <c r="U82" s="49"/>
      <c r="V82" s="167"/>
      <c r="W82" s="121"/>
      <c r="X82" s="51"/>
      <c r="Y82" s="51"/>
      <c r="Z82" s="49"/>
      <c r="AA82" s="49"/>
      <c r="AB82" s="284"/>
      <c r="AC82" s="187"/>
      <c r="AD82" s="187"/>
      <c r="AE82" s="187"/>
      <c r="AF82" s="187"/>
      <c r="AG82" s="187"/>
      <c r="AH82" s="187"/>
      <c r="AI82" s="187"/>
      <c r="AJ82" s="285"/>
    </row>
    <row r="83" spans="4:36">
      <c r="D83" s="49">
        <v>77</v>
      </c>
      <c r="E83" s="49" t="s">
        <v>48</v>
      </c>
      <c r="F83" s="49">
        <v>8</v>
      </c>
      <c r="G83" s="51">
        <v>-21.8</v>
      </c>
      <c r="H83" s="51">
        <v>-25.7</v>
      </c>
      <c r="I83" s="51">
        <v>8.8131000000000004</v>
      </c>
      <c r="J83" s="51">
        <v>9.1414000000000009</v>
      </c>
      <c r="K83" s="51">
        <v>92</v>
      </c>
      <c r="L83" s="51">
        <f>IFERROR(WHOLE_STRUCTURE[[#This Row],[Top '[m']]]-WHOLE_STRUCTURE[[#This Row],[Bottom '[m']]], "")</f>
        <v>3.8999999999999986</v>
      </c>
      <c r="M83" s="167">
        <f>IFERROR(-(WHOLE_STRUCTURE[[#This Row],[D, bottom '[m']]]-WHOLE_STRUCTURE[[#This Row],[D, top '[m']]])/(WHOLE_STRUCTURE[[#This Row],[Bottom '[m']]]-WHOLE_STRUCTURE[[#This Row],[Top '[m']]]),"")</f>
        <v>8.4179487179487339E-2</v>
      </c>
      <c r="N83" s="121">
        <f t="shared" si="2"/>
        <v>78.621552553821701</v>
      </c>
      <c r="O83" s="50">
        <f>IFERROR((WHOLE_STRUCTURE[[#This Row],[D, bottom '[m']]]+WHOLE_STRUCTURE[[#This Row],[D, top '[m']]])/(2*WHOLE_STRUCTURE[[#This Row],[t '[mm']]]/1000),"")</f>
        <v>97.578804347826107</v>
      </c>
      <c r="Q83" s="49"/>
      <c r="S83" s="51"/>
      <c r="T83" s="51"/>
      <c r="U83" s="49"/>
      <c r="V83" s="167"/>
      <c r="W83" s="121"/>
      <c r="X83" s="51"/>
      <c r="Y83" s="51"/>
      <c r="Z83" s="49"/>
      <c r="AA83" s="49"/>
      <c r="AB83" s="284"/>
      <c r="AC83" s="187"/>
      <c r="AD83" s="187"/>
      <c r="AE83" s="187"/>
      <c r="AF83" s="187"/>
      <c r="AG83" s="187"/>
      <c r="AH83" s="187"/>
      <c r="AI83" s="187"/>
      <c r="AJ83" s="285"/>
    </row>
    <row r="84" spans="4:36">
      <c r="D84" s="49">
        <v>78</v>
      </c>
      <c r="E84" s="49" t="s">
        <v>48</v>
      </c>
      <c r="F84" s="49">
        <v>9</v>
      </c>
      <c r="G84" s="51">
        <v>-25.7</v>
      </c>
      <c r="H84" s="51">
        <v>-29.6</v>
      </c>
      <c r="I84" s="51">
        <v>9.1414000000000009</v>
      </c>
      <c r="J84" s="51">
        <v>9.4696999999999996</v>
      </c>
      <c r="K84" s="51">
        <v>92</v>
      </c>
      <c r="L84" s="51">
        <f>IFERROR(WHOLE_STRUCTURE[[#This Row],[Top '[m']]]-WHOLE_STRUCTURE[[#This Row],[Bottom '[m']]], "")</f>
        <v>3.9000000000000021</v>
      </c>
      <c r="M84" s="167">
        <f>IFERROR(-(WHOLE_STRUCTURE[[#This Row],[D, bottom '[m']]]-WHOLE_STRUCTURE[[#This Row],[D, top '[m']]])/(WHOLE_STRUCTURE[[#This Row],[Bottom '[m']]]-WHOLE_STRUCTURE[[#This Row],[Top '[m']]]),"")</f>
        <v>8.4179487179486798E-2</v>
      </c>
      <c r="N84" s="121">
        <f t="shared" si="2"/>
        <v>81.526530545821984</v>
      </c>
      <c r="O84" s="50">
        <f>IFERROR((WHOLE_STRUCTURE[[#This Row],[D, bottom '[m']]]+WHOLE_STRUCTURE[[#This Row],[D, top '[m']]])/(2*WHOLE_STRUCTURE[[#This Row],[t '[mm']]]/1000),"")</f>
        <v>101.14728260869566</v>
      </c>
      <c r="Q84" s="49"/>
      <c r="S84" s="51"/>
      <c r="T84" s="51"/>
      <c r="U84" s="49"/>
      <c r="V84" s="167"/>
      <c r="W84" s="121"/>
      <c r="X84" s="51"/>
      <c r="Y84" s="51"/>
      <c r="Z84" s="49"/>
      <c r="AA84" s="49"/>
      <c r="AB84" s="284"/>
      <c r="AC84" s="187"/>
      <c r="AD84" s="187"/>
      <c r="AE84" s="187"/>
      <c r="AF84" s="187"/>
      <c r="AG84" s="187"/>
      <c r="AH84" s="187"/>
      <c r="AI84" s="187"/>
      <c r="AJ84" s="285"/>
    </row>
    <row r="85" spans="4:36">
      <c r="D85" s="49">
        <v>79</v>
      </c>
      <c r="E85" s="49" t="s">
        <v>48</v>
      </c>
      <c r="F85" s="49">
        <v>10</v>
      </c>
      <c r="G85" s="51">
        <v>-29.6</v>
      </c>
      <c r="H85" s="51">
        <v>-33.5</v>
      </c>
      <c r="I85" s="51">
        <v>9.4696999999999996</v>
      </c>
      <c r="J85" s="51">
        <v>9.8000000000000007</v>
      </c>
      <c r="K85" s="51">
        <v>92</v>
      </c>
      <c r="L85" s="51">
        <f>IFERROR(WHOLE_STRUCTURE[[#This Row],[Top '[m']]]-WHOLE_STRUCTURE[[#This Row],[Bottom '[m']]], "")</f>
        <v>3.8999999999999986</v>
      </c>
      <c r="M85" s="167">
        <f>IFERROR(-(WHOLE_STRUCTURE[[#This Row],[D, bottom '[m']]]-WHOLE_STRUCTURE[[#This Row],[D, top '[m']]])/(WHOLE_STRUCTURE[[#This Row],[Bottom '[m']]]-WHOLE_STRUCTURE[[#This Row],[Top '[m']]]),"")</f>
        <v>8.4692307692308011E-2</v>
      </c>
      <c r="N85" s="121">
        <f t="shared" si="2"/>
        <v>84.440357084858348</v>
      </c>
      <c r="O85" s="50">
        <f>IFERROR((WHOLE_STRUCTURE[[#This Row],[D, bottom '[m']]]+WHOLE_STRUCTURE[[#This Row],[D, top '[m']]])/(2*WHOLE_STRUCTURE[[#This Row],[t '[mm']]]/1000),"")</f>
        <v>104.72663043478261</v>
      </c>
      <c r="Q85" s="49"/>
      <c r="S85" s="51"/>
      <c r="T85" s="51"/>
      <c r="U85" s="49"/>
      <c r="V85" s="167"/>
      <c r="W85" s="121"/>
      <c r="X85" s="51"/>
      <c r="Y85" s="51"/>
      <c r="Z85" s="49"/>
      <c r="AA85" s="49"/>
      <c r="AB85" s="284"/>
      <c r="AC85" s="187"/>
      <c r="AD85" s="187"/>
      <c r="AE85" s="187"/>
      <c r="AF85" s="187"/>
      <c r="AG85" s="187"/>
      <c r="AH85" s="187"/>
      <c r="AI85" s="187"/>
      <c r="AJ85" s="285"/>
    </row>
    <row r="86" spans="4:36">
      <c r="D86" s="49">
        <v>80</v>
      </c>
      <c r="E86" s="49" t="s">
        <v>48</v>
      </c>
      <c r="F86" s="49">
        <v>11</v>
      </c>
      <c r="G86" s="51">
        <v>-33.5</v>
      </c>
      <c r="H86" s="51">
        <v>-36.799999999999997</v>
      </c>
      <c r="I86" s="51">
        <v>9.8000000000000007</v>
      </c>
      <c r="J86" s="51">
        <v>9.8000000000000007</v>
      </c>
      <c r="K86" s="51">
        <v>92</v>
      </c>
      <c r="L86" s="51">
        <f>IFERROR(WHOLE_STRUCTURE[[#This Row],[Top '[m']]]-WHOLE_STRUCTURE[[#This Row],[Bottom '[m']]], "")</f>
        <v>3.2999999999999972</v>
      </c>
      <c r="M86" s="167">
        <f>IFERROR(-(WHOLE_STRUCTURE[[#This Row],[D, bottom '[m']]]-WHOLE_STRUCTURE[[#This Row],[D, top '[m']]])/(WHOLE_STRUCTURE[[#This Row],[Bottom '[m']]]-WHOLE_STRUCTURE[[#This Row],[Top '[m']]]),"")</f>
        <v>0</v>
      </c>
      <c r="N86" s="121">
        <f t="shared" si="2"/>
        <v>72.686049300526321</v>
      </c>
      <c r="O86" s="50">
        <f>IFERROR((WHOLE_STRUCTURE[[#This Row],[D, bottom '[m']]]+WHOLE_STRUCTURE[[#This Row],[D, top '[m']]])/(2*WHOLE_STRUCTURE[[#This Row],[t '[mm']]]/1000),"")</f>
        <v>106.5217391304348</v>
      </c>
      <c r="Q86" s="49"/>
      <c r="S86" s="51"/>
      <c r="T86" s="51"/>
      <c r="U86" s="49"/>
      <c r="V86" s="167"/>
      <c r="W86" s="121"/>
      <c r="X86" s="51"/>
      <c r="Y86" s="51"/>
      <c r="Z86" s="49"/>
      <c r="AA86" s="49"/>
      <c r="AB86" s="284"/>
      <c r="AC86" s="187"/>
      <c r="AD86" s="187"/>
      <c r="AE86" s="187"/>
      <c r="AF86" s="187"/>
      <c r="AG86" s="187"/>
      <c r="AH86" s="187"/>
      <c r="AI86" s="187"/>
      <c r="AJ86" s="285"/>
    </row>
    <row r="87" spans="4:36">
      <c r="D87" s="49">
        <v>81</v>
      </c>
      <c r="E87" s="49" t="s">
        <v>48</v>
      </c>
      <c r="F87" s="49">
        <v>12</v>
      </c>
      <c r="G87" s="51">
        <v>-36.799999999999997</v>
      </c>
      <c r="H87" s="51">
        <v>-40.200000000000003</v>
      </c>
      <c r="I87" s="51">
        <v>9.8000000000000007</v>
      </c>
      <c r="J87" s="51">
        <v>9.8000000000000007</v>
      </c>
      <c r="K87" s="51">
        <v>92</v>
      </c>
      <c r="L87" s="51">
        <f>IFERROR(WHOLE_STRUCTURE[[#This Row],[Top '[m']]]-WHOLE_STRUCTURE[[#This Row],[Bottom '[m']]], "")</f>
        <v>3.4000000000000057</v>
      </c>
      <c r="M87" s="167">
        <f>IFERROR(-(WHOLE_STRUCTURE[[#This Row],[D, bottom '[m']]]-WHOLE_STRUCTURE[[#This Row],[D, top '[m']]])/(WHOLE_STRUCTURE[[#This Row],[Bottom '[m']]]-WHOLE_STRUCTURE[[#This Row],[Top '[m']]]),"")</f>
        <v>0</v>
      </c>
      <c r="N87" s="121">
        <f t="shared" si="2"/>
        <v>74.888656855087916</v>
      </c>
      <c r="O87" s="50">
        <f>IFERROR((WHOLE_STRUCTURE[[#This Row],[D, bottom '[m']]]+WHOLE_STRUCTURE[[#This Row],[D, top '[m']]])/(2*WHOLE_STRUCTURE[[#This Row],[t '[mm']]]/1000),"")</f>
        <v>106.5217391304348</v>
      </c>
      <c r="Q87" s="49"/>
      <c r="S87" s="51"/>
      <c r="T87" s="51"/>
      <c r="U87" s="49"/>
      <c r="V87" s="167"/>
      <c r="W87" s="121"/>
      <c r="X87" s="51"/>
      <c r="Y87" s="51"/>
      <c r="Z87" s="49"/>
      <c r="AA87" s="49"/>
      <c r="AB87" s="284"/>
      <c r="AC87" s="187"/>
      <c r="AD87" s="187"/>
      <c r="AE87" s="187"/>
      <c r="AF87" s="187"/>
      <c r="AG87" s="187"/>
      <c r="AH87" s="187"/>
      <c r="AI87" s="187"/>
      <c r="AJ87" s="285"/>
    </row>
    <row r="88" spans="4:36">
      <c r="D88" s="49">
        <v>82</v>
      </c>
      <c r="E88" s="49" t="s">
        <v>48</v>
      </c>
      <c r="F88" s="49">
        <v>13</v>
      </c>
      <c r="G88" s="51">
        <v>-40.200000000000003</v>
      </c>
      <c r="H88" s="51">
        <v>-43.8</v>
      </c>
      <c r="I88" s="51">
        <v>9.8000000000000007</v>
      </c>
      <c r="J88" s="51">
        <v>9.8000000000000007</v>
      </c>
      <c r="K88" s="51">
        <v>101</v>
      </c>
      <c r="L88" s="51">
        <f>IFERROR(WHOLE_STRUCTURE[[#This Row],[Top '[m']]]-WHOLE_STRUCTURE[[#This Row],[Bottom '[m']]], "")</f>
        <v>3.5999999999999943</v>
      </c>
      <c r="M88" s="167">
        <f>IFERROR(-(WHOLE_STRUCTURE[[#This Row],[D, bottom '[m']]]-WHOLE_STRUCTURE[[#This Row],[D, top '[m']]])/(WHOLE_STRUCTURE[[#This Row],[Bottom '[m']]]-WHOLE_STRUCTURE[[#This Row],[Top '[m']]]),"")</f>
        <v>0</v>
      </c>
      <c r="N88" s="121">
        <f t="shared" si="2"/>
        <v>86.970178877873906</v>
      </c>
      <c r="O88" s="50">
        <f>IFERROR((WHOLE_STRUCTURE[[#This Row],[D, bottom '[m']]]+WHOLE_STRUCTURE[[#This Row],[D, top '[m']]])/(2*WHOLE_STRUCTURE[[#This Row],[t '[mm']]]/1000),"")</f>
        <v>97.029702970297024</v>
      </c>
      <c r="Q88" s="49"/>
      <c r="S88" s="51"/>
      <c r="T88" s="51"/>
      <c r="U88" s="49"/>
      <c r="V88" s="167"/>
      <c r="W88" s="121"/>
      <c r="X88" s="51"/>
      <c r="Y88" s="51"/>
      <c r="Z88" s="49"/>
      <c r="AA88" s="49"/>
      <c r="AB88" s="284"/>
      <c r="AC88" s="187"/>
      <c r="AD88" s="187"/>
      <c r="AE88" s="187"/>
      <c r="AF88" s="187"/>
      <c r="AG88" s="187"/>
      <c r="AH88" s="187"/>
      <c r="AI88" s="187"/>
      <c r="AJ88" s="285"/>
    </row>
    <row r="89" spans="4:36">
      <c r="D89" s="49">
        <v>83</v>
      </c>
      <c r="E89" s="49" t="s">
        <v>48</v>
      </c>
      <c r="F89" s="49">
        <v>14</v>
      </c>
      <c r="G89" s="51">
        <v>-43.8</v>
      </c>
      <c r="H89" s="51">
        <v>-47.8</v>
      </c>
      <c r="I89" s="51">
        <v>9.8000000000000007</v>
      </c>
      <c r="J89" s="51">
        <v>9.8000000000000007</v>
      </c>
      <c r="K89" s="51">
        <v>92</v>
      </c>
      <c r="L89" s="51">
        <f>IFERROR(WHOLE_STRUCTURE[[#This Row],[Top '[m']]]-WHOLE_STRUCTURE[[#This Row],[Bottom '[m']]], "")</f>
        <v>4</v>
      </c>
      <c r="M89" s="167">
        <f>IFERROR(-(WHOLE_STRUCTURE[[#This Row],[D, bottom '[m']]]-WHOLE_STRUCTURE[[#This Row],[D, top '[m']]])/(WHOLE_STRUCTURE[[#This Row],[Bottom '[m']]]-WHOLE_STRUCTURE[[#This Row],[Top '[m']]]),"")</f>
        <v>0</v>
      </c>
      <c r="N89" s="121">
        <f t="shared" si="2"/>
        <v>88.104302182456237</v>
      </c>
      <c r="O89" s="50">
        <f>IFERROR((WHOLE_STRUCTURE[[#This Row],[D, bottom '[m']]]+WHOLE_STRUCTURE[[#This Row],[D, top '[m']]])/(2*WHOLE_STRUCTURE[[#This Row],[t '[mm']]]/1000),"")</f>
        <v>106.5217391304348</v>
      </c>
      <c r="Q89" s="49"/>
      <c r="S89" s="51"/>
      <c r="T89" s="51"/>
      <c r="U89" s="49"/>
      <c r="V89" s="167"/>
      <c r="W89" s="121"/>
      <c r="X89" s="51"/>
      <c r="Y89" s="51"/>
      <c r="Z89" s="49"/>
      <c r="AA89" s="49"/>
      <c r="AB89" s="284"/>
      <c r="AC89" s="187"/>
      <c r="AD89" s="187"/>
      <c r="AE89" s="187"/>
      <c r="AF89" s="187"/>
      <c r="AG89" s="187"/>
      <c r="AH89" s="187"/>
      <c r="AI89" s="187"/>
      <c r="AJ89" s="285"/>
    </row>
    <row r="90" spans="4:36">
      <c r="D90" s="49">
        <v>84</v>
      </c>
      <c r="E90" s="49" t="s">
        <v>48</v>
      </c>
      <c r="F90" s="49">
        <v>15</v>
      </c>
      <c r="G90" s="51">
        <v>-47.8</v>
      </c>
      <c r="H90" s="51">
        <v>-51.8</v>
      </c>
      <c r="I90" s="51">
        <v>9.8000000000000007</v>
      </c>
      <c r="J90" s="51">
        <v>9.8000000000000007</v>
      </c>
      <c r="K90" s="51">
        <v>90</v>
      </c>
      <c r="L90" s="51">
        <f>IFERROR(WHOLE_STRUCTURE[[#This Row],[Top '[m']]]-WHOLE_STRUCTURE[[#This Row],[Bottom '[m']]], "")</f>
        <v>4</v>
      </c>
      <c r="M90" s="167">
        <f>IFERROR(-(WHOLE_STRUCTURE[[#This Row],[D, bottom '[m']]]-WHOLE_STRUCTURE[[#This Row],[D, top '[m']]])/(WHOLE_STRUCTURE[[#This Row],[Bottom '[m']]]-WHOLE_STRUCTURE[[#This Row],[Top '[m']]]),"")</f>
        <v>0</v>
      </c>
      <c r="N90" s="121">
        <f t="shared" si="2"/>
        <v>86.206747547124465</v>
      </c>
      <c r="O90" s="50">
        <f>IFERROR((WHOLE_STRUCTURE[[#This Row],[D, bottom '[m']]]+WHOLE_STRUCTURE[[#This Row],[D, top '[m']]])/(2*WHOLE_STRUCTURE[[#This Row],[t '[mm']]]/1000),"")</f>
        <v>108.8888888888889</v>
      </c>
      <c r="S90" s="169"/>
      <c r="T90" s="169"/>
      <c r="U90" s="49"/>
      <c r="V90" s="167"/>
      <c r="W90" s="121"/>
      <c r="X90" s="51"/>
      <c r="Y90" s="51"/>
      <c r="Z90" s="49"/>
      <c r="AA90" s="49"/>
      <c r="AB90" s="284"/>
      <c r="AC90" s="187"/>
      <c r="AD90" s="187"/>
      <c r="AE90" s="187"/>
      <c r="AF90" s="187"/>
      <c r="AG90" s="187"/>
      <c r="AH90" s="187"/>
      <c r="AI90" s="187"/>
      <c r="AJ90" s="285"/>
    </row>
    <row r="91" spans="4:36">
      <c r="D91" s="49">
        <v>85</v>
      </c>
      <c r="E91" s="49" t="s">
        <v>48</v>
      </c>
      <c r="F91" s="49">
        <v>16</v>
      </c>
      <c r="G91" s="51">
        <v>-51.8</v>
      </c>
      <c r="H91" s="51">
        <v>-55.8</v>
      </c>
      <c r="I91" s="51">
        <v>9.8000000000000007</v>
      </c>
      <c r="J91" s="51">
        <v>9.8000000000000007</v>
      </c>
      <c r="K91" s="51">
        <v>80</v>
      </c>
      <c r="L91" s="51">
        <f>IFERROR(WHOLE_STRUCTURE[[#This Row],[Top '[m']]]-WHOLE_STRUCTURE[[#This Row],[Bottom '[m']]], "")</f>
        <v>4</v>
      </c>
      <c r="M91" s="167">
        <f>IFERROR(-(WHOLE_STRUCTURE[[#This Row],[D, bottom '[m']]]-WHOLE_STRUCTURE[[#This Row],[D, top '[m']]])/(WHOLE_STRUCTURE[[#This Row],[Bottom '[m']]]-WHOLE_STRUCTURE[[#This Row],[Top '[m']]]),"")</f>
        <v>0</v>
      </c>
      <c r="N91" s="121">
        <f t="shared" si="2"/>
        <v>76.707136849347108</v>
      </c>
      <c r="O91" s="50">
        <f>IFERROR((WHOLE_STRUCTURE[[#This Row],[D, bottom '[m']]]+WHOLE_STRUCTURE[[#This Row],[D, top '[m']]])/(2*WHOLE_STRUCTURE[[#This Row],[t '[mm']]]/1000),"")</f>
        <v>122.5</v>
      </c>
      <c r="S91" s="169"/>
      <c r="T91" s="169"/>
      <c r="U91" s="49"/>
      <c r="V91" s="167"/>
      <c r="W91" s="121"/>
      <c r="X91" s="51"/>
      <c r="Y91" s="51"/>
      <c r="Z91" s="49"/>
      <c r="AA91" s="49"/>
      <c r="AB91" s="284"/>
      <c r="AC91" s="187"/>
      <c r="AD91" s="187"/>
      <c r="AE91" s="187"/>
      <c r="AF91" s="187"/>
      <c r="AG91" s="187"/>
      <c r="AH91" s="187"/>
      <c r="AI91" s="187"/>
      <c r="AJ91" s="285"/>
    </row>
    <row r="92" spans="4:36">
      <c r="D92" s="49">
        <v>86</v>
      </c>
      <c r="E92" s="49" t="s">
        <v>48</v>
      </c>
      <c r="F92" s="49">
        <v>17</v>
      </c>
      <c r="G92" s="51">
        <v>-55.8</v>
      </c>
      <c r="H92" s="51">
        <v>-59.8</v>
      </c>
      <c r="I92" s="51">
        <v>9.8000000000000007</v>
      </c>
      <c r="J92" s="51">
        <v>9.8000000000000007</v>
      </c>
      <c r="K92" s="51">
        <v>80</v>
      </c>
      <c r="L92" s="51">
        <f>IFERROR(WHOLE_STRUCTURE[[#This Row],[Top '[m']]]-WHOLE_STRUCTURE[[#This Row],[Bottom '[m']]], "")</f>
        <v>4</v>
      </c>
      <c r="M92" s="167">
        <f>IFERROR(-(WHOLE_STRUCTURE[[#This Row],[D, bottom '[m']]]-WHOLE_STRUCTURE[[#This Row],[D, top '[m']]])/(WHOLE_STRUCTURE[[#This Row],[Bottom '[m']]]-WHOLE_STRUCTURE[[#This Row],[Top '[m']]]),"")</f>
        <v>0</v>
      </c>
      <c r="N92" s="121">
        <f t="shared" si="2"/>
        <v>76.707136849347108</v>
      </c>
      <c r="O92" s="50">
        <f>IFERROR((WHOLE_STRUCTURE[[#This Row],[D, bottom '[m']]]+WHOLE_STRUCTURE[[#This Row],[D, top '[m']]])/(2*WHOLE_STRUCTURE[[#This Row],[t '[mm']]]/1000),"")</f>
        <v>122.5</v>
      </c>
      <c r="S92" s="169"/>
      <c r="T92" s="169"/>
      <c r="U92" s="49"/>
      <c r="V92" s="167"/>
      <c r="W92" s="121"/>
      <c r="X92" s="51"/>
      <c r="Y92" s="51"/>
      <c r="Z92" s="49"/>
      <c r="AA92" s="49"/>
      <c r="AB92" s="284"/>
      <c r="AC92" s="187"/>
      <c r="AD92" s="187"/>
      <c r="AE92" s="187"/>
      <c r="AF92" s="187"/>
      <c r="AG92" s="187"/>
      <c r="AH92" s="187"/>
      <c r="AI92" s="187"/>
      <c r="AJ92" s="285"/>
    </row>
    <row r="93" spans="4:36">
      <c r="D93" s="49">
        <v>87</v>
      </c>
      <c r="E93" s="49" t="s">
        <v>48</v>
      </c>
      <c r="F93" s="49">
        <v>18</v>
      </c>
      <c r="G93" s="51">
        <v>-59.8</v>
      </c>
      <c r="H93" s="51">
        <v>-63.8</v>
      </c>
      <c r="I93" s="51">
        <v>9.8000000000000007</v>
      </c>
      <c r="J93" s="51">
        <v>9.8000000000000007</v>
      </c>
      <c r="K93" s="51">
        <v>80</v>
      </c>
      <c r="L93" s="51">
        <f>IFERROR(WHOLE_STRUCTURE[[#This Row],[Top '[m']]]-WHOLE_STRUCTURE[[#This Row],[Bottom '[m']]], "")</f>
        <v>4</v>
      </c>
      <c r="M93" s="167">
        <f>IFERROR(-(WHOLE_STRUCTURE[[#This Row],[D, bottom '[m']]]-WHOLE_STRUCTURE[[#This Row],[D, top '[m']]])/(WHOLE_STRUCTURE[[#This Row],[Bottom '[m']]]-WHOLE_STRUCTURE[[#This Row],[Top '[m']]]),"")</f>
        <v>0</v>
      </c>
      <c r="N93" s="121">
        <f t="shared" si="2"/>
        <v>76.707136849347108</v>
      </c>
      <c r="O93" s="50">
        <f>IFERROR((WHOLE_STRUCTURE[[#This Row],[D, bottom '[m']]]+WHOLE_STRUCTURE[[#This Row],[D, top '[m']]])/(2*WHOLE_STRUCTURE[[#This Row],[t '[mm']]]/1000),"")</f>
        <v>122.5</v>
      </c>
      <c r="S93" s="169"/>
      <c r="T93" s="169"/>
      <c r="U93" s="49"/>
      <c r="V93" s="167"/>
      <c r="W93" s="121"/>
      <c r="X93" s="51"/>
      <c r="Y93" s="51"/>
      <c r="Z93" s="49"/>
      <c r="AA93" s="49"/>
      <c r="AB93" s="284"/>
      <c r="AC93" s="187"/>
      <c r="AD93" s="187"/>
      <c r="AE93" s="187"/>
      <c r="AF93" s="187"/>
      <c r="AG93" s="187"/>
      <c r="AH93" s="187"/>
      <c r="AI93" s="187"/>
      <c r="AJ93" s="285"/>
    </row>
    <row r="94" spans="4:36">
      <c r="D94" s="49">
        <v>88</v>
      </c>
      <c r="E94" s="49" t="s">
        <v>48</v>
      </c>
      <c r="F94" s="49">
        <v>19</v>
      </c>
      <c r="G94" s="51">
        <v>-63.8</v>
      </c>
      <c r="H94" s="51">
        <v>-67.8</v>
      </c>
      <c r="I94" s="51">
        <v>9.8000000000000007</v>
      </c>
      <c r="J94" s="51">
        <v>9.8000000000000007</v>
      </c>
      <c r="K94" s="51">
        <v>80</v>
      </c>
      <c r="L94" s="51">
        <f>IFERROR(WHOLE_STRUCTURE[[#This Row],[Top '[m']]]-WHOLE_STRUCTURE[[#This Row],[Bottom '[m']]], "")</f>
        <v>4</v>
      </c>
      <c r="M94" s="167">
        <f>IFERROR(-(WHOLE_STRUCTURE[[#This Row],[D, bottom '[m']]]-WHOLE_STRUCTURE[[#This Row],[D, top '[m']]])/(WHOLE_STRUCTURE[[#This Row],[Bottom '[m']]]-WHOLE_STRUCTURE[[#This Row],[Top '[m']]]),"")</f>
        <v>0</v>
      </c>
      <c r="N94" s="121">
        <f t="shared" si="2"/>
        <v>76.707136849347108</v>
      </c>
      <c r="O94" s="50">
        <f>IFERROR((WHOLE_STRUCTURE[[#This Row],[D, bottom '[m']]]+WHOLE_STRUCTURE[[#This Row],[D, top '[m']]])/(2*WHOLE_STRUCTURE[[#This Row],[t '[mm']]]/1000),"")</f>
        <v>122.5</v>
      </c>
      <c r="S94" s="169"/>
      <c r="T94" s="169"/>
      <c r="U94" s="49"/>
      <c r="V94" s="167"/>
      <c r="W94" s="121"/>
      <c r="X94" s="51"/>
      <c r="Y94" s="51"/>
      <c r="Z94" s="49"/>
      <c r="AA94" s="49"/>
      <c r="AB94" s="284"/>
      <c r="AC94" s="187"/>
      <c r="AD94" s="187"/>
      <c r="AE94" s="187"/>
      <c r="AF94" s="187"/>
      <c r="AG94" s="187"/>
      <c r="AH94" s="187"/>
      <c r="AI94" s="187"/>
      <c r="AJ94" s="285"/>
    </row>
    <row r="95" spans="4:36">
      <c r="D95" s="49">
        <v>89</v>
      </c>
      <c r="E95" s="49" t="s">
        <v>48</v>
      </c>
      <c r="F95" s="49">
        <v>20</v>
      </c>
      <c r="G95" s="51">
        <v>-67.8</v>
      </c>
      <c r="H95" s="51">
        <v>-71.8</v>
      </c>
      <c r="I95" s="51">
        <v>9.8000000000000007</v>
      </c>
      <c r="J95" s="51">
        <v>9.8000000000000007</v>
      </c>
      <c r="K95" s="51">
        <v>80</v>
      </c>
      <c r="L95" s="51">
        <f>IFERROR(WHOLE_STRUCTURE[[#This Row],[Top '[m']]]-WHOLE_STRUCTURE[[#This Row],[Bottom '[m']]], "")</f>
        <v>4</v>
      </c>
      <c r="M95" s="167">
        <f>IFERROR(-(WHOLE_STRUCTURE[[#This Row],[D, bottom '[m']]]-WHOLE_STRUCTURE[[#This Row],[D, top '[m']]])/(WHOLE_STRUCTURE[[#This Row],[Bottom '[m']]]-WHOLE_STRUCTURE[[#This Row],[Top '[m']]]),"")</f>
        <v>0</v>
      </c>
      <c r="N95" s="121">
        <f t="shared" si="2"/>
        <v>76.707136849347108</v>
      </c>
      <c r="O95" s="50">
        <f>IFERROR((WHOLE_STRUCTURE[[#This Row],[D, bottom '[m']]]+WHOLE_STRUCTURE[[#This Row],[D, top '[m']]])/(2*WHOLE_STRUCTURE[[#This Row],[t '[mm']]]/1000),"")</f>
        <v>122.5</v>
      </c>
      <c r="S95" s="169"/>
      <c r="T95" s="169"/>
      <c r="U95" s="49"/>
      <c r="V95" s="167"/>
      <c r="W95" s="121"/>
      <c r="X95" s="51"/>
      <c r="Y95" s="51"/>
      <c r="Z95" s="49"/>
      <c r="AA95" s="49"/>
      <c r="AB95" s="284"/>
      <c r="AC95" s="187"/>
      <c r="AD95" s="187"/>
      <c r="AE95" s="187"/>
      <c r="AF95" s="187"/>
      <c r="AG95" s="187"/>
      <c r="AH95" s="187"/>
      <c r="AI95" s="187"/>
      <c r="AJ95" s="285"/>
    </row>
    <row r="96" spans="4:36">
      <c r="D96" s="49">
        <v>90</v>
      </c>
      <c r="E96" s="49" t="s">
        <v>48</v>
      </c>
      <c r="F96" s="49">
        <v>21</v>
      </c>
      <c r="G96" s="51">
        <v>-71.8</v>
      </c>
      <c r="H96" s="51">
        <v>-75.8</v>
      </c>
      <c r="I96" s="51">
        <v>9.8000000000000007</v>
      </c>
      <c r="J96" s="51">
        <v>9.8000000000000007</v>
      </c>
      <c r="K96" s="51">
        <v>87</v>
      </c>
      <c r="L96" s="51">
        <f>IFERROR(WHOLE_STRUCTURE[[#This Row],[Top '[m']]]-WHOLE_STRUCTURE[[#This Row],[Bottom '[m']]], "")</f>
        <v>4</v>
      </c>
      <c r="M96" s="167">
        <f>IFERROR(-(WHOLE_STRUCTURE[[#This Row],[D, bottom '[m']]]-WHOLE_STRUCTURE[[#This Row],[D, top '[m']]])/(WHOLE_STRUCTURE[[#This Row],[Bottom '[m']]]-WHOLE_STRUCTURE[[#This Row],[Top '[m']]]),"")</f>
        <v>0</v>
      </c>
      <c r="N96" s="121">
        <f t="shared" si="2"/>
        <v>83.358935903986847</v>
      </c>
      <c r="O96" s="50">
        <f>IFERROR((WHOLE_STRUCTURE[[#This Row],[D, bottom '[m']]]+WHOLE_STRUCTURE[[#This Row],[D, top '[m']]])/(2*WHOLE_STRUCTURE[[#This Row],[t '[mm']]]/1000),"")</f>
        <v>112.64367816091955</v>
      </c>
      <c r="S96" s="169"/>
      <c r="T96" s="169"/>
      <c r="U96" s="49"/>
      <c r="V96" s="167"/>
      <c r="W96" s="121"/>
      <c r="X96" s="51"/>
      <c r="Y96" s="51"/>
      <c r="Z96" s="49"/>
      <c r="AA96" s="49"/>
      <c r="AB96" s="284"/>
      <c r="AC96" s="187"/>
      <c r="AD96" s="187"/>
      <c r="AE96" s="187"/>
      <c r="AF96" s="187"/>
      <c r="AG96" s="187"/>
      <c r="AH96" s="187"/>
      <c r="AI96" s="187"/>
      <c r="AJ96" s="285"/>
    </row>
    <row r="97" spans="4:36">
      <c r="D97" s="49">
        <v>91</v>
      </c>
      <c r="E97" s="49" t="s">
        <v>48</v>
      </c>
      <c r="F97" s="49">
        <v>22</v>
      </c>
      <c r="G97" s="51">
        <v>-75.8</v>
      </c>
      <c r="H97" s="51">
        <v>-79.75</v>
      </c>
      <c r="I97" s="51">
        <v>9.8000000000000007</v>
      </c>
      <c r="J97" s="51">
        <v>9.8000000000000007</v>
      </c>
      <c r="K97" s="51">
        <v>95</v>
      </c>
      <c r="L97" s="51">
        <f>IFERROR(WHOLE_STRUCTURE[[#This Row],[Top '[m']]]-WHOLE_STRUCTURE[[#This Row],[Bottom '[m']]], "")</f>
        <v>3.9500000000000028</v>
      </c>
      <c r="M97" s="167">
        <f>IFERROR(-(WHOLE_STRUCTURE[[#This Row],[D, bottom '[m']]]-WHOLE_STRUCTURE[[#This Row],[D, top '[m']]])/(WHOLE_STRUCTURE[[#This Row],[Bottom '[m']]]-WHOLE_STRUCTURE[[#This Row],[Top '[m']]]),"")</f>
        <v>0</v>
      </c>
      <c r="N97" s="121">
        <f t="shared" si="2"/>
        <v>89.812290014748029</v>
      </c>
      <c r="O97" s="50">
        <f>IFERROR((WHOLE_STRUCTURE[[#This Row],[D, bottom '[m']]]+WHOLE_STRUCTURE[[#This Row],[D, top '[m']]])/(2*WHOLE_STRUCTURE[[#This Row],[t '[mm']]]/1000),"")</f>
        <v>103.15789473684211</v>
      </c>
      <c r="S97" s="169"/>
      <c r="T97" s="169"/>
      <c r="U97" s="49"/>
      <c r="V97" s="167"/>
      <c r="W97" s="121"/>
      <c r="X97" s="51"/>
      <c r="Y97" s="51"/>
      <c r="Z97" s="49"/>
      <c r="AA97" s="49"/>
      <c r="AB97" s="284"/>
      <c r="AC97" s="187"/>
      <c r="AD97" s="187"/>
      <c r="AE97" s="187"/>
      <c r="AF97" s="187"/>
      <c r="AG97" s="187"/>
      <c r="AH97" s="187"/>
      <c r="AI97" s="187"/>
      <c r="AJ97" s="285"/>
    </row>
    <row r="98" spans="4:36">
      <c r="D98" s="49">
        <v>92</v>
      </c>
      <c r="E98" s="49" t="s">
        <v>48</v>
      </c>
      <c r="F98" s="49">
        <v>23</v>
      </c>
      <c r="G98" s="51">
        <v>-79.75</v>
      </c>
      <c r="H98" s="51">
        <v>-82.75</v>
      </c>
      <c r="I98" s="51">
        <v>9.8000000000000007</v>
      </c>
      <c r="J98" s="51">
        <v>9.8000000000000007</v>
      </c>
      <c r="K98" s="51">
        <v>105</v>
      </c>
      <c r="L98" s="51">
        <f>IFERROR(WHOLE_STRUCTURE[[#This Row],[Top '[m']]]-WHOLE_STRUCTURE[[#This Row],[Bottom '[m']]], "")</f>
        <v>3</v>
      </c>
      <c r="M98" s="167">
        <f>IFERROR(-(WHOLE_STRUCTURE[[#This Row],[D, bottom '[m']]]-WHOLE_STRUCTURE[[#This Row],[D, top '[m']]])/(WHOLE_STRUCTURE[[#This Row],[Bottom '[m']]]-WHOLE_STRUCTURE[[#This Row],[Top '[m']]]),"")</f>
        <v>0</v>
      </c>
      <c r="N98" s="121">
        <f t="shared" si="2"/>
        <v>75.314378505222052</v>
      </c>
      <c r="O98" s="50">
        <f>IFERROR((WHOLE_STRUCTURE[[#This Row],[D, bottom '[m']]]+WHOLE_STRUCTURE[[#This Row],[D, top '[m']]])/(2*WHOLE_STRUCTURE[[#This Row],[t '[mm']]]/1000),"")</f>
        <v>93.333333333333343</v>
      </c>
      <c r="S98" s="169"/>
      <c r="T98" s="169"/>
      <c r="U98" s="49"/>
      <c r="V98" s="167"/>
      <c r="W98" s="121"/>
      <c r="X98" s="51"/>
      <c r="Y98" s="51"/>
      <c r="Z98" s="49"/>
      <c r="AA98" s="49"/>
      <c r="AB98" s="284"/>
      <c r="AC98" s="187"/>
      <c r="AD98" s="187"/>
      <c r="AE98" s="187"/>
      <c r="AF98" s="187"/>
      <c r="AG98" s="187"/>
      <c r="AH98" s="187"/>
      <c r="AI98" s="187"/>
      <c r="AJ98" s="285"/>
    </row>
    <row r="99" spans="4:36">
      <c r="G99" s="51"/>
      <c r="H99" s="51"/>
      <c r="I99" s="51"/>
      <c r="J99" s="51"/>
      <c r="K99" s="51"/>
      <c r="L99" s="51" t="str">
        <f>IFERROR(WHOLE_STRUCTURE[[#This Row],[Top '[m']]]-WHOLE_STRUCTURE[[#This Row],[Bottom '[m']]], "")</f>
        <v/>
      </c>
      <c r="M99" s="167" t="str">
        <f>IFERROR(-(WHOLE_STRUCTURE[[#This Row],[D, bottom '[m']]]-WHOLE_STRUCTURE[[#This Row],[D, top '[m']]])/(WHOLE_STRUCTURE[[#This Row],[Bottom '[m']]]-WHOLE_STRUCTURE[[#This Row],[Top '[m']]]),"")</f>
        <v/>
      </c>
      <c r="N99" s="121" t="str">
        <f t="shared" si="2"/>
        <v/>
      </c>
      <c r="O99" s="50" t="str">
        <f>IFERROR((WHOLE_STRUCTURE[[#This Row],[D, bottom '[m']]]+WHOLE_STRUCTURE[[#This Row],[D, top '[m']]])/(2*WHOLE_STRUCTURE[[#This Row],[t '[mm']]]/1000),"")</f>
        <v/>
      </c>
      <c r="S99" s="169"/>
      <c r="T99" s="169"/>
      <c r="U99" s="49"/>
      <c r="V99" s="167"/>
      <c r="W99" s="121"/>
      <c r="X99" s="51"/>
      <c r="Y99" s="51"/>
      <c r="Z99" s="49"/>
      <c r="AA99" s="49"/>
      <c r="AB99" s="284"/>
      <c r="AC99" s="187"/>
      <c r="AD99" s="187"/>
      <c r="AE99" s="187"/>
      <c r="AF99" s="187"/>
      <c r="AG99" s="187"/>
      <c r="AH99" s="187"/>
      <c r="AI99" s="187"/>
      <c r="AJ99" s="285"/>
    </row>
    <row r="100" spans="4:36">
      <c r="G100" s="51"/>
      <c r="H100" s="51"/>
      <c r="I100" s="51"/>
      <c r="J100" s="51"/>
      <c r="K100" s="51"/>
      <c r="L100" s="51" t="str">
        <f>IFERROR(WHOLE_STRUCTURE[[#This Row],[Top '[m']]]-WHOLE_STRUCTURE[[#This Row],[Bottom '[m']]], "")</f>
        <v/>
      </c>
      <c r="M100" s="167" t="str">
        <f>IFERROR(-(WHOLE_STRUCTURE[[#This Row],[D, bottom '[m']]]-WHOLE_STRUCTURE[[#This Row],[D, top '[m']]])/(WHOLE_STRUCTURE[[#This Row],[Bottom '[m']]]-WHOLE_STRUCTURE[[#This Row],[Top '[m']]]),"")</f>
        <v/>
      </c>
      <c r="N100" s="121" t="str">
        <f t="shared" si="2"/>
        <v/>
      </c>
      <c r="O100" s="50" t="str">
        <f>IFERROR((WHOLE_STRUCTURE[[#This Row],[D, bottom '[m']]]+WHOLE_STRUCTURE[[#This Row],[D, top '[m']]])/(2*WHOLE_STRUCTURE[[#This Row],[t '[mm']]]/1000),"")</f>
        <v/>
      </c>
      <c r="S100" s="169"/>
      <c r="T100" s="169"/>
      <c r="U100" s="49"/>
      <c r="V100" s="167"/>
      <c r="W100" s="121"/>
      <c r="X100" s="51"/>
      <c r="Y100" s="51"/>
      <c r="Z100" s="49"/>
      <c r="AA100" s="49"/>
      <c r="AB100" s="284"/>
      <c r="AC100" s="187"/>
      <c r="AD100" s="187"/>
      <c r="AE100" s="187"/>
      <c r="AF100" s="187"/>
      <c r="AG100" s="187"/>
      <c r="AH100" s="187"/>
      <c r="AI100" s="187"/>
      <c r="AJ100" s="285"/>
    </row>
    <row r="101" spans="4:36">
      <c r="G101" s="51"/>
      <c r="H101" s="51"/>
      <c r="I101" s="51"/>
      <c r="J101" s="51"/>
      <c r="K101" s="51"/>
      <c r="L101" s="51" t="str">
        <f>IFERROR(WHOLE_STRUCTURE[[#This Row],[Top '[m']]]-WHOLE_STRUCTURE[[#This Row],[Bottom '[m']]], "")</f>
        <v/>
      </c>
      <c r="M101" s="167" t="str">
        <f>IFERROR(-(WHOLE_STRUCTURE[[#This Row],[D, bottom '[m']]]-WHOLE_STRUCTURE[[#This Row],[D, top '[m']]])/(WHOLE_STRUCTURE[[#This Row],[Bottom '[m']]]-WHOLE_STRUCTURE[[#This Row],[Top '[m']]]),"")</f>
        <v/>
      </c>
      <c r="N101" s="121" t="str">
        <f t="shared" si="2"/>
        <v/>
      </c>
      <c r="O101" s="50" t="str">
        <f>IFERROR((WHOLE_STRUCTURE[[#This Row],[D, bottom '[m']]]+WHOLE_STRUCTURE[[#This Row],[D, top '[m']]])/(2*WHOLE_STRUCTURE[[#This Row],[t '[mm']]]/1000),"")</f>
        <v/>
      </c>
      <c r="S101" s="169"/>
      <c r="T101" s="169"/>
      <c r="U101" s="49"/>
      <c r="V101" s="167"/>
      <c r="W101" s="121"/>
      <c r="X101" s="51"/>
      <c r="Y101" s="51"/>
      <c r="Z101" s="49"/>
      <c r="AA101" s="49"/>
      <c r="AB101" s="284"/>
      <c r="AC101" s="187"/>
      <c r="AD101" s="187"/>
      <c r="AE101" s="187"/>
      <c r="AF101" s="187"/>
      <c r="AG101" s="187"/>
      <c r="AH101" s="187"/>
      <c r="AI101" s="187"/>
      <c r="AJ101" s="285"/>
    </row>
    <row r="102" spans="4:36">
      <c r="G102" s="51"/>
      <c r="H102" s="51"/>
      <c r="I102" s="51"/>
      <c r="J102" s="51"/>
      <c r="K102" s="51"/>
      <c r="L102" s="51" t="str">
        <f>IFERROR(WHOLE_STRUCTURE[[#This Row],[Top '[m']]]-WHOLE_STRUCTURE[[#This Row],[Bottom '[m']]], "")</f>
        <v/>
      </c>
      <c r="M102" s="167" t="str">
        <f>IFERROR(-(WHOLE_STRUCTURE[[#This Row],[D, bottom '[m']]]-WHOLE_STRUCTURE[[#This Row],[D, top '[m']]])/(WHOLE_STRUCTURE[[#This Row],[Bottom '[m']]]-WHOLE_STRUCTURE[[#This Row],[Top '[m']]]),"")</f>
        <v/>
      </c>
      <c r="N102" s="121" t="str">
        <f t="shared" si="2"/>
        <v/>
      </c>
      <c r="O102" s="50" t="str">
        <f>IFERROR((WHOLE_STRUCTURE[[#This Row],[D, bottom '[m']]]+WHOLE_STRUCTURE[[#This Row],[D, top '[m']]])/(2*WHOLE_STRUCTURE[[#This Row],[t '[mm']]]/1000),"")</f>
        <v/>
      </c>
      <c r="S102" s="169"/>
      <c r="T102" s="169"/>
      <c r="U102" s="49"/>
      <c r="V102" s="167"/>
      <c r="W102" s="121"/>
      <c r="X102" s="51"/>
      <c r="Y102" s="51"/>
      <c r="Z102" s="49"/>
      <c r="AA102" s="49"/>
      <c r="AB102" s="284"/>
      <c r="AC102" s="187"/>
      <c r="AD102" s="187"/>
      <c r="AE102" s="187"/>
      <c r="AF102" s="187"/>
      <c r="AG102" s="187"/>
      <c r="AH102" s="187"/>
      <c r="AI102" s="187"/>
      <c r="AJ102" s="285"/>
    </row>
    <row r="103" spans="4:36">
      <c r="G103" s="51"/>
      <c r="H103" s="51"/>
      <c r="I103" s="51"/>
      <c r="J103" s="51"/>
      <c r="K103" s="51"/>
      <c r="L103" s="51" t="str">
        <f>IFERROR(WHOLE_STRUCTURE[[#This Row],[Top '[m']]]-WHOLE_STRUCTURE[[#This Row],[Bottom '[m']]], "")</f>
        <v/>
      </c>
      <c r="M103" s="167" t="str">
        <f>IFERROR(-(WHOLE_STRUCTURE[[#This Row],[D, bottom '[m']]]-WHOLE_STRUCTURE[[#This Row],[D, top '[m']]])/(WHOLE_STRUCTURE[[#This Row],[Bottom '[m']]]-WHOLE_STRUCTURE[[#This Row],[Top '[m']]]),"")</f>
        <v/>
      </c>
      <c r="N103" s="121" t="str">
        <f t="shared" si="2"/>
        <v/>
      </c>
      <c r="O103" s="50" t="str">
        <f>IFERROR((WHOLE_STRUCTURE[[#This Row],[D, bottom '[m']]]+WHOLE_STRUCTURE[[#This Row],[D, top '[m']]])/(2*WHOLE_STRUCTURE[[#This Row],[t '[mm']]]/1000),"")</f>
        <v/>
      </c>
      <c r="S103" s="169"/>
      <c r="T103" s="169"/>
      <c r="U103" s="49"/>
      <c r="V103" s="167"/>
      <c r="W103" s="121"/>
      <c r="X103" s="51"/>
      <c r="Y103" s="51"/>
      <c r="Z103" s="49"/>
      <c r="AA103" s="49"/>
      <c r="AB103" s="284"/>
      <c r="AC103" s="187"/>
      <c r="AD103" s="187"/>
      <c r="AE103" s="187"/>
      <c r="AF103" s="187"/>
      <c r="AG103" s="187"/>
      <c r="AH103" s="187"/>
      <c r="AI103" s="187"/>
      <c r="AJ103" s="285"/>
    </row>
    <row r="104" spans="4:36">
      <c r="G104" s="51"/>
      <c r="H104" s="51"/>
      <c r="I104" s="51"/>
      <c r="J104" s="51"/>
      <c r="K104" s="51"/>
      <c r="L104" s="51" t="str">
        <f>IFERROR(WHOLE_STRUCTURE[[#This Row],[Top '[m']]]-WHOLE_STRUCTURE[[#This Row],[Bottom '[m']]], "")</f>
        <v/>
      </c>
      <c r="M104" s="167" t="str">
        <f>IFERROR(-(WHOLE_STRUCTURE[[#This Row],[D, bottom '[m']]]-WHOLE_STRUCTURE[[#This Row],[D, top '[m']]])/(WHOLE_STRUCTURE[[#This Row],[Bottom '[m']]]-WHOLE_STRUCTURE[[#This Row],[Top '[m']]]),"")</f>
        <v/>
      </c>
      <c r="N104" s="121" t="str">
        <f t="shared" si="2"/>
        <v/>
      </c>
      <c r="O104" s="50" t="str">
        <f>IFERROR((WHOLE_STRUCTURE[[#This Row],[D, bottom '[m']]]+WHOLE_STRUCTURE[[#This Row],[D, top '[m']]])/(2*WHOLE_STRUCTURE[[#This Row],[t '[mm']]]/1000),"")</f>
        <v/>
      </c>
      <c r="S104" s="169"/>
      <c r="T104" s="169"/>
      <c r="U104" s="49"/>
      <c r="V104" s="167"/>
      <c r="W104" s="121"/>
      <c r="X104" s="51"/>
      <c r="Y104" s="51"/>
      <c r="Z104" s="49"/>
      <c r="AA104" s="49"/>
      <c r="AB104" s="284"/>
      <c r="AC104" s="187"/>
      <c r="AD104" s="187"/>
      <c r="AE104" s="187"/>
      <c r="AF104" s="187"/>
      <c r="AG104" s="187"/>
      <c r="AH104" s="187"/>
      <c r="AI104" s="187"/>
      <c r="AJ104" s="285"/>
    </row>
    <row r="105" spans="4:36">
      <c r="G105" s="51"/>
      <c r="H105" s="51"/>
      <c r="I105" s="51"/>
      <c r="J105" s="51"/>
      <c r="K105" s="51"/>
      <c r="L105" s="51" t="str">
        <f>IFERROR(WHOLE_STRUCTURE[[#This Row],[Top '[m']]]-WHOLE_STRUCTURE[[#This Row],[Bottom '[m']]], "")</f>
        <v/>
      </c>
      <c r="M105" s="167" t="str">
        <f>IFERROR(-(WHOLE_STRUCTURE[[#This Row],[D, bottom '[m']]]-WHOLE_STRUCTURE[[#This Row],[D, top '[m']]])/(WHOLE_STRUCTURE[[#This Row],[Bottom '[m']]]-WHOLE_STRUCTURE[[#This Row],[Top '[m']]]),"")</f>
        <v/>
      </c>
      <c r="N105" s="121" t="str">
        <f t="shared" si="2"/>
        <v/>
      </c>
      <c r="O105" s="50" t="str">
        <f>IFERROR((WHOLE_STRUCTURE[[#This Row],[D, bottom '[m']]]+WHOLE_STRUCTURE[[#This Row],[D, top '[m']]])/(2*WHOLE_STRUCTURE[[#This Row],[t '[mm']]]/1000),"")</f>
        <v/>
      </c>
      <c r="S105" s="169"/>
      <c r="T105" s="169"/>
      <c r="U105" s="49"/>
      <c r="V105" s="167"/>
      <c r="W105" s="121"/>
      <c r="X105" s="51"/>
      <c r="Y105" s="51"/>
      <c r="Z105" s="49"/>
      <c r="AA105" s="49"/>
      <c r="AB105" s="284"/>
      <c r="AC105" s="187"/>
      <c r="AD105" s="187"/>
      <c r="AE105" s="187"/>
      <c r="AF105" s="187"/>
      <c r="AG105" s="187"/>
      <c r="AH105" s="187"/>
      <c r="AI105" s="187"/>
      <c r="AJ105" s="285"/>
    </row>
    <row r="106" spans="4:36">
      <c r="G106" s="51"/>
      <c r="H106" s="51"/>
      <c r="I106" s="51"/>
      <c r="J106" s="51"/>
      <c r="K106" s="51"/>
      <c r="L106" s="51" t="str">
        <f>IFERROR(WHOLE_STRUCTURE[[#This Row],[Top '[m']]]-WHOLE_STRUCTURE[[#This Row],[Bottom '[m']]], "")</f>
        <v/>
      </c>
      <c r="M106" s="167" t="str">
        <f>IFERROR(-(WHOLE_STRUCTURE[[#This Row],[D, bottom '[m']]]-WHOLE_STRUCTURE[[#This Row],[D, top '[m']]])/(WHOLE_STRUCTURE[[#This Row],[Bottom '[m']]]-WHOLE_STRUCTURE[[#This Row],[Top '[m']]]),"")</f>
        <v/>
      </c>
      <c r="N106" s="121" t="str">
        <f t="shared" si="2"/>
        <v/>
      </c>
      <c r="O106" s="50" t="str">
        <f>IFERROR((WHOLE_STRUCTURE[[#This Row],[D, bottom '[m']]]+WHOLE_STRUCTURE[[#This Row],[D, top '[m']]])/(2*WHOLE_STRUCTURE[[#This Row],[t '[mm']]]/1000),"")</f>
        <v/>
      </c>
      <c r="S106" s="169"/>
      <c r="T106" s="169"/>
      <c r="U106" s="49"/>
      <c r="V106" s="167"/>
      <c r="W106" s="121"/>
      <c r="X106" s="51"/>
      <c r="Y106" s="51"/>
      <c r="Z106" s="49"/>
      <c r="AA106" s="49"/>
      <c r="AB106" s="284"/>
      <c r="AC106" s="187"/>
      <c r="AD106" s="187"/>
      <c r="AE106" s="187"/>
      <c r="AF106" s="187"/>
      <c r="AG106" s="187"/>
      <c r="AH106" s="187"/>
      <c r="AI106" s="187"/>
      <c r="AJ106" s="285"/>
    </row>
    <row r="107" spans="4:36">
      <c r="G107" s="51"/>
      <c r="H107" s="51"/>
      <c r="I107" s="51"/>
      <c r="J107" s="51"/>
      <c r="K107" s="51"/>
      <c r="L107" s="51" t="str">
        <f>IFERROR(WHOLE_STRUCTURE[[#This Row],[Top '[m']]]-WHOLE_STRUCTURE[[#This Row],[Bottom '[m']]], "")</f>
        <v/>
      </c>
      <c r="M107" s="167" t="str">
        <f>IFERROR(-(WHOLE_STRUCTURE[[#This Row],[D, bottom '[m']]]-WHOLE_STRUCTURE[[#This Row],[D, top '[m']]])/(WHOLE_STRUCTURE[[#This Row],[Bottom '[m']]]-WHOLE_STRUCTURE[[#This Row],[Top '[m']]]),"")</f>
        <v/>
      </c>
      <c r="N107" s="121" t="str">
        <f t="shared" si="2"/>
        <v/>
      </c>
      <c r="O107" s="50" t="str">
        <f>IFERROR((WHOLE_STRUCTURE[[#This Row],[D, bottom '[m']]]+WHOLE_STRUCTURE[[#This Row],[D, top '[m']]])/(2*WHOLE_STRUCTURE[[#This Row],[t '[mm']]]/1000),"")</f>
        <v/>
      </c>
      <c r="S107" s="169"/>
      <c r="T107" s="169"/>
      <c r="U107" s="49"/>
      <c r="V107" s="167"/>
      <c r="W107" s="121"/>
      <c r="X107" s="51"/>
      <c r="Y107" s="51"/>
      <c r="Z107" s="49"/>
      <c r="AA107" s="49"/>
      <c r="AB107" s="284"/>
      <c r="AC107" s="187"/>
      <c r="AD107" s="187"/>
      <c r="AE107" s="187"/>
      <c r="AF107" s="187"/>
      <c r="AG107" s="187"/>
      <c r="AH107" s="187"/>
      <c r="AI107" s="187"/>
      <c r="AJ107" s="285"/>
    </row>
    <row r="108" spans="4:36">
      <c r="G108" s="51"/>
      <c r="H108" s="51"/>
      <c r="I108" s="51"/>
      <c r="J108" s="51"/>
      <c r="K108" s="51"/>
      <c r="L108" s="51" t="str">
        <f>IFERROR(WHOLE_STRUCTURE[[#This Row],[Top '[m']]]-WHOLE_STRUCTURE[[#This Row],[Bottom '[m']]], "")</f>
        <v/>
      </c>
      <c r="M108" s="167" t="str">
        <f>IFERROR(-(WHOLE_STRUCTURE[[#This Row],[D, bottom '[m']]]-WHOLE_STRUCTURE[[#This Row],[D, top '[m']]])/(WHOLE_STRUCTURE[[#This Row],[Bottom '[m']]]-WHOLE_STRUCTURE[[#This Row],[Top '[m']]]),"")</f>
        <v/>
      </c>
      <c r="N108" s="121" t="str">
        <f t="shared" si="2"/>
        <v/>
      </c>
      <c r="O108" s="50" t="str">
        <f>IFERROR((WHOLE_STRUCTURE[[#This Row],[D, bottom '[m']]]+WHOLE_STRUCTURE[[#This Row],[D, top '[m']]])/(2*WHOLE_STRUCTURE[[#This Row],[t '[mm']]]/1000),"")</f>
        <v/>
      </c>
      <c r="S108" s="169"/>
      <c r="T108" s="169"/>
      <c r="U108" s="49"/>
      <c r="V108" s="167"/>
      <c r="W108" s="121"/>
      <c r="X108" s="51"/>
      <c r="Y108" s="51"/>
      <c r="Z108" s="49"/>
      <c r="AA108" s="49"/>
      <c r="AB108" s="284"/>
      <c r="AC108" s="187"/>
      <c r="AD108" s="187"/>
      <c r="AE108" s="187"/>
      <c r="AF108" s="187"/>
      <c r="AG108" s="187"/>
      <c r="AH108" s="187"/>
      <c r="AI108" s="187"/>
      <c r="AJ108" s="285"/>
    </row>
    <row r="109" spans="4:36">
      <c r="G109" s="51"/>
      <c r="H109" s="51"/>
      <c r="I109" s="51"/>
      <c r="J109" s="51"/>
      <c r="K109" s="51"/>
      <c r="L109" s="51" t="str">
        <f>IFERROR(WHOLE_STRUCTURE[[#This Row],[Top '[m']]]-WHOLE_STRUCTURE[[#This Row],[Bottom '[m']]], "")</f>
        <v/>
      </c>
      <c r="M109" s="167" t="str">
        <f>IFERROR(-(WHOLE_STRUCTURE[[#This Row],[D, bottom '[m']]]-WHOLE_STRUCTURE[[#This Row],[D, top '[m']]])/(WHOLE_STRUCTURE[[#This Row],[Bottom '[m']]]-WHOLE_STRUCTURE[[#This Row],[Top '[m']]]),"")</f>
        <v/>
      </c>
      <c r="N109" s="121" t="str">
        <f t="shared" si="2"/>
        <v/>
      </c>
      <c r="O109" s="50" t="str">
        <f>IFERROR((WHOLE_STRUCTURE[[#This Row],[D, bottom '[m']]]+WHOLE_STRUCTURE[[#This Row],[D, top '[m']]])/(2*WHOLE_STRUCTURE[[#This Row],[t '[mm']]]/1000),"")</f>
        <v/>
      </c>
      <c r="S109" s="169"/>
      <c r="T109" s="169"/>
      <c r="U109" s="49"/>
      <c r="V109" s="167"/>
      <c r="W109" s="121"/>
      <c r="X109" s="51"/>
      <c r="Y109" s="51"/>
      <c r="Z109" s="49"/>
      <c r="AA109" s="49"/>
      <c r="AB109" s="284"/>
      <c r="AC109" s="187"/>
      <c r="AD109" s="187"/>
      <c r="AE109" s="187"/>
      <c r="AF109" s="187"/>
      <c r="AG109" s="187"/>
      <c r="AH109" s="187"/>
      <c r="AI109" s="187"/>
      <c r="AJ109" s="285"/>
    </row>
    <row r="110" spans="4:36">
      <c r="G110" s="51"/>
      <c r="H110" s="51"/>
      <c r="I110" s="51"/>
      <c r="J110" s="51"/>
      <c r="K110" s="51"/>
      <c r="L110" s="51" t="str">
        <f>IFERROR(WHOLE_STRUCTURE[[#This Row],[Top '[m']]]-WHOLE_STRUCTURE[[#This Row],[Bottom '[m']]], "")</f>
        <v/>
      </c>
      <c r="M110" s="167" t="str">
        <f>IFERROR(-(WHOLE_STRUCTURE[[#This Row],[D, bottom '[m']]]-WHOLE_STRUCTURE[[#This Row],[D, top '[m']]])/(WHOLE_STRUCTURE[[#This Row],[Bottom '[m']]]-WHOLE_STRUCTURE[[#This Row],[Top '[m']]]),"")</f>
        <v/>
      </c>
      <c r="N110" s="121" t="str">
        <f t="shared" si="2"/>
        <v/>
      </c>
      <c r="O110" s="50" t="str">
        <f>IFERROR((WHOLE_STRUCTURE[[#This Row],[D, bottom '[m']]]+WHOLE_STRUCTURE[[#This Row],[D, top '[m']]])/(2*WHOLE_STRUCTURE[[#This Row],[t '[mm']]]/1000),"")</f>
        <v/>
      </c>
      <c r="S110" s="169"/>
      <c r="T110" s="169"/>
      <c r="U110" s="49"/>
      <c r="V110" s="167"/>
      <c r="W110" s="121"/>
      <c r="X110" s="51"/>
      <c r="Y110" s="51"/>
      <c r="Z110" s="49"/>
      <c r="AA110" s="49"/>
      <c r="AB110" s="284"/>
      <c r="AC110" s="187"/>
      <c r="AD110" s="187"/>
      <c r="AE110" s="187"/>
      <c r="AF110" s="187"/>
      <c r="AG110" s="187"/>
      <c r="AH110" s="187"/>
      <c r="AI110" s="187"/>
      <c r="AJ110" s="285"/>
    </row>
    <row r="111" spans="4:36">
      <c r="G111" s="51"/>
      <c r="H111" s="51"/>
      <c r="I111" s="51"/>
      <c r="J111" s="51"/>
      <c r="K111" s="51"/>
      <c r="L111" s="51" t="str">
        <f>IFERROR(WHOLE_STRUCTURE[[#This Row],[Top '[m']]]-WHOLE_STRUCTURE[[#This Row],[Bottom '[m']]], "")</f>
        <v/>
      </c>
      <c r="M111" s="167" t="str">
        <f>IFERROR(-(WHOLE_STRUCTURE[[#This Row],[D, bottom '[m']]]-WHOLE_STRUCTURE[[#This Row],[D, top '[m']]])/(WHOLE_STRUCTURE[[#This Row],[Bottom '[m']]]-WHOLE_STRUCTURE[[#This Row],[Top '[m']]]),"")</f>
        <v/>
      </c>
      <c r="N111" s="121" t="str">
        <f t="shared" si="2"/>
        <v/>
      </c>
      <c r="O111" s="50" t="str">
        <f>IFERROR((WHOLE_STRUCTURE[[#This Row],[D, bottom '[m']]]+WHOLE_STRUCTURE[[#This Row],[D, top '[m']]])/(2*WHOLE_STRUCTURE[[#This Row],[t '[mm']]]/1000),"")</f>
        <v/>
      </c>
      <c r="S111" s="169"/>
      <c r="T111" s="169"/>
      <c r="U111" s="49"/>
      <c r="V111" s="167"/>
      <c r="W111" s="121"/>
      <c r="X111" s="51"/>
      <c r="Y111" s="51"/>
      <c r="Z111" s="49"/>
      <c r="AA111" s="49"/>
      <c r="AB111" s="284"/>
      <c r="AC111" s="187"/>
      <c r="AD111" s="187"/>
      <c r="AE111" s="187"/>
      <c r="AF111" s="187"/>
      <c r="AG111" s="187"/>
      <c r="AH111" s="187"/>
      <c r="AI111" s="187"/>
      <c r="AJ111" s="285"/>
    </row>
    <row r="112" spans="4:36">
      <c r="G112" s="51"/>
      <c r="H112" s="51"/>
      <c r="I112" s="51"/>
      <c r="J112" s="51"/>
      <c r="K112" s="51"/>
      <c r="L112" s="51" t="str">
        <f>IFERROR(WHOLE_STRUCTURE[[#This Row],[Top '[m']]]-WHOLE_STRUCTURE[[#This Row],[Bottom '[m']]], "")</f>
        <v/>
      </c>
      <c r="M112" s="167" t="str">
        <f>IFERROR(-(WHOLE_STRUCTURE[[#This Row],[D, bottom '[m']]]-WHOLE_STRUCTURE[[#This Row],[D, top '[m']]])/(WHOLE_STRUCTURE[[#This Row],[Bottom '[m']]]-WHOLE_STRUCTURE[[#This Row],[Top '[m']]]),"")</f>
        <v/>
      </c>
      <c r="N112" s="121" t="str">
        <f t="shared" si="2"/>
        <v/>
      </c>
      <c r="O112" s="50" t="str">
        <f>IFERROR((WHOLE_STRUCTURE[[#This Row],[D, bottom '[m']]]+WHOLE_STRUCTURE[[#This Row],[D, top '[m']]])/(2*WHOLE_STRUCTURE[[#This Row],[t '[mm']]]/1000),"")</f>
        <v/>
      </c>
      <c r="S112" s="169"/>
      <c r="T112" s="169"/>
      <c r="U112" s="49"/>
      <c r="V112" s="167"/>
      <c r="W112" s="121"/>
      <c r="X112" s="51"/>
      <c r="Y112" s="51"/>
      <c r="Z112" s="49"/>
      <c r="AA112" s="49"/>
      <c r="AB112" s="284"/>
      <c r="AC112" s="187"/>
      <c r="AD112" s="187"/>
      <c r="AE112" s="187"/>
      <c r="AF112" s="187"/>
      <c r="AG112" s="187"/>
      <c r="AH112" s="187"/>
      <c r="AI112" s="187"/>
      <c r="AJ112" s="285"/>
    </row>
    <row r="113" spans="7:36">
      <c r="G113" s="51"/>
      <c r="H113" s="51"/>
      <c r="I113" s="51"/>
      <c r="J113" s="51"/>
      <c r="K113" s="51"/>
      <c r="L113" s="51" t="str">
        <f>IFERROR(WHOLE_STRUCTURE[[#This Row],[Top '[m']]]-WHOLE_STRUCTURE[[#This Row],[Bottom '[m']]], "")</f>
        <v/>
      </c>
      <c r="M113" s="167" t="str">
        <f>IFERROR(-(WHOLE_STRUCTURE[[#This Row],[D, bottom '[m']]]-WHOLE_STRUCTURE[[#This Row],[D, top '[m']]])/(WHOLE_STRUCTURE[[#This Row],[Bottom '[m']]]-WHOLE_STRUCTURE[[#This Row],[Top '[m']]]),"")</f>
        <v/>
      </c>
      <c r="N113" s="121" t="str">
        <f t="shared" si="2"/>
        <v/>
      </c>
      <c r="O113" s="50" t="str">
        <f>IFERROR((WHOLE_STRUCTURE[[#This Row],[D, bottom '[m']]]+WHOLE_STRUCTURE[[#This Row],[D, top '[m']]])/(2*WHOLE_STRUCTURE[[#This Row],[t '[mm']]]/1000),"")</f>
        <v/>
      </c>
      <c r="S113" s="169"/>
      <c r="T113" s="169"/>
      <c r="U113" s="49"/>
      <c r="V113" s="167"/>
      <c r="W113" s="121"/>
      <c r="X113" s="51"/>
      <c r="Y113" s="51"/>
      <c r="Z113" s="49"/>
      <c r="AA113" s="49"/>
      <c r="AB113" s="284"/>
      <c r="AC113" s="187"/>
      <c r="AD113" s="187"/>
      <c r="AE113" s="187"/>
      <c r="AF113" s="187"/>
      <c r="AG113" s="187"/>
      <c r="AH113" s="187"/>
      <c r="AI113" s="187"/>
      <c r="AJ113" s="285"/>
    </row>
    <row r="114" spans="7:36">
      <c r="G114" s="51"/>
      <c r="H114" s="51"/>
      <c r="I114" s="51"/>
      <c r="J114" s="51"/>
      <c r="K114" s="51"/>
      <c r="L114" s="51" t="str">
        <f>IFERROR(WHOLE_STRUCTURE[[#This Row],[Top '[m']]]-WHOLE_STRUCTURE[[#This Row],[Bottom '[m']]], "")</f>
        <v/>
      </c>
      <c r="M114" s="167" t="str">
        <f>IFERROR(-(WHOLE_STRUCTURE[[#This Row],[D, bottom '[m']]]-WHOLE_STRUCTURE[[#This Row],[D, top '[m']]])/(WHOLE_STRUCTURE[[#This Row],[Bottom '[m']]]-WHOLE_STRUCTURE[[#This Row],[Top '[m']]]),"")</f>
        <v/>
      </c>
      <c r="N114" s="121" t="str">
        <f t="shared" si="2"/>
        <v/>
      </c>
      <c r="O114" s="50" t="str">
        <f>IFERROR((WHOLE_STRUCTURE[[#This Row],[D, bottom '[m']]]+WHOLE_STRUCTURE[[#This Row],[D, top '[m']]])/(2*WHOLE_STRUCTURE[[#This Row],[t '[mm']]]/1000),"")</f>
        <v/>
      </c>
      <c r="S114" s="169"/>
      <c r="T114" s="169"/>
      <c r="U114" s="49"/>
      <c r="V114" s="167"/>
      <c r="W114" s="121"/>
      <c r="X114" s="51"/>
      <c r="Y114" s="51"/>
      <c r="Z114" s="49"/>
      <c r="AA114" s="49"/>
      <c r="AB114" s="284"/>
      <c r="AC114" s="187"/>
      <c r="AD114" s="187"/>
      <c r="AE114" s="187"/>
      <c r="AF114" s="187"/>
      <c r="AG114" s="187"/>
      <c r="AH114" s="187"/>
      <c r="AI114" s="187"/>
      <c r="AJ114" s="285"/>
    </row>
    <row r="115" spans="7:36">
      <c r="G115" s="51"/>
      <c r="H115" s="51"/>
      <c r="I115" s="51"/>
      <c r="J115" s="51"/>
      <c r="K115" s="51"/>
      <c r="L115" s="51" t="str">
        <f>IFERROR(WHOLE_STRUCTURE[[#This Row],[Top '[m']]]-WHOLE_STRUCTURE[[#This Row],[Bottom '[m']]], "")</f>
        <v/>
      </c>
      <c r="M115" s="167" t="str">
        <f>IFERROR(-(WHOLE_STRUCTURE[[#This Row],[D, bottom '[m']]]-WHOLE_STRUCTURE[[#This Row],[D, top '[m']]])/(WHOLE_STRUCTURE[[#This Row],[Bottom '[m']]]-WHOLE_STRUCTURE[[#This Row],[Top '[m']]]),"")</f>
        <v/>
      </c>
      <c r="N115" s="121" t="str">
        <f t="shared" si="2"/>
        <v/>
      </c>
      <c r="O115" s="50" t="str">
        <f>IFERROR((WHOLE_STRUCTURE[[#This Row],[D, bottom '[m']]]+WHOLE_STRUCTURE[[#This Row],[D, top '[m']]])/(2*WHOLE_STRUCTURE[[#This Row],[t '[mm']]]/1000),"")</f>
        <v/>
      </c>
      <c r="S115" s="169"/>
      <c r="T115" s="169"/>
      <c r="U115" s="49"/>
      <c r="V115" s="167"/>
      <c r="W115" s="121"/>
      <c r="X115" s="51"/>
      <c r="Y115" s="51"/>
      <c r="Z115" s="49"/>
      <c r="AA115" s="49"/>
      <c r="AB115" s="284"/>
      <c r="AC115" s="187"/>
      <c r="AD115" s="187"/>
      <c r="AE115" s="187"/>
      <c r="AF115" s="187"/>
      <c r="AG115" s="187"/>
      <c r="AH115" s="187"/>
      <c r="AI115" s="187"/>
      <c r="AJ115" s="285"/>
    </row>
    <row r="116" spans="7:36">
      <c r="G116" s="51"/>
      <c r="H116" s="51"/>
      <c r="I116" s="51"/>
      <c r="J116" s="51"/>
      <c r="K116" s="51"/>
      <c r="L116" s="51" t="str">
        <f>IFERROR(WHOLE_STRUCTURE[[#This Row],[Top '[m']]]-WHOLE_STRUCTURE[[#This Row],[Bottom '[m']]], "")</f>
        <v/>
      </c>
      <c r="M116" s="167" t="str">
        <f>IFERROR(-(WHOLE_STRUCTURE[[#This Row],[D, bottom '[m']]]-WHOLE_STRUCTURE[[#This Row],[D, top '[m']]])/(WHOLE_STRUCTURE[[#This Row],[Bottom '[m']]]-WHOLE_STRUCTURE[[#This Row],[Top '[m']]]),"")</f>
        <v/>
      </c>
      <c r="N116" s="121" t="str">
        <f t="shared" si="2"/>
        <v/>
      </c>
      <c r="O116" s="50" t="str">
        <f>IFERROR((WHOLE_STRUCTURE[[#This Row],[D, bottom '[m']]]+WHOLE_STRUCTURE[[#This Row],[D, top '[m']]])/(2*WHOLE_STRUCTURE[[#This Row],[t '[mm']]]/1000),"")</f>
        <v/>
      </c>
      <c r="S116" s="169"/>
      <c r="T116" s="169"/>
      <c r="U116" s="49"/>
      <c r="V116" s="167"/>
      <c r="W116" s="121"/>
      <c r="X116" s="51"/>
      <c r="Y116" s="51"/>
      <c r="Z116" s="49"/>
      <c r="AA116" s="49"/>
      <c r="AB116" s="284"/>
      <c r="AC116" s="187"/>
      <c r="AD116" s="187"/>
      <c r="AE116" s="187"/>
      <c r="AF116" s="187"/>
      <c r="AG116" s="187"/>
      <c r="AH116" s="187"/>
      <c r="AI116" s="187"/>
      <c r="AJ116" s="285"/>
    </row>
    <row r="117" spans="7:36">
      <c r="G117" s="51"/>
      <c r="H117" s="51"/>
      <c r="I117" s="51"/>
      <c r="J117" s="51"/>
      <c r="K117" s="51"/>
      <c r="L117" s="51" t="str">
        <f>IFERROR(WHOLE_STRUCTURE[[#This Row],[Top '[m']]]-WHOLE_STRUCTURE[[#This Row],[Bottom '[m']]], "")</f>
        <v/>
      </c>
      <c r="M117" s="167" t="str">
        <f>IFERROR(-(WHOLE_STRUCTURE[[#This Row],[D, bottom '[m']]]-WHOLE_STRUCTURE[[#This Row],[D, top '[m']]])/(WHOLE_STRUCTURE[[#This Row],[Bottom '[m']]]-WHOLE_STRUCTURE[[#This Row],[Top '[m']]]),"")</f>
        <v/>
      </c>
      <c r="N117" s="121" t="str">
        <f t="shared" si="2"/>
        <v/>
      </c>
      <c r="O117" s="50" t="str">
        <f>IFERROR((WHOLE_STRUCTURE[[#This Row],[D, bottom '[m']]]+WHOLE_STRUCTURE[[#This Row],[D, top '[m']]])/(2*WHOLE_STRUCTURE[[#This Row],[t '[mm']]]/1000),"")</f>
        <v/>
      </c>
      <c r="S117" s="169"/>
      <c r="T117" s="169"/>
      <c r="U117" s="49"/>
      <c r="V117" s="167"/>
      <c r="W117" s="121"/>
      <c r="X117" s="51"/>
      <c r="Y117" s="51"/>
      <c r="Z117" s="49"/>
      <c r="AA117" s="49"/>
      <c r="AB117" s="284"/>
      <c r="AC117" s="187"/>
      <c r="AD117" s="187"/>
      <c r="AE117" s="187"/>
      <c r="AF117" s="187"/>
      <c r="AG117" s="187"/>
      <c r="AH117" s="187"/>
      <c r="AI117" s="187"/>
      <c r="AJ117" s="285"/>
    </row>
    <row r="118" spans="7:36">
      <c r="G118" s="51"/>
      <c r="H118" s="51"/>
      <c r="I118" s="51"/>
      <c r="J118" s="51"/>
      <c r="K118" s="51"/>
      <c r="L118" s="51" t="str">
        <f>IFERROR(WHOLE_STRUCTURE[[#This Row],[Top '[m']]]-WHOLE_STRUCTURE[[#This Row],[Bottom '[m']]], "")</f>
        <v/>
      </c>
      <c r="M118" s="167" t="str">
        <f>IFERROR(-(WHOLE_STRUCTURE[[#This Row],[D, bottom '[m']]]-WHOLE_STRUCTURE[[#This Row],[D, top '[m']]])/(WHOLE_STRUCTURE[[#This Row],[Bottom '[m']]]-WHOLE_STRUCTURE[[#This Row],[Top '[m']]]),"")</f>
        <v/>
      </c>
      <c r="N118" s="121" t="str">
        <f t="shared" si="2"/>
        <v/>
      </c>
      <c r="O118" s="50" t="str">
        <f>IFERROR((WHOLE_STRUCTURE[[#This Row],[D, bottom '[m']]]+WHOLE_STRUCTURE[[#This Row],[D, top '[m']]])/(2*WHOLE_STRUCTURE[[#This Row],[t '[mm']]]/1000),"")</f>
        <v/>
      </c>
      <c r="S118" s="169"/>
      <c r="T118" s="169"/>
      <c r="U118" s="49"/>
      <c r="V118" s="167"/>
      <c r="W118" s="121"/>
      <c r="X118" s="51"/>
      <c r="Y118" s="51"/>
      <c r="Z118" s="49"/>
      <c r="AA118" s="49"/>
      <c r="AB118" s="284"/>
      <c r="AC118" s="187"/>
      <c r="AD118" s="187"/>
      <c r="AE118" s="187"/>
      <c r="AF118" s="187"/>
      <c r="AG118" s="187"/>
      <c r="AH118" s="187"/>
      <c r="AI118" s="187"/>
      <c r="AJ118" s="285"/>
    </row>
    <row r="119" spans="7:36">
      <c r="G119" s="51"/>
      <c r="H119" s="51"/>
      <c r="I119" s="51"/>
      <c r="J119" s="51"/>
      <c r="K119" s="51"/>
      <c r="L119" s="51" t="str">
        <f>IFERROR(WHOLE_STRUCTURE[[#This Row],[Top '[m']]]-WHOLE_STRUCTURE[[#This Row],[Bottom '[m']]], "")</f>
        <v/>
      </c>
      <c r="M119" s="167" t="str">
        <f>IFERROR(-(WHOLE_STRUCTURE[[#This Row],[D, bottom '[m']]]-WHOLE_STRUCTURE[[#This Row],[D, top '[m']]])/(WHOLE_STRUCTURE[[#This Row],[Bottom '[m']]]-WHOLE_STRUCTURE[[#This Row],[Top '[m']]]),"")</f>
        <v/>
      </c>
      <c r="N119" s="121" t="str">
        <f t="shared" si="2"/>
        <v/>
      </c>
      <c r="O119" s="50" t="str">
        <f>IFERROR((WHOLE_STRUCTURE[[#This Row],[D, bottom '[m']]]+WHOLE_STRUCTURE[[#This Row],[D, top '[m']]])/(2*WHOLE_STRUCTURE[[#This Row],[t '[mm']]]/1000),"")</f>
        <v/>
      </c>
      <c r="S119" s="169"/>
      <c r="T119" s="169"/>
      <c r="U119" s="49"/>
      <c r="V119" s="167"/>
      <c r="W119" s="121"/>
      <c r="X119" s="51"/>
      <c r="Y119" s="51"/>
      <c r="Z119" s="49"/>
      <c r="AA119" s="49"/>
      <c r="AB119" s="284"/>
      <c r="AC119" s="187"/>
      <c r="AD119" s="187"/>
      <c r="AE119" s="187"/>
      <c r="AF119" s="187"/>
      <c r="AG119" s="187"/>
      <c r="AH119" s="187"/>
      <c r="AI119" s="187"/>
      <c r="AJ119" s="285"/>
    </row>
    <row r="120" spans="7:36">
      <c r="G120" s="51"/>
      <c r="H120" s="51"/>
      <c r="I120" s="51"/>
      <c r="J120" s="51"/>
      <c r="K120" s="51"/>
      <c r="L120" s="51" t="str">
        <f>IFERROR(WHOLE_STRUCTURE[[#This Row],[Top '[m']]]-WHOLE_STRUCTURE[[#This Row],[Bottom '[m']]], "")</f>
        <v/>
      </c>
      <c r="M120" s="167" t="str">
        <f>IFERROR(-(WHOLE_STRUCTURE[[#This Row],[D, bottom '[m']]]-WHOLE_STRUCTURE[[#This Row],[D, top '[m']]])/(WHOLE_STRUCTURE[[#This Row],[Bottom '[m']]]-WHOLE_STRUCTURE[[#This Row],[Top '[m']]]),"")</f>
        <v/>
      </c>
      <c r="N120" s="121" t="str">
        <f t="shared" si="2"/>
        <v/>
      </c>
      <c r="O120" s="50" t="str">
        <f>IFERROR((WHOLE_STRUCTURE[[#This Row],[D, bottom '[m']]]+WHOLE_STRUCTURE[[#This Row],[D, top '[m']]])/(2*WHOLE_STRUCTURE[[#This Row],[t '[mm']]]/1000),"")</f>
        <v/>
      </c>
      <c r="S120" s="169"/>
      <c r="T120" s="169"/>
      <c r="U120" s="49"/>
      <c r="V120" s="167"/>
      <c r="W120" s="121"/>
      <c r="X120" s="51"/>
      <c r="Y120" s="51"/>
      <c r="Z120" s="49"/>
      <c r="AA120" s="49"/>
      <c r="AB120" s="284"/>
      <c r="AC120" s="187"/>
      <c r="AD120" s="187"/>
      <c r="AE120" s="187"/>
      <c r="AF120" s="187"/>
      <c r="AG120" s="187"/>
      <c r="AH120" s="187"/>
      <c r="AI120" s="187"/>
      <c r="AJ120" s="285"/>
    </row>
    <row r="121" spans="7:36">
      <c r="G121" s="51"/>
      <c r="H121" s="51"/>
      <c r="I121" s="51"/>
      <c r="J121" s="51"/>
      <c r="K121" s="51"/>
      <c r="L121" s="51" t="str">
        <f>IFERROR(WHOLE_STRUCTURE[[#This Row],[Top '[m']]]-WHOLE_STRUCTURE[[#This Row],[Bottom '[m']]], "")</f>
        <v/>
      </c>
      <c r="M121" s="167" t="str">
        <f>IFERROR(-(WHOLE_STRUCTURE[[#This Row],[D, bottom '[m']]]-WHOLE_STRUCTURE[[#This Row],[D, top '[m']]])/(WHOLE_STRUCTURE[[#This Row],[Bottom '[m']]]-WHOLE_STRUCTURE[[#This Row],[Top '[m']]]),"")</f>
        <v/>
      </c>
      <c r="N121" s="121" t="str">
        <f t="shared" si="2"/>
        <v/>
      </c>
      <c r="O121" s="50" t="str">
        <f>IFERROR((WHOLE_STRUCTURE[[#This Row],[D, bottom '[m']]]+WHOLE_STRUCTURE[[#This Row],[D, top '[m']]])/(2*WHOLE_STRUCTURE[[#This Row],[t '[mm']]]/1000),"")</f>
        <v/>
      </c>
      <c r="S121" s="169"/>
      <c r="T121" s="169"/>
      <c r="U121" s="49"/>
      <c r="V121" s="167"/>
      <c r="W121" s="121"/>
      <c r="X121" s="51"/>
      <c r="Y121" s="51"/>
      <c r="Z121" s="49"/>
      <c r="AA121" s="49"/>
      <c r="AB121" s="284"/>
      <c r="AC121" s="187"/>
      <c r="AD121" s="187"/>
      <c r="AE121" s="187"/>
      <c r="AF121" s="187"/>
      <c r="AG121" s="187"/>
      <c r="AH121" s="187"/>
      <c r="AI121" s="187"/>
      <c r="AJ121" s="285"/>
    </row>
    <row r="122" spans="7:36">
      <c r="G122" s="51"/>
      <c r="H122" s="51"/>
      <c r="I122" s="51"/>
      <c r="J122" s="51"/>
      <c r="K122" s="51"/>
      <c r="L122" s="51" t="str">
        <f>IFERROR(WHOLE_STRUCTURE[[#This Row],[Top '[m']]]-WHOLE_STRUCTURE[[#This Row],[Bottom '[m']]], "")</f>
        <v/>
      </c>
      <c r="M122" s="167" t="str">
        <f>IFERROR(-(WHOLE_STRUCTURE[[#This Row],[D, bottom '[m']]]-WHOLE_STRUCTURE[[#This Row],[D, top '[m']]])/(WHOLE_STRUCTURE[[#This Row],[Bottom '[m']]]-WHOLE_STRUCTURE[[#This Row],[Top '[m']]]),"")</f>
        <v/>
      </c>
      <c r="N122" s="121" t="str">
        <f t="shared" si="2"/>
        <v/>
      </c>
      <c r="O122" s="50" t="str">
        <f>IFERROR((WHOLE_STRUCTURE[[#This Row],[D, bottom '[m']]]+WHOLE_STRUCTURE[[#This Row],[D, top '[m']]])/(2*WHOLE_STRUCTURE[[#This Row],[t '[mm']]]/1000),"")</f>
        <v/>
      </c>
      <c r="S122" s="169"/>
      <c r="T122" s="169"/>
      <c r="U122" s="49"/>
      <c r="V122" s="167"/>
      <c r="W122" s="121"/>
      <c r="X122" s="51"/>
      <c r="Y122" s="51"/>
      <c r="Z122" s="49"/>
      <c r="AA122" s="49"/>
      <c r="AB122" s="284"/>
      <c r="AC122" s="187"/>
      <c r="AD122" s="187"/>
      <c r="AE122" s="187"/>
      <c r="AF122" s="187"/>
      <c r="AG122" s="187"/>
      <c r="AH122" s="187"/>
      <c r="AI122" s="187"/>
      <c r="AJ122" s="285"/>
    </row>
    <row r="123" spans="7:36">
      <c r="G123" s="51"/>
      <c r="H123" s="51"/>
      <c r="I123" s="51"/>
      <c r="J123" s="51"/>
      <c r="K123" s="51"/>
      <c r="L123" s="51" t="str">
        <f>IFERROR(WHOLE_STRUCTURE[[#This Row],[Top '[m']]]-WHOLE_STRUCTURE[[#This Row],[Bottom '[m']]], "")</f>
        <v/>
      </c>
      <c r="M123" s="167" t="str">
        <f>IFERROR(-(WHOLE_STRUCTURE[[#This Row],[D, bottom '[m']]]-WHOLE_STRUCTURE[[#This Row],[D, top '[m']]])/(WHOLE_STRUCTURE[[#This Row],[Bottom '[m']]]-WHOLE_STRUCTURE[[#This Row],[Top '[m']]]),"")</f>
        <v/>
      </c>
      <c r="N123" s="121" t="str">
        <f t="shared" si="2"/>
        <v/>
      </c>
      <c r="O123" s="50" t="str">
        <f>IFERROR((WHOLE_STRUCTURE[[#This Row],[D, bottom '[m']]]+WHOLE_STRUCTURE[[#This Row],[D, top '[m']]])/(2*WHOLE_STRUCTURE[[#This Row],[t '[mm']]]/1000),"")</f>
        <v/>
      </c>
      <c r="S123" s="169"/>
      <c r="T123" s="169"/>
      <c r="U123" s="49"/>
      <c r="V123" s="167"/>
      <c r="W123" s="121"/>
      <c r="X123" s="51"/>
      <c r="Y123" s="51"/>
      <c r="Z123" s="49"/>
      <c r="AA123" s="49"/>
      <c r="AB123" s="284"/>
      <c r="AC123" s="187"/>
      <c r="AD123" s="187"/>
      <c r="AE123" s="187"/>
      <c r="AF123" s="187"/>
      <c r="AG123" s="187"/>
      <c r="AH123" s="187"/>
      <c r="AI123" s="187"/>
      <c r="AJ123" s="285"/>
    </row>
    <row r="124" spans="7:36">
      <c r="G124" s="51"/>
      <c r="H124" s="51"/>
      <c r="I124" s="51"/>
      <c r="J124" s="51"/>
      <c r="K124" s="51"/>
      <c r="L124" s="51" t="str">
        <f>IFERROR(WHOLE_STRUCTURE[[#This Row],[Top '[m']]]-WHOLE_STRUCTURE[[#This Row],[Bottom '[m']]], "")</f>
        <v/>
      </c>
      <c r="M124" s="167" t="str">
        <f>IFERROR(-(WHOLE_STRUCTURE[[#This Row],[D, bottom '[m']]]-WHOLE_STRUCTURE[[#This Row],[D, top '[m']]])/(WHOLE_STRUCTURE[[#This Row],[Bottom '[m']]]-WHOLE_STRUCTURE[[#This Row],[Top '[m']]]),"")</f>
        <v/>
      </c>
      <c r="N124" s="121" t="str">
        <f t="shared" si="2"/>
        <v/>
      </c>
      <c r="O124" s="50" t="str">
        <f>IFERROR((WHOLE_STRUCTURE[[#This Row],[D, bottom '[m']]]+WHOLE_STRUCTURE[[#This Row],[D, top '[m']]])/(2*WHOLE_STRUCTURE[[#This Row],[t '[mm']]]/1000),"")</f>
        <v/>
      </c>
      <c r="S124" s="169"/>
      <c r="T124" s="169"/>
      <c r="U124" s="49"/>
      <c r="V124" s="167"/>
      <c r="W124" s="121"/>
      <c r="X124" s="51"/>
      <c r="Y124" s="51"/>
      <c r="Z124" s="49"/>
      <c r="AA124" s="49"/>
      <c r="AB124" s="284"/>
      <c r="AC124" s="187"/>
      <c r="AD124" s="187"/>
      <c r="AE124" s="187"/>
      <c r="AF124" s="187"/>
      <c r="AG124" s="187"/>
      <c r="AH124" s="187"/>
      <c r="AI124" s="187"/>
      <c r="AJ124" s="285"/>
    </row>
    <row r="125" spans="7:36">
      <c r="G125" s="51"/>
      <c r="H125" s="51"/>
      <c r="I125" s="51"/>
      <c r="J125" s="51"/>
      <c r="K125" s="51"/>
      <c r="L125" s="51" t="str">
        <f>IFERROR(WHOLE_STRUCTURE[[#This Row],[Top '[m']]]-WHOLE_STRUCTURE[[#This Row],[Bottom '[m']]], "")</f>
        <v/>
      </c>
      <c r="M125" s="167" t="str">
        <f>IFERROR(-(WHOLE_STRUCTURE[[#This Row],[D, bottom '[m']]]-WHOLE_STRUCTURE[[#This Row],[D, top '[m']]])/(WHOLE_STRUCTURE[[#This Row],[Bottom '[m']]]-WHOLE_STRUCTURE[[#This Row],[Top '[m']]]),"")</f>
        <v/>
      </c>
      <c r="N125" s="121" t="str">
        <f t="shared" si="2"/>
        <v/>
      </c>
      <c r="O125" s="50" t="str">
        <f>IFERROR((WHOLE_STRUCTURE[[#This Row],[D, bottom '[m']]]+WHOLE_STRUCTURE[[#This Row],[D, top '[m']]])/(2*WHOLE_STRUCTURE[[#This Row],[t '[mm']]]/1000),"")</f>
        <v/>
      </c>
      <c r="S125" s="169"/>
      <c r="T125" s="169"/>
      <c r="U125" s="49"/>
      <c r="V125" s="167"/>
      <c r="W125" s="121"/>
      <c r="X125" s="51"/>
      <c r="Y125" s="51"/>
      <c r="Z125" s="49"/>
      <c r="AA125" s="49"/>
      <c r="AB125" s="284"/>
      <c r="AC125" s="187"/>
      <c r="AD125" s="187"/>
      <c r="AE125" s="187"/>
      <c r="AF125" s="187"/>
      <c r="AG125" s="187"/>
      <c r="AH125" s="187"/>
      <c r="AI125" s="187"/>
      <c r="AJ125" s="285"/>
    </row>
    <row r="126" spans="7:36">
      <c r="G126" s="51"/>
      <c r="H126" s="51"/>
      <c r="I126" s="51"/>
      <c r="J126" s="51"/>
      <c r="K126" s="50"/>
      <c r="L126" s="51" t="str">
        <f>IFERROR(WHOLE_STRUCTURE[[#This Row],[Top '[m']]]-WHOLE_STRUCTURE[[#This Row],[Bottom '[m']]], "")</f>
        <v/>
      </c>
      <c r="M126" s="167" t="str">
        <f>IFERROR(-(WHOLE_STRUCTURE[[#This Row],[D, bottom '[m']]]-WHOLE_STRUCTURE[[#This Row],[D, top '[m']]])/(WHOLE_STRUCTURE[[#This Row],[Bottom '[m']]]-WHOLE_STRUCTURE[[#This Row],[Top '[m']]]),"")</f>
        <v/>
      </c>
      <c r="N126" s="121" t="str">
        <f t="shared" si="2"/>
        <v/>
      </c>
      <c r="O126" s="50" t="str">
        <f>IFERROR((WHOLE_STRUCTURE[[#This Row],[D, bottom '[m']]]+WHOLE_STRUCTURE[[#This Row],[D, top '[m']]])/(2*WHOLE_STRUCTURE[[#This Row],[t '[mm']]]/1000),"")</f>
        <v/>
      </c>
      <c r="S126" s="169"/>
      <c r="T126" s="169"/>
      <c r="U126" s="49"/>
      <c r="V126" s="167"/>
      <c r="W126" s="121"/>
      <c r="X126" s="51"/>
      <c r="Y126" s="51"/>
      <c r="Z126" s="49"/>
      <c r="AA126" s="49"/>
      <c r="AB126" s="284"/>
      <c r="AC126" s="187"/>
      <c r="AD126" s="187"/>
      <c r="AE126" s="187"/>
      <c r="AF126" s="187"/>
      <c r="AG126" s="187"/>
      <c r="AH126" s="187"/>
      <c r="AI126" s="187"/>
      <c r="AJ126" s="285"/>
    </row>
    <row r="127" spans="7:36">
      <c r="G127" s="51"/>
      <c r="H127" s="51"/>
      <c r="I127" s="51"/>
      <c r="J127" s="51"/>
      <c r="K127" s="50"/>
      <c r="L127" s="51" t="str">
        <f>IFERROR(WHOLE_STRUCTURE[[#This Row],[Top '[m']]]-WHOLE_STRUCTURE[[#This Row],[Bottom '[m']]], "")</f>
        <v/>
      </c>
      <c r="M127" s="167" t="str">
        <f>IFERROR(-(WHOLE_STRUCTURE[[#This Row],[D, bottom '[m']]]-WHOLE_STRUCTURE[[#This Row],[D, top '[m']]])/(WHOLE_STRUCTURE[[#This Row],[Bottom '[m']]]-WHOLE_STRUCTURE[[#This Row],[Top '[m']]]),"")</f>
        <v/>
      </c>
      <c r="N127" s="121" t="str">
        <f t="shared" si="2"/>
        <v/>
      </c>
      <c r="O127" s="50" t="str">
        <f>IFERROR((WHOLE_STRUCTURE[[#This Row],[D, bottom '[m']]]+WHOLE_STRUCTURE[[#This Row],[D, top '[m']]])/(2*WHOLE_STRUCTURE[[#This Row],[t '[mm']]]/1000),"")</f>
        <v/>
      </c>
      <c r="S127" s="169"/>
      <c r="T127" s="169"/>
      <c r="U127" s="49"/>
      <c r="V127" s="167"/>
      <c r="W127" s="121"/>
      <c r="X127" s="51"/>
      <c r="Y127" s="51"/>
      <c r="Z127" s="49"/>
      <c r="AA127" s="49"/>
      <c r="AB127" s="284"/>
      <c r="AC127" s="187"/>
      <c r="AD127" s="187"/>
      <c r="AE127" s="187"/>
      <c r="AF127" s="187"/>
      <c r="AG127" s="187"/>
      <c r="AH127" s="187"/>
      <c r="AI127" s="187"/>
      <c r="AJ127" s="285"/>
    </row>
    <row r="128" spans="7:36">
      <c r="G128" s="51"/>
      <c r="H128" s="51"/>
      <c r="I128" s="51"/>
      <c r="J128" s="51"/>
      <c r="K128" s="50"/>
      <c r="L128" s="51" t="str">
        <f>IFERROR(WHOLE_STRUCTURE[[#This Row],[Top '[m']]]-WHOLE_STRUCTURE[[#This Row],[Bottom '[m']]], "")</f>
        <v/>
      </c>
      <c r="M128" s="167" t="str">
        <f>IFERROR(-(WHOLE_STRUCTURE[[#This Row],[D, bottom '[m']]]-WHOLE_STRUCTURE[[#This Row],[D, top '[m']]])/(WHOLE_STRUCTURE[[#This Row],[Bottom '[m']]]-WHOLE_STRUCTURE[[#This Row],[Top '[m']]]),"")</f>
        <v/>
      </c>
      <c r="N128" s="121" t="str">
        <f t="shared" si="2"/>
        <v/>
      </c>
      <c r="O128" s="50" t="str">
        <f>IFERROR((WHOLE_STRUCTURE[[#This Row],[D, bottom '[m']]]+WHOLE_STRUCTURE[[#This Row],[D, top '[m']]])/(2*WHOLE_STRUCTURE[[#This Row],[t '[mm']]]/1000),"")</f>
        <v/>
      </c>
      <c r="S128" s="169"/>
      <c r="T128" s="169"/>
      <c r="U128" s="49"/>
      <c r="V128" s="167"/>
      <c r="W128" s="121"/>
      <c r="X128" s="51"/>
      <c r="Y128" s="51"/>
      <c r="Z128" s="49"/>
      <c r="AA128" s="49"/>
      <c r="AB128" s="284"/>
      <c r="AC128" s="187"/>
      <c r="AD128" s="187"/>
      <c r="AE128" s="187"/>
      <c r="AF128" s="187"/>
      <c r="AG128" s="187"/>
      <c r="AH128" s="187"/>
      <c r="AI128" s="187"/>
      <c r="AJ128" s="285"/>
    </row>
    <row r="129" spans="7:36">
      <c r="G129" s="51"/>
      <c r="H129" s="51"/>
      <c r="I129" s="51"/>
      <c r="J129" s="51"/>
      <c r="K129" s="50"/>
      <c r="L129" s="51" t="str">
        <f>IFERROR(WHOLE_STRUCTURE[[#This Row],[Top '[m']]]-WHOLE_STRUCTURE[[#This Row],[Bottom '[m']]], "")</f>
        <v/>
      </c>
      <c r="M129" s="167" t="str">
        <f>IFERROR(-(WHOLE_STRUCTURE[[#This Row],[D, bottom '[m']]]-WHOLE_STRUCTURE[[#This Row],[D, top '[m']]])/(WHOLE_STRUCTURE[[#This Row],[Bottom '[m']]]-WHOLE_STRUCTURE[[#This Row],[Top '[m']]]),"")</f>
        <v/>
      </c>
      <c r="N129" s="121" t="str">
        <f t="shared" si="2"/>
        <v/>
      </c>
      <c r="O129" s="50" t="str">
        <f>IFERROR((WHOLE_STRUCTURE[[#This Row],[D, bottom '[m']]]+WHOLE_STRUCTURE[[#This Row],[D, top '[m']]])/(2*WHOLE_STRUCTURE[[#This Row],[t '[mm']]]/1000),"")</f>
        <v/>
      </c>
      <c r="S129" s="169"/>
      <c r="T129" s="169"/>
      <c r="U129" s="49"/>
      <c r="V129" s="167"/>
      <c r="W129" s="121"/>
      <c r="X129" s="51"/>
      <c r="Y129" s="51"/>
      <c r="Z129" s="49"/>
      <c r="AA129" s="49"/>
      <c r="AB129" s="284"/>
      <c r="AC129" s="187"/>
      <c r="AD129" s="187"/>
      <c r="AE129" s="187"/>
      <c r="AF129" s="187"/>
      <c r="AG129" s="187"/>
      <c r="AH129" s="187"/>
      <c r="AI129" s="187"/>
      <c r="AJ129" s="285"/>
    </row>
    <row r="130" spans="7:36">
      <c r="G130" s="51"/>
      <c r="H130" s="51"/>
      <c r="I130" s="51"/>
      <c r="J130" s="51"/>
      <c r="K130" s="50"/>
      <c r="L130" s="51" t="str">
        <f>IFERROR(WHOLE_STRUCTURE[[#This Row],[Top '[m']]]-WHOLE_STRUCTURE[[#This Row],[Bottom '[m']]], "")</f>
        <v/>
      </c>
      <c r="M130" s="167" t="str">
        <f>IFERROR(-(WHOLE_STRUCTURE[[#This Row],[D, bottom '[m']]]-WHOLE_STRUCTURE[[#This Row],[D, top '[m']]])/(WHOLE_STRUCTURE[[#This Row],[Bottom '[m']]]-WHOLE_STRUCTURE[[#This Row],[Top '[m']]]),"")</f>
        <v/>
      </c>
      <c r="N130" s="121" t="str">
        <f t="shared" si="2"/>
        <v/>
      </c>
      <c r="O130" s="50" t="str">
        <f>IFERROR((WHOLE_STRUCTURE[[#This Row],[D, bottom '[m']]]+WHOLE_STRUCTURE[[#This Row],[D, top '[m']]])/(2*WHOLE_STRUCTURE[[#This Row],[t '[mm']]]/1000),"")</f>
        <v/>
      </c>
      <c r="S130" s="169"/>
      <c r="T130" s="169"/>
      <c r="U130" s="49"/>
      <c r="V130" s="167"/>
      <c r="W130" s="121"/>
      <c r="X130" s="51"/>
      <c r="Y130" s="51"/>
      <c r="Z130" s="49"/>
      <c r="AA130" s="49"/>
      <c r="AB130" s="284"/>
      <c r="AC130" s="187"/>
      <c r="AD130" s="187"/>
      <c r="AE130" s="187"/>
      <c r="AF130" s="187"/>
      <c r="AG130" s="187"/>
      <c r="AH130" s="187"/>
      <c r="AI130" s="187"/>
      <c r="AJ130" s="285"/>
    </row>
    <row r="131" spans="7:36">
      <c r="G131" s="51"/>
      <c r="H131" s="51"/>
      <c r="I131" s="51"/>
      <c r="J131" s="51"/>
      <c r="K131" s="50"/>
      <c r="L131" s="51" t="str">
        <f>IFERROR(WHOLE_STRUCTURE[[#This Row],[Top '[m']]]-WHOLE_STRUCTURE[[#This Row],[Bottom '[m']]], "")</f>
        <v/>
      </c>
      <c r="M131" s="167" t="str">
        <f>IFERROR(-(WHOLE_STRUCTURE[[#This Row],[D, bottom '[m']]]-WHOLE_STRUCTURE[[#This Row],[D, top '[m']]])/(WHOLE_STRUCTURE[[#This Row],[Bottom '[m']]]-WHOLE_STRUCTURE[[#This Row],[Top '[m']]]),"")</f>
        <v/>
      </c>
      <c r="N131" s="121" t="str">
        <f t="shared" si="2"/>
        <v/>
      </c>
      <c r="O131" s="50" t="str">
        <f>IFERROR((WHOLE_STRUCTURE[[#This Row],[D, bottom '[m']]]+WHOLE_STRUCTURE[[#This Row],[D, top '[m']]])/(2*WHOLE_STRUCTURE[[#This Row],[t '[mm']]]/1000),"")</f>
        <v/>
      </c>
      <c r="S131" s="169"/>
      <c r="T131" s="169"/>
      <c r="U131" s="49"/>
      <c r="V131" s="167"/>
      <c r="W131" s="121"/>
      <c r="X131" s="51"/>
      <c r="Y131" s="51"/>
      <c r="Z131" s="49"/>
      <c r="AA131" s="49"/>
      <c r="AB131" s="284"/>
      <c r="AC131" s="187"/>
      <c r="AD131" s="187"/>
      <c r="AE131" s="187"/>
      <c r="AF131" s="187"/>
      <c r="AG131" s="187"/>
      <c r="AH131" s="187"/>
      <c r="AI131" s="187"/>
      <c r="AJ131" s="285"/>
    </row>
    <row r="132" spans="7:36">
      <c r="G132" s="51"/>
      <c r="H132" s="51"/>
      <c r="I132" s="51"/>
      <c r="J132" s="51"/>
      <c r="K132" s="50"/>
      <c r="L132" s="51" t="str">
        <f>IFERROR(WHOLE_STRUCTURE[[#This Row],[Top '[m']]]-WHOLE_STRUCTURE[[#This Row],[Bottom '[m']]], "")</f>
        <v/>
      </c>
      <c r="M132" s="167" t="str">
        <f>IFERROR(-(WHOLE_STRUCTURE[[#This Row],[D, bottom '[m']]]-WHOLE_STRUCTURE[[#This Row],[D, top '[m']]])/(WHOLE_STRUCTURE[[#This Row],[Bottom '[m']]]-WHOLE_STRUCTURE[[#This Row],[Top '[m']]]),"")</f>
        <v/>
      </c>
      <c r="N132" s="121" t="str">
        <f t="shared" si="2"/>
        <v/>
      </c>
      <c r="O132" s="50" t="str">
        <f>IFERROR((WHOLE_STRUCTURE[[#This Row],[D, bottom '[m']]]+WHOLE_STRUCTURE[[#This Row],[D, top '[m']]])/(2*WHOLE_STRUCTURE[[#This Row],[t '[mm']]]/1000),"")</f>
        <v/>
      </c>
      <c r="S132" s="169"/>
      <c r="T132" s="169"/>
      <c r="U132" s="49"/>
      <c r="V132" s="167"/>
      <c r="W132" s="121"/>
      <c r="X132" s="51"/>
      <c r="Y132" s="51"/>
      <c r="Z132" s="49"/>
      <c r="AA132" s="49"/>
      <c r="AB132" s="284"/>
      <c r="AC132" s="187"/>
      <c r="AD132" s="187"/>
      <c r="AE132" s="187"/>
      <c r="AF132" s="187"/>
      <c r="AG132" s="187"/>
      <c r="AH132" s="187"/>
      <c r="AI132" s="187"/>
      <c r="AJ132" s="285"/>
    </row>
    <row r="133" spans="7:36">
      <c r="G133" s="51"/>
      <c r="H133" s="51"/>
      <c r="I133" s="51"/>
      <c r="J133" s="51"/>
      <c r="K133" s="50"/>
      <c r="L133" s="51" t="str">
        <f>IFERROR(WHOLE_STRUCTURE[[#This Row],[Top '[m']]]-WHOLE_STRUCTURE[[#This Row],[Bottom '[m']]], "")</f>
        <v/>
      </c>
      <c r="M133" s="167" t="str">
        <f>IFERROR(-(WHOLE_STRUCTURE[[#This Row],[D, bottom '[m']]]-WHOLE_STRUCTURE[[#This Row],[D, top '[m']]])/(WHOLE_STRUCTURE[[#This Row],[Bottom '[m']]]-WHOLE_STRUCTURE[[#This Row],[Top '[m']]]),"")</f>
        <v/>
      </c>
      <c r="N133" s="121" t="str">
        <f t="shared" si="2"/>
        <v/>
      </c>
      <c r="O133" s="50" t="str">
        <f>IFERROR((WHOLE_STRUCTURE[[#This Row],[D, bottom '[m']]]+WHOLE_STRUCTURE[[#This Row],[D, top '[m']]])/(2*WHOLE_STRUCTURE[[#This Row],[t '[mm']]]/1000),"")</f>
        <v/>
      </c>
      <c r="S133" s="169"/>
      <c r="T133" s="169"/>
      <c r="U133" s="49"/>
      <c r="V133" s="167"/>
      <c r="W133" s="121"/>
      <c r="X133" s="51"/>
      <c r="Y133" s="51"/>
      <c r="Z133" s="49"/>
      <c r="AA133" s="49"/>
      <c r="AB133" s="284"/>
      <c r="AC133" s="187"/>
      <c r="AD133" s="187"/>
      <c r="AE133" s="187"/>
      <c r="AF133" s="187"/>
      <c r="AG133" s="187"/>
      <c r="AH133" s="187"/>
      <c r="AI133" s="187"/>
      <c r="AJ133" s="285"/>
    </row>
    <row r="134" spans="7:36">
      <c r="G134" s="51"/>
      <c r="H134" s="51"/>
      <c r="I134" s="51"/>
      <c r="J134" s="51"/>
      <c r="K134" s="50"/>
      <c r="L134" s="51" t="str">
        <f>IFERROR(WHOLE_STRUCTURE[[#This Row],[Top '[m']]]-WHOLE_STRUCTURE[[#This Row],[Bottom '[m']]], "")</f>
        <v/>
      </c>
      <c r="M134" s="167" t="str">
        <f>IFERROR(-(WHOLE_STRUCTURE[[#This Row],[D, bottom '[m']]]-WHOLE_STRUCTURE[[#This Row],[D, top '[m']]])/(WHOLE_STRUCTURE[[#This Row],[Bottom '[m']]]-WHOLE_STRUCTURE[[#This Row],[Top '[m']]]),"")</f>
        <v/>
      </c>
      <c r="N134" s="121" t="str">
        <f t="shared" si="2"/>
        <v/>
      </c>
      <c r="O134" s="50" t="str">
        <f>IFERROR((WHOLE_STRUCTURE[[#This Row],[D, bottom '[m']]]+WHOLE_STRUCTURE[[#This Row],[D, top '[m']]])/(2*WHOLE_STRUCTURE[[#This Row],[t '[mm']]]/1000),"")</f>
        <v/>
      </c>
      <c r="S134" s="169"/>
      <c r="T134" s="169"/>
      <c r="U134" s="49"/>
      <c r="V134" s="167"/>
      <c r="W134" s="121"/>
      <c r="X134" s="51"/>
      <c r="Y134" s="51"/>
      <c r="Z134" s="49"/>
      <c r="AA134" s="49"/>
      <c r="AB134" s="284"/>
      <c r="AC134" s="187"/>
      <c r="AD134" s="187"/>
      <c r="AE134" s="187"/>
      <c r="AF134" s="187"/>
      <c r="AG134" s="187"/>
      <c r="AH134" s="187"/>
      <c r="AI134" s="187"/>
      <c r="AJ134" s="285"/>
    </row>
    <row r="135" spans="7:36">
      <c r="G135" s="51"/>
      <c r="H135" s="51"/>
      <c r="I135" s="51"/>
      <c r="J135" s="51"/>
      <c r="K135" s="50"/>
      <c r="L135" s="51" t="str">
        <f>IFERROR(WHOLE_STRUCTURE[[#This Row],[Top '[m']]]-WHOLE_STRUCTURE[[#This Row],[Bottom '[m']]], "")</f>
        <v/>
      </c>
      <c r="M135" s="167" t="str">
        <f>IFERROR(-(WHOLE_STRUCTURE[[#This Row],[D, bottom '[m']]]-WHOLE_STRUCTURE[[#This Row],[D, top '[m']]])/(WHOLE_STRUCTURE[[#This Row],[Bottom '[m']]]-WHOLE_STRUCTURE[[#This Row],[Top '[m']]]),"")</f>
        <v/>
      </c>
      <c r="N135" s="121" t="str">
        <f t="shared" si="2"/>
        <v/>
      </c>
      <c r="O135" s="50" t="str">
        <f>IFERROR((WHOLE_STRUCTURE[[#This Row],[D, bottom '[m']]]+WHOLE_STRUCTURE[[#This Row],[D, top '[m']]])/(2*WHOLE_STRUCTURE[[#This Row],[t '[mm']]]/1000),"")</f>
        <v/>
      </c>
      <c r="S135" s="169"/>
      <c r="T135" s="169"/>
      <c r="U135" s="49"/>
      <c r="V135" s="167"/>
      <c r="W135" s="121"/>
      <c r="X135" s="51"/>
      <c r="Y135" s="51"/>
      <c r="Z135" s="49"/>
      <c r="AA135" s="49"/>
      <c r="AB135" s="284"/>
      <c r="AC135" s="187"/>
      <c r="AD135" s="187"/>
      <c r="AE135" s="187"/>
      <c r="AF135" s="187"/>
      <c r="AG135" s="187"/>
      <c r="AH135" s="187"/>
      <c r="AI135" s="187"/>
      <c r="AJ135" s="285"/>
    </row>
    <row r="136" spans="7:36">
      <c r="G136" s="51"/>
      <c r="H136" s="51"/>
      <c r="I136" s="51"/>
      <c r="J136" s="51"/>
      <c r="K136" s="50"/>
      <c r="L136" s="51" t="str">
        <f>IFERROR(WHOLE_STRUCTURE[[#This Row],[Top '[m']]]-WHOLE_STRUCTURE[[#This Row],[Bottom '[m']]], "")</f>
        <v/>
      </c>
      <c r="M136" s="167" t="str">
        <f>IFERROR(-(WHOLE_STRUCTURE[[#This Row],[D, bottom '[m']]]-WHOLE_STRUCTURE[[#This Row],[D, top '[m']]])/(WHOLE_STRUCTURE[[#This Row],[Bottom '[m']]]-WHOLE_STRUCTURE[[#This Row],[Top '[m']]]),"")</f>
        <v/>
      </c>
      <c r="N136" s="121" t="str">
        <f t="shared" ref="N136:N199" si="3">IF(7850/1000*(1/3)*PI()*ABS(G136-H136)*((I136/2)^2+(I136/2)*(J136/2)+(J136/2)^2-(I136/2-K136/1000)^2-(I136/2-K136/1000)*(J136/2-K136/1000)-(J136/2-K136/1000)^2)=0,"",7850/1000*(1/3)*PI()*ABS(G136-H136)*((I136/2)^2+(I136/2)*(J136/2)+(J136/2)^2-(I136/2-K136/1000)^2-(I136/2-K136/1000)*(J136/2-K136/1000)-(J136/2-K136/1000)^2))</f>
        <v/>
      </c>
      <c r="O136" s="50" t="str">
        <f>IFERROR((WHOLE_STRUCTURE[[#This Row],[D, bottom '[m']]]+WHOLE_STRUCTURE[[#This Row],[D, top '[m']]])/(2*WHOLE_STRUCTURE[[#This Row],[t '[mm']]]/1000),"")</f>
        <v/>
      </c>
      <c r="S136" s="169"/>
      <c r="T136" s="169"/>
      <c r="U136" s="49"/>
      <c r="V136" s="167"/>
      <c r="W136" s="121"/>
      <c r="X136" s="51"/>
      <c r="Y136" s="51"/>
      <c r="Z136" s="49"/>
      <c r="AA136" s="49"/>
      <c r="AB136" s="284"/>
      <c r="AC136" s="187"/>
      <c r="AD136" s="187"/>
      <c r="AE136" s="187"/>
      <c r="AF136" s="187"/>
      <c r="AG136" s="187"/>
      <c r="AH136" s="187"/>
      <c r="AI136" s="187"/>
      <c r="AJ136" s="285"/>
    </row>
    <row r="137" spans="7:36">
      <c r="G137" s="51"/>
      <c r="H137" s="51"/>
      <c r="I137" s="51"/>
      <c r="J137" s="51"/>
      <c r="K137" s="50"/>
      <c r="L137" s="51" t="str">
        <f>IFERROR(WHOLE_STRUCTURE[[#This Row],[Top '[m']]]-WHOLE_STRUCTURE[[#This Row],[Bottom '[m']]], "")</f>
        <v/>
      </c>
      <c r="M137" s="167" t="str">
        <f>IFERROR(-(WHOLE_STRUCTURE[[#This Row],[D, bottom '[m']]]-WHOLE_STRUCTURE[[#This Row],[D, top '[m']]])/(WHOLE_STRUCTURE[[#This Row],[Bottom '[m']]]-WHOLE_STRUCTURE[[#This Row],[Top '[m']]]),"")</f>
        <v/>
      </c>
      <c r="N137" s="121" t="str">
        <f t="shared" si="3"/>
        <v/>
      </c>
      <c r="O137" s="50" t="str">
        <f>IFERROR((WHOLE_STRUCTURE[[#This Row],[D, bottom '[m']]]+WHOLE_STRUCTURE[[#This Row],[D, top '[m']]])/(2*WHOLE_STRUCTURE[[#This Row],[t '[mm']]]/1000),"")</f>
        <v/>
      </c>
      <c r="S137" s="169"/>
      <c r="T137" s="169"/>
      <c r="U137" s="49"/>
      <c r="V137" s="167"/>
      <c r="W137" s="121"/>
      <c r="X137" s="51"/>
      <c r="Y137" s="51"/>
      <c r="Z137" s="49"/>
      <c r="AA137" s="49"/>
      <c r="AB137" s="284"/>
      <c r="AC137" s="187"/>
      <c r="AD137" s="187"/>
      <c r="AE137" s="187"/>
      <c r="AF137" s="187"/>
      <c r="AG137" s="187"/>
      <c r="AH137" s="187"/>
      <c r="AI137" s="187"/>
      <c r="AJ137" s="285"/>
    </row>
    <row r="138" spans="7:36">
      <c r="G138" s="51"/>
      <c r="H138" s="51"/>
      <c r="I138" s="51"/>
      <c r="J138" s="51"/>
      <c r="K138" s="50"/>
      <c r="L138" s="51" t="str">
        <f>IFERROR(WHOLE_STRUCTURE[[#This Row],[Top '[m']]]-WHOLE_STRUCTURE[[#This Row],[Bottom '[m']]], "")</f>
        <v/>
      </c>
      <c r="M138" s="167" t="str">
        <f>IFERROR(-(WHOLE_STRUCTURE[[#This Row],[D, bottom '[m']]]-WHOLE_STRUCTURE[[#This Row],[D, top '[m']]])/(WHOLE_STRUCTURE[[#This Row],[Bottom '[m']]]-WHOLE_STRUCTURE[[#This Row],[Top '[m']]]),"")</f>
        <v/>
      </c>
      <c r="N138" s="121" t="str">
        <f t="shared" si="3"/>
        <v/>
      </c>
      <c r="O138" s="50" t="str">
        <f>IFERROR((WHOLE_STRUCTURE[[#This Row],[D, bottom '[m']]]+WHOLE_STRUCTURE[[#This Row],[D, top '[m']]])/(2*WHOLE_STRUCTURE[[#This Row],[t '[mm']]]/1000),"")</f>
        <v/>
      </c>
      <c r="S138" s="169"/>
      <c r="T138" s="169"/>
      <c r="V138" s="171"/>
      <c r="W138" s="172"/>
      <c r="X138" s="169"/>
      <c r="Y138" s="169"/>
      <c r="AB138" s="284"/>
      <c r="AC138" s="187"/>
      <c r="AD138" s="187"/>
      <c r="AE138" s="187"/>
      <c r="AF138" s="187"/>
      <c r="AG138" s="187"/>
      <c r="AH138" s="187"/>
      <c r="AI138" s="187"/>
      <c r="AJ138" s="285"/>
    </row>
    <row r="139" spans="7:36">
      <c r="G139" s="51"/>
      <c r="H139" s="51"/>
      <c r="I139" s="51"/>
      <c r="J139" s="51"/>
      <c r="K139" s="50"/>
      <c r="L139" s="51" t="str">
        <f>IFERROR(WHOLE_STRUCTURE[[#This Row],[Top '[m']]]-WHOLE_STRUCTURE[[#This Row],[Bottom '[m']]], "")</f>
        <v/>
      </c>
      <c r="M139" s="167" t="str">
        <f>IFERROR(-(WHOLE_STRUCTURE[[#This Row],[D, bottom '[m']]]-WHOLE_STRUCTURE[[#This Row],[D, top '[m']]])/(WHOLE_STRUCTURE[[#This Row],[Bottom '[m']]]-WHOLE_STRUCTURE[[#This Row],[Top '[m']]]),"")</f>
        <v/>
      </c>
      <c r="N139" s="121" t="str">
        <f t="shared" si="3"/>
        <v/>
      </c>
      <c r="O139" s="50" t="str">
        <f>IFERROR((WHOLE_STRUCTURE[[#This Row],[D, bottom '[m']]]+WHOLE_STRUCTURE[[#This Row],[D, top '[m']]])/(2*WHOLE_STRUCTURE[[#This Row],[t '[mm']]]/1000),"")</f>
        <v/>
      </c>
      <c r="S139" s="169"/>
      <c r="T139" s="169"/>
      <c r="V139" s="171"/>
      <c r="W139" s="172"/>
      <c r="X139" s="169"/>
      <c r="Y139" s="169"/>
      <c r="AB139" s="284"/>
      <c r="AC139" s="187"/>
      <c r="AD139" s="187"/>
      <c r="AE139" s="187"/>
      <c r="AF139" s="187"/>
      <c r="AG139" s="187"/>
      <c r="AH139" s="187"/>
      <c r="AI139" s="187"/>
      <c r="AJ139" s="285"/>
    </row>
    <row r="140" spans="7:36">
      <c r="G140" s="51"/>
      <c r="H140" s="51"/>
      <c r="I140" s="51"/>
      <c r="J140" s="51"/>
      <c r="K140" s="50"/>
      <c r="L140" s="51" t="str">
        <f>IFERROR(WHOLE_STRUCTURE[[#This Row],[Top '[m']]]-WHOLE_STRUCTURE[[#This Row],[Bottom '[m']]], "")</f>
        <v/>
      </c>
      <c r="M140" s="167" t="str">
        <f>IFERROR(-(WHOLE_STRUCTURE[[#This Row],[D, bottom '[m']]]-WHOLE_STRUCTURE[[#This Row],[D, top '[m']]])/(WHOLE_STRUCTURE[[#This Row],[Bottom '[m']]]-WHOLE_STRUCTURE[[#This Row],[Top '[m']]]),"")</f>
        <v/>
      </c>
      <c r="N140" s="121" t="str">
        <f t="shared" si="3"/>
        <v/>
      </c>
      <c r="O140" s="50" t="str">
        <f>IFERROR((WHOLE_STRUCTURE[[#This Row],[D, bottom '[m']]]+WHOLE_STRUCTURE[[#This Row],[D, top '[m']]])/(2*WHOLE_STRUCTURE[[#This Row],[t '[mm']]]/1000),"")</f>
        <v/>
      </c>
      <c r="S140" s="169"/>
      <c r="T140" s="169"/>
      <c r="V140" s="171"/>
      <c r="W140" s="172"/>
      <c r="X140" s="169"/>
      <c r="Y140" s="169"/>
      <c r="AB140" s="284"/>
      <c r="AC140" s="187"/>
      <c r="AD140" s="187"/>
      <c r="AE140" s="187"/>
      <c r="AF140" s="187"/>
      <c r="AG140" s="187"/>
      <c r="AH140" s="187"/>
      <c r="AI140" s="187"/>
      <c r="AJ140" s="285"/>
    </row>
    <row r="141" spans="7:36">
      <c r="G141" s="51"/>
      <c r="H141" s="51"/>
      <c r="I141" s="51"/>
      <c r="J141" s="51"/>
      <c r="K141" s="50"/>
      <c r="L141" s="51" t="str">
        <f>IFERROR(WHOLE_STRUCTURE[[#This Row],[Top '[m']]]-WHOLE_STRUCTURE[[#This Row],[Bottom '[m']]], "")</f>
        <v/>
      </c>
      <c r="M141" s="167" t="str">
        <f>IFERROR(-(WHOLE_STRUCTURE[[#This Row],[D, bottom '[m']]]-WHOLE_STRUCTURE[[#This Row],[D, top '[m']]])/(WHOLE_STRUCTURE[[#This Row],[Bottom '[m']]]-WHOLE_STRUCTURE[[#This Row],[Top '[m']]]),"")</f>
        <v/>
      </c>
      <c r="N141" s="121" t="str">
        <f t="shared" si="3"/>
        <v/>
      </c>
      <c r="O141" s="50" t="str">
        <f>IFERROR((WHOLE_STRUCTURE[[#This Row],[D, bottom '[m']]]+WHOLE_STRUCTURE[[#This Row],[D, top '[m']]])/(2*WHOLE_STRUCTURE[[#This Row],[t '[mm']]]/1000),"")</f>
        <v/>
      </c>
      <c r="S141" s="169"/>
      <c r="T141" s="169"/>
      <c r="V141" s="171"/>
      <c r="W141" s="172"/>
      <c r="X141" s="169"/>
      <c r="Y141" s="169"/>
      <c r="AB141" s="284"/>
      <c r="AC141" s="187"/>
      <c r="AD141" s="187"/>
      <c r="AE141" s="187"/>
      <c r="AF141" s="187"/>
      <c r="AG141" s="187"/>
      <c r="AH141" s="187"/>
      <c r="AI141" s="187"/>
      <c r="AJ141" s="285"/>
    </row>
    <row r="142" spans="7:36">
      <c r="G142" s="51"/>
      <c r="H142" s="51"/>
      <c r="I142" s="51"/>
      <c r="J142" s="51"/>
      <c r="K142" s="50"/>
      <c r="L142" s="51" t="str">
        <f>IFERROR(WHOLE_STRUCTURE[[#This Row],[Top '[m']]]-WHOLE_STRUCTURE[[#This Row],[Bottom '[m']]], "")</f>
        <v/>
      </c>
      <c r="M142" s="167" t="str">
        <f>IFERROR(-(WHOLE_STRUCTURE[[#This Row],[D, bottom '[m']]]-WHOLE_STRUCTURE[[#This Row],[D, top '[m']]])/(WHOLE_STRUCTURE[[#This Row],[Bottom '[m']]]-WHOLE_STRUCTURE[[#This Row],[Top '[m']]]),"")</f>
        <v/>
      </c>
      <c r="N142" s="121" t="str">
        <f t="shared" si="3"/>
        <v/>
      </c>
      <c r="O142" s="50" t="str">
        <f>IFERROR((WHOLE_STRUCTURE[[#This Row],[D, bottom '[m']]]+WHOLE_STRUCTURE[[#This Row],[D, top '[m']]])/(2*WHOLE_STRUCTURE[[#This Row],[t '[mm']]]/1000),"")</f>
        <v/>
      </c>
      <c r="S142" s="169"/>
      <c r="T142" s="169"/>
      <c r="V142" s="171"/>
      <c r="W142" s="172"/>
      <c r="X142" s="169"/>
      <c r="Y142" s="169"/>
      <c r="AB142" s="284"/>
      <c r="AC142" s="187"/>
      <c r="AD142" s="187"/>
      <c r="AE142" s="187"/>
      <c r="AF142" s="187"/>
      <c r="AG142" s="187"/>
      <c r="AH142" s="187"/>
      <c r="AI142" s="187"/>
      <c r="AJ142" s="285"/>
    </row>
    <row r="143" spans="7:36">
      <c r="G143" s="51"/>
      <c r="H143" s="51"/>
      <c r="I143" s="51"/>
      <c r="J143" s="51"/>
      <c r="K143" s="50"/>
      <c r="L143" s="51" t="str">
        <f>IFERROR(WHOLE_STRUCTURE[[#This Row],[Top '[m']]]-WHOLE_STRUCTURE[[#This Row],[Bottom '[m']]], "")</f>
        <v/>
      </c>
      <c r="M143" s="167" t="str">
        <f>IFERROR(-(WHOLE_STRUCTURE[[#This Row],[D, bottom '[m']]]-WHOLE_STRUCTURE[[#This Row],[D, top '[m']]])/(WHOLE_STRUCTURE[[#This Row],[Bottom '[m']]]-WHOLE_STRUCTURE[[#This Row],[Top '[m']]]),"")</f>
        <v/>
      </c>
      <c r="N143" s="121" t="str">
        <f t="shared" si="3"/>
        <v/>
      </c>
      <c r="O143" s="50" t="str">
        <f>IFERROR((WHOLE_STRUCTURE[[#This Row],[D, bottom '[m']]]+WHOLE_STRUCTURE[[#This Row],[D, top '[m']]])/(2*WHOLE_STRUCTURE[[#This Row],[t '[mm']]]/1000),"")</f>
        <v/>
      </c>
      <c r="S143" s="169"/>
      <c r="T143" s="169"/>
      <c r="V143" s="171"/>
      <c r="W143" s="172"/>
      <c r="X143" s="169"/>
      <c r="Y143" s="169"/>
      <c r="AB143" s="284"/>
      <c r="AC143" s="187"/>
      <c r="AD143" s="187"/>
      <c r="AE143" s="187"/>
      <c r="AF143" s="187"/>
      <c r="AG143" s="187"/>
      <c r="AH143" s="187"/>
      <c r="AI143" s="187"/>
      <c r="AJ143" s="285"/>
    </row>
    <row r="144" spans="7:36">
      <c r="G144" s="51"/>
      <c r="H144" s="51"/>
      <c r="I144" s="51"/>
      <c r="J144" s="51"/>
      <c r="K144" s="50"/>
      <c r="L144" s="51" t="str">
        <f>IFERROR(WHOLE_STRUCTURE[[#This Row],[Top '[m']]]-WHOLE_STRUCTURE[[#This Row],[Bottom '[m']]], "")</f>
        <v/>
      </c>
      <c r="M144" s="167" t="str">
        <f>IFERROR(-(WHOLE_STRUCTURE[[#This Row],[D, bottom '[m']]]-WHOLE_STRUCTURE[[#This Row],[D, top '[m']]])/(WHOLE_STRUCTURE[[#This Row],[Bottom '[m']]]-WHOLE_STRUCTURE[[#This Row],[Top '[m']]]),"")</f>
        <v/>
      </c>
      <c r="N144" s="121" t="str">
        <f t="shared" si="3"/>
        <v/>
      </c>
      <c r="O144" s="50" t="str">
        <f>IFERROR((WHOLE_STRUCTURE[[#This Row],[D, bottom '[m']]]+WHOLE_STRUCTURE[[#This Row],[D, top '[m']]])/(2*WHOLE_STRUCTURE[[#This Row],[t '[mm']]]/1000),"")</f>
        <v/>
      </c>
      <c r="S144" s="169"/>
      <c r="T144" s="169"/>
      <c r="V144" s="171"/>
      <c r="W144" s="172"/>
      <c r="X144" s="169"/>
      <c r="Y144" s="169"/>
      <c r="AB144" s="284"/>
      <c r="AC144" s="187"/>
      <c r="AD144" s="187"/>
      <c r="AE144" s="187"/>
      <c r="AF144" s="187"/>
      <c r="AG144" s="187"/>
      <c r="AH144" s="187"/>
      <c r="AI144" s="187"/>
      <c r="AJ144" s="285"/>
    </row>
    <row r="145" spans="7:36">
      <c r="G145" s="51"/>
      <c r="H145" s="51"/>
      <c r="I145" s="51"/>
      <c r="J145" s="51"/>
      <c r="K145" s="50"/>
      <c r="L145" s="51" t="str">
        <f>IFERROR(WHOLE_STRUCTURE[[#This Row],[Top '[m']]]-WHOLE_STRUCTURE[[#This Row],[Bottom '[m']]], "")</f>
        <v/>
      </c>
      <c r="M145" s="167" t="str">
        <f>IFERROR(-(WHOLE_STRUCTURE[[#This Row],[D, bottom '[m']]]-WHOLE_STRUCTURE[[#This Row],[D, top '[m']]])/(WHOLE_STRUCTURE[[#This Row],[Bottom '[m']]]-WHOLE_STRUCTURE[[#This Row],[Top '[m']]]),"")</f>
        <v/>
      </c>
      <c r="N145" s="121" t="str">
        <f t="shared" si="3"/>
        <v/>
      </c>
      <c r="O145" s="50" t="str">
        <f>IFERROR((WHOLE_STRUCTURE[[#This Row],[D, bottom '[m']]]+WHOLE_STRUCTURE[[#This Row],[D, top '[m']]])/(2*WHOLE_STRUCTURE[[#This Row],[t '[mm']]]/1000),"")</f>
        <v/>
      </c>
      <c r="S145" s="169"/>
      <c r="T145" s="169"/>
      <c r="V145" s="171"/>
      <c r="W145" s="172"/>
      <c r="X145" s="169"/>
      <c r="Y145" s="169"/>
      <c r="AB145" s="284"/>
      <c r="AC145" s="187"/>
      <c r="AD145" s="187"/>
      <c r="AE145" s="187"/>
      <c r="AF145" s="187"/>
      <c r="AG145" s="187"/>
      <c r="AH145" s="187"/>
      <c r="AI145" s="187"/>
      <c r="AJ145" s="285"/>
    </row>
    <row r="146" spans="7:36">
      <c r="G146" s="51"/>
      <c r="H146" s="51"/>
      <c r="I146" s="51"/>
      <c r="J146" s="51"/>
      <c r="K146" s="50"/>
      <c r="L146" s="51" t="str">
        <f>IFERROR(WHOLE_STRUCTURE[[#This Row],[Top '[m']]]-WHOLE_STRUCTURE[[#This Row],[Bottom '[m']]], "")</f>
        <v/>
      </c>
      <c r="M146" s="167" t="str">
        <f>IFERROR(-(WHOLE_STRUCTURE[[#This Row],[D, bottom '[m']]]-WHOLE_STRUCTURE[[#This Row],[D, top '[m']]])/(WHOLE_STRUCTURE[[#This Row],[Bottom '[m']]]-WHOLE_STRUCTURE[[#This Row],[Top '[m']]]),"")</f>
        <v/>
      </c>
      <c r="N146" s="121" t="str">
        <f t="shared" si="3"/>
        <v/>
      </c>
      <c r="O146" s="50" t="str">
        <f>IFERROR((WHOLE_STRUCTURE[[#This Row],[D, bottom '[m']]]+WHOLE_STRUCTURE[[#This Row],[D, top '[m']]])/(2*WHOLE_STRUCTURE[[#This Row],[t '[mm']]]/1000),"")</f>
        <v/>
      </c>
      <c r="S146" s="169"/>
      <c r="T146" s="169"/>
      <c r="V146" s="171"/>
      <c r="W146" s="172"/>
      <c r="X146" s="169"/>
      <c r="Y146" s="169"/>
      <c r="AB146" s="284"/>
      <c r="AC146" s="187"/>
      <c r="AD146" s="187"/>
      <c r="AE146" s="187"/>
      <c r="AF146" s="187"/>
      <c r="AG146" s="187"/>
      <c r="AH146" s="187"/>
      <c r="AI146" s="187"/>
      <c r="AJ146" s="285"/>
    </row>
    <row r="147" spans="7:36">
      <c r="G147" s="51"/>
      <c r="H147" s="51"/>
      <c r="I147" s="51"/>
      <c r="J147" s="51"/>
      <c r="K147" s="50"/>
      <c r="L147" s="51" t="str">
        <f>IFERROR(WHOLE_STRUCTURE[[#This Row],[Top '[m']]]-WHOLE_STRUCTURE[[#This Row],[Bottom '[m']]], "")</f>
        <v/>
      </c>
      <c r="M147" s="167" t="str">
        <f>IFERROR(-(WHOLE_STRUCTURE[[#This Row],[D, bottom '[m']]]-WHOLE_STRUCTURE[[#This Row],[D, top '[m']]])/(WHOLE_STRUCTURE[[#This Row],[Bottom '[m']]]-WHOLE_STRUCTURE[[#This Row],[Top '[m']]]),"")</f>
        <v/>
      </c>
      <c r="N147" s="121" t="str">
        <f t="shared" si="3"/>
        <v/>
      </c>
      <c r="O147" s="50" t="str">
        <f>IFERROR((WHOLE_STRUCTURE[[#This Row],[D, bottom '[m']]]+WHOLE_STRUCTURE[[#This Row],[D, top '[m']]])/(2*WHOLE_STRUCTURE[[#This Row],[t '[mm']]]/1000),"")</f>
        <v/>
      </c>
      <c r="S147" s="169"/>
      <c r="T147" s="169"/>
      <c r="V147" s="171"/>
      <c r="W147" s="172"/>
      <c r="X147" s="169"/>
      <c r="Y147" s="169"/>
      <c r="AB147" s="284"/>
      <c r="AC147" s="187"/>
      <c r="AD147" s="187"/>
      <c r="AE147" s="187"/>
      <c r="AF147" s="187"/>
      <c r="AG147" s="187"/>
      <c r="AH147" s="187"/>
      <c r="AI147" s="187"/>
      <c r="AJ147" s="285"/>
    </row>
    <row r="148" spans="7:36">
      <c r="G148" s="51"/>
      <c r="H148" s="51"/>
      <c r="I148" s="51"/>
      <c r="J148" s="51"/>
      <c r="K148" s="50"/>
      <c r="L148" s="51" t="str">
        <f>IFERROR(WHOLE_STRUCTURE[[#This Row],[Top '[m']]]-WHOLE_STRUCTURE[[#This Row],[Bottom '[m']]], "")</f>
        <v/>
      </c>
      <c r="M148" s="167" t="str">
        <f>IFERROR(-(WHOLE_STRUCTURE[[#This Row],[D, bottom '[m']]]-WHOLE_STRUCTURE[[#This Row],[D, top '[m']]])/(WHOLE_STRUCTURE[[#This Row],[Bottom '[m']]]-WHOLE_STRUCTURE[[#This Row],[Top '[m']]]),"")</f>
        <v/>
      </c>
      <c r="N148" s="121" t="str">
        <f t="shared" si="3"/>
        <v/>
      </c>
      <c r="O148" s="50" t="str">
        <f>IFERROR((WHOLE_STRUCTURE[[#This Row],[D, bottom '[m']]]+WHOLE_STRUCTURE[[#This Row],[D, top '[m']]])/(2*WHOLE_STRUCTURE[[#This Row],[t '[mm']]]/1000),"")</f>
        <v/>
      </c>
      <c r="S148" s="169"/>
      <c r="T148" s="169"/>
      <c r="V148" s="171"/>
      <c r="W148" s="172"/>
      <c r="X148" s="169"/>
      <c r="Y148" s="169"/>
      <c r="AB148" s="284"/>
      <c r="AC148" s="187"/>
      <c r="AD148" s="187"/>
      <c r="AE148" s="187"/>
      <c r="AF148" s="187"/>
      <c r="AG148" s="187"/>
      <c r="AH148" s="187"/>
      <c r="AI148" s="187"/>
      <c r="AJ148" s="285"/>
    </row>
    <row r="149" spans="7:36">
      <c r="G149" s="51"/>
      <c r="H149" s="51"/>
      <c r="I149" s="51"/>
      <c r="J149" s="51"/>
      <c r="K149" s="50"/>
      <c r="L149" s="51" t="str">
        <f>IFERROR(WHOLE_STRUCTURE[[#This Row],[Top '[m']]]-WHOLE_STRUCTURE[[#This Row],[Bottom '[m']]], "")</f>
        <v/>
      </c>
      <c r="M149" s="167" t="str">
        <f>IFERROR(-(WHOLE_STRUCTURE[[#This Row],[D, bottom '[m']]]-WHOLE_STRUCTURE[[#This Row],[D, top '[m']]])/(WHOLE_STRUCTURE[[#This Row],[Bottom '[m']]]-WHOLE_STRUCTURE[[#This Row],[Top '[m']]]),"")</f>
        <v/>
      </c>
      <c r="N149" s="121" t="str">
        <f t="shared" si="3"/>
        <v/>
      </c>
      <c r="O149" s="50" t="str">
        <f>IFERROR((WHOLE_STRUCTURE[[#This Row],[D, bottom '[m']]]+WHOLE_STRUCTURE[[#This Row],[D, top '[m']]])/(2*WHOLE_STRUCTURE[[#This Row],[t '[mm']]]/1000),"")</f>
        <v/>
      </c>
      <c r="S149" s="169"/>
      <c r="T149" s="169"/>
      <c r="V149" s="171"/>
      <c r="W149" s="172"/>
      <c r="X149" s="169"/>
      <c r="Y149" s="169"/>
      <c r="AB149" s="284"/>
      <c r="AC149" s="187"/>
      <c r="AD149" s="187"/>
      <c r="AE149" s="187"/>
      <c r="AF149" s="187"/>
      <c r="AG149" s="187"/>
      <c r="AH149" s="187"/>
      <c r="AI149" s="187"/>
      <c r="AJ149" s="285"/>
    </row>
    <row r="150" spans="7:36">
      <c r="G150" s="51"/>
      <c r="H150" s="51"/>
      <c r="I150" s="51"/>
      <c r="J150" s="51"/>
      <c r="K150" s="50"/>
      <c r="L150" s="51" t="str">
        <f>IFERROR(WHOLE_STRUCTURE[[#This Row],[Top '[m']]]-WHOLE_STRUCTURE[[#This Row],[Bottom '[m']]], "")</f>
        <v/>
      </c>
      <c r="M150" s="167" t="str">
        <f>IFERROR(-(WHOLE_STRUCTURE[[#This Row],[D, bottom '[m']]]-WHOLE_STRUCTURE[[#This Row],[D, top '[m']]])/(WHOLE_STRUCTURE[[#This Row],[Bottom '[m']]]-WHOLE_STRUCTURE[[#This Row],[Top '[m']]]),"")</f>
        <v/>
      </c>
      <c r="N150" s="121" t="str">
        <f t="shared" si="3"/>
        <v/>
      </c>
      <c r="O150" s="50" t="str">
        <f>IFERROR((WHOLE_STRUCTURE[[#This Row],[D, bottom '[m']]]+WHOLE_STRUCTURE[[#This Row],[D, top '[m']]])/(2*WHOLE_STRUCTURE[[#This Row],[t '[mm']]]/1000),"")</f>
        <v/>
      </c>
      <c r="S150" s="169"/>
      <c r="T150" s="169"/>
      <c r="V150" s="171"/>
      <c r="W150" s="172"/>
      <c r="X150" s="169"/>
      <c r="Y150" s="169"/>
      <c r="AB150" s="284"/>
      <c r="AC150" s="187"/>
      <c r="AD150" s="187"/>
      <c r="AE150" s="187"/>
      <c r="AF150" s="187"/>
      <c r="AG150" s="187"/>
      <c r="AH150" s="187"/>
      <c r="AI150" s="187"/>
      <c r="AJ150" s="285"/>
    </row>
    <row r="151" spans="7:36">
      <c r="G151" s="51"/>
      <c r="H151" s="51"/>
      <c r="I151" s="51"/>
      <c r="J151" s="51"/>
      <c r="K151" s="50"/>
      <c r="L151" s="51" t="str">
        <f>IFERROR(WHOLE_STRUCTURE[[#This Row],[Top '[m']]]-WHOLE_STRUCTURE[[#This Row],[Bottom '[m']]], "")</f>
        <v/>
      </c>
      <c r="M151" s="167" t="str">
        <f>IFERROR(-(WHOLE_STRUCTURE[[#This Row],[D, bottom '[m']]]-WHOLE_STRUCTURE[[#This Row],[D, top '[m']]])/(WHOLE_STRUCTURE[[#This Row],[Bottom '[m']]]-WHOLE_STRUCTURE[[#This Row],[Top '[m']]]),"")</f>
        <v/>
      </c>
      <c r="N151" s="121" t="str">
        <f t="shared" si="3"/>
        <v/>
      </c>
      <c r="O151" s="50" t="str">
        <f>IFERROR((WHOLE_STRUCTURE[[#This Row],[D, bottom '[m']]]+WHOLE_STRUCTURE[[#This Row],[D, top '[m']]])/(2*WHOLE_STRUCTURE[[#This Row],[t '[mm']]]/1000),"")</f>
        <v/>
      </c>
      <c r="S151" s="169"/>
      <c r="T151" s="169"/>
      <c r="V151" s="171"/>
      <c r="W151" s="172"/>
      <c r="X151" s="169"/>
      <c r="Y151" s="169"/>
      <c r="AB151" s="284"/>
      <c r="AC151" s="187"/>
      <c r="AD151" s="187"/>
      <c r="AE151" s="187"/>
      <c r="AF151" s="187"/>
      <c r="AG151" s="187"/>
      <c r="AH151" s="187"/>
      <c r="AI151" s="187"/>
      <c r="AJ151" s="285"/>
    </row>
    <row r="152" spans="7:36">
      <c r="G152" s="51"/>
      <c r="H152" s="51"/>
      <c r="I152" s="51"/>
      <c r="J152" s="51"/>
      <c r="K152" s="50"/>
      <c r="L152" s="51" t="str">
        <f>IFERROR(WHOLE_STRUCTURE[[#This Row],[Top '[m']]]-WHOLE_STRUCTURE[[#This Row],[Bottom '[m']]], "")</f>
        <v/>
      </c>
      <c r="M152" s="167" t="str">
        <f>IFERROR(-(WHOLE_STRUCTURE[[#This Row],[D, bottom '[m']]]-WHOLE_STRUCTURE[[#This Row],[D, top '[m']]])/(WHOLE_STRUCTURE[[#This Row],[Bottom '[m']]]-WHOLE_STRUCTURE[[#This Row],[Top '[m']]]),"")</f>
        <v/>
      </c>
      <c r="N152" s="121" t="str">
        <f t="shared" si="3"/>
        <v/>
      </c>
      <c r="O152" s="50" t="str">
        <f>IFERROR((WHOLE_STRUCTURE[[#This Row],[D, bottom '[m']]]+WHOLE_STRUCTURE[[#This Row],[D, top '[m']]])/(2*WHOLE_STRUCTURE[[#This Row],[t '[mm']]]/1000),"")</f>
        <v/>
      </c>
      <c r="S152" s="169"/>
      <c r="T152" s="169"/>
      <c r="V152" s="171"/>
      <c r="W152" s="172"/>
      <c r="X152" s="169"/>
      <c r="Y152" s="169"/>
      <c r="AB152" s="284"/>
      <c r="AC152" s="187"/>
      <c r="AD152" s="187"/>
      <c r="AE152" s="187"/>
      <c r="AF152" s="187"/>
      <c r="AG152" s="187"/>
      <c r="AH152" s="187"/>
      <c r="AI152" s="187"/>
      <c r="AJ152" s="285"/>
    </row>
    <row r="153" spans="7:36">
      <c r="G153" s="51"/>
      <c r="H153" s="51"/>
      <c r="I153" s="51"/>
      <c r="J153" s="51"/>
      <c r="K153" s="50"/>
      <c r="L153" s="51" t="str">
        <f>IFERROR(WHOLE_STRUCTURE[[#This Row],[Top '[m']]]-WHOLE_STRUCTURE[[#This Row],[Bottom '[m']]], "")</f>
        <v/>
      </c>
      <c r="M153" s="167" t="str">
        <f>IFERROR(-(WHOLE_STRUCTURE[[#This Row],[D, bottom '[m']]]-WHOLE_STRUCTURE[[#This Row],[D, top '[m']]])/(WHOLE_STRUCTURE[[#This Row],[Bottom '[m']]]-WHOLE_STRUCTURE[[#This Row],[Top '[m']]]),"")</f>
        <v/>
      </c>
      <c r="N153" s="121" t="str">
        <f t="shared" si="3"/>
        <v/>
      </c>
      <c r="O153" s="50" t="str">
        <f>IFERROR((WHOLE_STRUCTURE[[#This Row],[D, bottom '[m']]]+WHOLE_STRUCTURE[[#This Row],[D, top '[m']]])/(2*WHOLE_STRUCTURE[[#This Row],[t '[mm']]]/1000),"")</f>
        <v/>
      </c>
      <c r="S153" s="169"/>
      <c r="T153" s="169"/>
      <c r="V153" s="171"/>
      <c r="W153" s="172"/>
      <c r="X153" s="169"/>
      <c r="Y153" s="169"/>
      <c r="AB153" s="284"/>
      <c r="AC153" s="187"/>
      <c r="AD153" s="187"/>
      <c r="AE153" s="187"/>
      <c r="AF153" s="187"/>
      <c r="AG153" s="187"/>
      <c r="AH153" s="187"/>
      <c r="AI153" s="187"/>
      <c r="AJ153" s="285"/>
    </row>
    <row r="154" spans="7:36">
      <c r="G154" s="51"/>
      <c r="H154" s="51"/>
      <c r="I154" s="51"/>
      <c r="J154" s="51"/>
      <c r="K154" s="50"/>
      <c r="L154" s="51" t="str">
        <f>IFERROR(WHOLE_STRUCTURE[[#This Row],[Top '[m']]]-WHOLE_STRUCTURE[[#This Row],[Bottom '[m']]], "")</f>
        <v/>
      </c>
      <c r="M154" s="167" t="str">
        <f>IFERROR(-(WHOLE_STRUCTURE[[#This Row],[D, bottom '[m']]]-WHOLE_STRUCTURE[[#This Row],[D, top '[m']]])/(WHOLE_STRUCTURE[[#This Row],[Bottom '[m']]]-WHOLE_STRUCTURE[[#This Row],[Top '[m']]]),"")</f>
        <v/>
      </c>
      <c r="N154" s="121" t="str">
        <f t="shared" si="3"/>
        <v/>
      </c>
      <c r="O154" s="50" t="str">
        <f>IFERROR((WHOLE_STRUCTURE[[#This Row],[D, bottom '[m']]]+WHOLE_STRUCTURE[[#This Row],[D, top '[m']]])/(2*WHOLE_STRUCTURE[[#This Row],[t '[mm']]]/1000),"")</f>
        <v/>
      </c>
      <c r="S154" s="169"/>
      <c r="T154" s="169"/>
      <c r="V154" s="171"/>
      <c r="W154" s="172"/>
      <c r="X154" s="169"/>
      <c r="Y154" s="169"/>
      <c r="AB154" s="284"/>
      <c r="AC154" s="187"/>
      <c r="AD154" s="187"/>
      <c r="AE154" s="187"/>
      <c r="AF154" s="187"/>
      <c r="AG154" s="187"/>
      <c r="AH154" s="187"/>
      <c r="AI154" s="187"/>
      <c r="AJ154" s="285"/>
    </row>
    <row r="155" spans="7:36">
      <c r="G155" s="51"/>
      <c r="H155" s="51"/>
      <c r="I155" s="51"/>
      <c r="J155" s="51"/>
      <c r="K155" s="50"/>
      <c r="L155" s="51" t="str">
        <f>IFERROR(WHOLE_STRUCTURE[[#This Row],[Top '[m']]]-WHOLE_STRUCTURE[[#This Row],[Bottom '[m']]], "")</f>
        <v/>
      </c>
      <c r="M155" s="167" t="str">
        <f>IFERROR(-(WHOLE_STRUCTURE[[#This Row],[D, bottom '[m']]]-WHOLE_STRUCTURE[[#This Row],[D, top '[m']]])/(WHOLE_STRUCTURE[[#This Row],[Bottom '[m']]]-WHOLE_STRUCTURE[[#This Row],[Top '[m']]]),"")</f>
        <v/>
      </c>
      <c r="N155" s="121" t="str">
        <f t="shared" si="3"/>
        <v/>
      </c>
      <c r="O155" s="50" t="str">
        <f>IFERROR((WHOLE_STRUCTURE[[#This Row],[D, bottom '[m']]]+WHOLE_STRUCTURE[[#This Row],[D, top '[m']]])/(2*WHOLE_STRUCTURE[[#This Row],[t '[mm']]]/1000),"")</f>
        <v/>
      </c>
      <c r="S155" s="169"/>
      <c r="T155" s="169"/>
      <c r="V155" s="171"/>
      <c r="W155" s="172"/>
      <c r="X155" s="169"/>
      <c r="Y155" s="169"/>
      <c r="AB155" s="284"/>
      <c r="AC155" s="187"/>
      <c r="AD155" s="187"/>
      <c r="AE155" s="187"/>
      <c r="AF155" s="187"/>
      <c r="AG155" s="187"/>
      <c r="AH155" s="187"/>
      <c r="AI155" s="187"/>
      <c r="AJ155" s="285"/>
    </row>
    <row r="156" spans="7:36">
      <c r="G156" s="51"/>
      <c r="H156" s="51"/>
      <c r="I156" s="51"/>
      <c r="J156" s="51"/>
      <c r="K156" s="50"/>
      <c r="L156" s="51" t="str">
        <f>IFERROR(WHOLE_STRUCTURE[[#This Row],[Top '[m']]]-WHOLE_STRUCTURE[[#This Row],[Bottom '[m']]], "")</f>
        <v/>
      </c>
      <c r="M156" s="167" t="str">
        <f>IFERROR(-(WHOLE_STRUCTURE[[#This Row],[D, bottom '[m']]]-WHOLE_STRUCTURE[[#This Row],[D, top '[m']]])/(WHOLE_STRUCTURE[[#This Row],[Bottom '[m']]]-WHOLE_STRUCTURE[[#This Row],[Top '[m']]]),"")</f>
        <v/>
      </c>
      <c r="N156" s="121" t="str">
        <f t="shared" si="3"/>
        <v/>
      </c>
      <c r="O156" s="50" t="str">
        <f>IFERROR((WHOLE_STRUCTURE[[#This Row],[D, bottom '[m']]]+WHOLE_STRUCTURE[[#This Row],[D, top '[m']]])/(2*WHOLE_STRUCTURE[[#This Row],[t '[mm']]]/1000),"")</f>
        <v/>
      </c>
      <c r="S156" s="169"/>
      <c r="T156" s="169"/>
      <c r="V156" s="171"/>
      <c r="W156" s="172"/>
      <c r="X156" s="169"/>
      <c r="Y156" s="169"/>
      <c r="AB156" s="284"/>
      <c r="AC156" s="187"/>
      <c r="AD156" s="187"/>
      <c r="AE156" s="187"/>
      <c r="AF156" s="187"/>
      <c r="AG156" s="187"/>
      <c r="AH156" s="187"/>
      <c r="AI156" s="187"/>
      <c r="AJ156" s="285"/>
    </row>
    <row r="157" spans="7:36">
      <c r="G157" s="51"/>
      <c r="H157" s="51"/>
      <c r="I157" s="51"/>
      <c r="J157" s="51"/>
      <c r="K157" s="50"/>
      <c r="L157" s="51" t="str">
        <f>IFERROR(WHOLE_STRUCTURE[[#This Row],[Top '[m']]]-WHOLE_STRUCTURE[[#This Row],[Bottom '[m']]], "")</f>
        <v/>
      </c>
      <c r="M157" s="167" t="str">
        <f>IFERROR(-(WHOLE_STRUCTURE[[#This Row],[D, bottom '[m']]]-WHOLE_STRUCTURE[[#This Row],[D, top '[m']]])/(WHOLE_STRUCTURE[[#This Row],[Bottom '[m']]]-WHOLE_STRUCTURE[[#This Row],[Top '[m']]]),"")</f>
        <v/>
      </c>
      <c r="N157" s="121" t="str">
        <f t="shared" si="3"/>
        <v/>
      </c>
      <c r="O157" s="50" t="str">
        <f>IFERROR((WHOLE_STRUCTURE[[#This Row],[D, bottom '[m']]]+WHOLE_STRUCTURE[[#This Row],[D, top '[m']]])/(2*WHOLE_STRUCTURE[[#This Row],[t '[mm']]]/1000),"")</f>
        <v/>
      </c>
      <c r="S157" s="169"/>
      <c r="T157" s="169"/>
      <c r="V157" s="171"/>
      <c r="W157" s="172"/>
      <c r="X157" s="169"/>
      <c r="Y157" s="169"/>
      <c r="AB157" s="284"/>
      <c r="AC157" s="187"/>
      <c r="AD157" s="187"/>
      <c r="AE157" s="187"/>
      <c r="AF157" s="187"/>
      <c r="AG157" s="187"/>
      <c r="AH157" s="187"/>
      <c r="AI157" s="187"/>
      <c r="AJ157" s="285"/>
    </row>
    <row r="158" spans="7:36">
      <c r="G158" s="51"/>
      <c r="H158" s="51"/>
      <c r="I158" s="51"/>
      <c r="J158" s="51"/>
      <c r="K158" s="50"/>
      <c r="L158" s="51" t="str">
        <f>IFERROR(WHOLE_STRUCTURE[[#This Row],[Top '[m']]]-WHOLE_STRUCTURE[[#This Row],[Bottom '[m']]], "")</f>
        <v/>
      </c>
      <c r="M158" s="167" t="str">
        <f>IFERROR(-(WHOLE_STRUCTURE[[#This Row],[D, bottom '[m']]]-WHOLE_STRUCTURE[[#This Row],[D, top '[m']]])/(WHOLE_STRUCTURE[[#This Row],[Bottom '[m']]]-WHOLE_STRUCTURE[[#This Row],[Top '[m']]]),"")</f>
        <v/>
      </c>
      <c r="N158" s="121" t="str">
        <f t="shared" si="3"/>
        <v/>
      </c>
      <c r="O158" s="50" t="str">
        <f>IFERROR((WHOLE_STRUCTURE[[#This Row],[D, bottom '[m']]]+WHOLE_STRUCTURE[[#This Row],[D, top '[m']]])/(2*WHOLE_STRUCTURE[[#This Row],[t '[mm']]]/1000),"")</f>
        <v/>
      </c>
      <c r="S158" s="169"/>
      <c r="T158" s="169"/>
      <c r="V158" s="171"/>
      <c r="W158" s="172"/>
      <c r="X158" s="169"/>
      <c r="Y158" s="169"/>
      <c r="AB158" s="284"/>
      <c r="AC158" s="187"/>
      <c r="AD158" s="187"/>
      <c r="AE158" s="187"/>
      <c r="AF158" s="187"/>
      <c r="AG158" s="187"/>
      <c r="AH158" s="187"/>
      <c r="AI158" s="187"/>
      <c r="AJ158" s="285"/>
    </row>
    <row r="159" spans="7:36">
      <c r="G159" s="51"/>
      <c r="H159" s="51"/>
      <c r="I159" s="51"/>
      <c r="J159" s="51"/>
      <c r="K159" s="50"/>
      <c r="L159" s="51" t="str">
        <f>IFERROR(WHOLE_STRUCTURE[[#This Row],[Top '[m']]]-WHOLE_STRUCTURE[[#This Row],[Bottom '[m']]], "")</f>
        <v/>
      </c>
      <c r="M159" s="167" t="str">
        <f>IFERROR(-(WHOLE_STRUCTURE[[#This Row],[D, bottom '[m']]]-WHOLE_STRUCTURE[[#This Row],[D, top '[m']]])/(WHOLE_STRUCTURE[[#This Row],[Bottom '[m']]]-WHOLE_STRUCTURE[[#This Row],[Top '[m']]]),"")</f>
        <v/>
      </c>
      <c r="N159" s="121" t="str">
        <f t="shared" si="3"/>
        <v/>
      </c>
      <c r="O159" s="50" t="str">
        <f>IFERROR((WHOLE_STRUCTURE[[#This Row],[D, bottom '[m']]]+WHOLE_STRUCTURE[[#This Row],[D, top '[m']]])/(2*WHOLE_STRUCTURE[[#This Row],[t '[mm']]]/1000),"")</f>
        <v/>
      </c>
      <c r="S159" s="169"/>
      <c r="T159" s="169"/>
      <c r="V159" s="171"/>
      <c r="W159" s="172"/>
      <c r="X159" s="169"/>
      <c r="Y159" s="169"/>
      <c r="AB159" s="284"/>
      <c r="AC159" s="187"/>
      <c r="AD159" s="187"/>
      <c r="AE159" s="187"/>
      <c r="AF159" s="187"/>
      <c r="AG159" s="187"/>
      <c r="AH159" s="187"/>
      <c r="AI159" s="187"/>
      <c r="AJ159" s="285"/>
    </row>
    <row r="160" spans="7:36">
      <c r="G160" s="51"/>
      <c r="H160" s="51"/>
      <c r="I160" s="51"/>
      <c r="J160" s="51"/>
      <c r="K160" s="50"/>
      <c r="L160" s="51" t="str">
        <f>IFERROR(WHOLE_STRUCTURE[[#This Row],[Top '[m']]]-WHOLE_STRUCTURE[[#This Row],[Bottom '[m']]], "")</f>
        <v/>
      </c>
      <c r="M160" s="167" t="str">
        <f>IFERROR(-(WHOLE_STRUCTURE[[#This Row],[D, bottom '[m']]]-WHOLE_STRUCTURE[[#This Row],[D, top '[m']]])/(WHOLE_STRUCTURE[[#This Row],[Bottom '[m']]]-WHOLE_STRUCTURE[[#This Row],[Top '[m']]]),"")</f>
        <v/>
      </c>
      <c r="N160" s="121" t="str">
        <f t="shared" si="3"/>
        <v/>
      </c>
      <c r="O160" s="50" t="str">
        <f>IFERROR((WHOLE_STRUCTURE[[#This Row],[D, bottom '[m']]]+WHOLE_STRUCTURE[[#This Row],[D, top '[m']]])/(2*WHOLE_STRUCTURE[[#This Row],[t '[mm']]]/1000),"")</f>
        <v/>
      </c>
      <c r="S160" s="169"/>
      <c r="T160" s="169"/>
      <c r="V160" s="171"/>
      <c r="W160" s="172"/>
      <c r="X160" s="169"/>
      <c r="Y160" s="169"/>
      <c r="AB160" s="284"/>
      <c r="AC160" s="187"/>
      <c r="AD160" s="187"/>
      <c r="AE160" s="187"/>
      <c r="AF160" s="187"/>
      <c r="AG160" s="187"/>
      <c r="AH160" s="187"/>
      <c r="AI160" s="187"/>
      <c r="AJ160" s="285"/>
    </row>
    <row r="161" spans="7:36">
      <c r="G161" s="51"/>
      <c r="H161" s="51"/>
      <c r="I161" s="51"/>
      <c r="J161" s="51"/>
      <c r="K161" s="50"/>
      <c r="L161" s="51" t="str">
        <f>IFERROR(WHOLE_STRUCTURE[[#This Row],[Top '[m']]]-WHOLE_STRUCTURE[[#This Row],[Bottom '[m']]], "")</f>
        <v/>
      </c>
      <c r="M161" s="167" t="str">
        <f>IFERROR(-(WHOLE_STRUCTURE[[#This Row],[D, bottom '[m']]]-WHOLE_STRUCTURE[[#This Row],[D, top '[m']]])/(WHOLE_STRUCTURE[[#This Row],[Bottom '[m']]]-WHOLE_STRUCTURE[[#This Row],[Top '[m']]]),"")</f>
        <v/>
      </c>
      <c r="N161" s="121" t="str">
        <f t="shared" si="3"/>
        <v/>
      </c>
      <c r="O161" s="50" t="str">
        <f>IFERROR((WHOLE_STRUCTURE[[#This Row],[D, bottom '[m']]]+WHOLE_STRUCTURE[[#This Row],[D, top '[m']]])/(2*WHOLE_STRUCTURE[[#This Row],[t '[mm']]]/1000),"")</f>
        <v/>
      </c>
      <c r="S161" s="169"/>
      <c r="T161" s="169"/>
      <c r="V161" s="171"/>
      <c r="W161" s="172"/>
      <c r="X161" s="169"/>
      <c r="Y161" s="169"/>
      <c r="AB161" s="284"/>
      <c r="AC161" s="187"/>
      <c r="AD161" s="187"/>
      <c r="AE161" s="187"/>
      <c r="AF161" s="187"/>
      <c r="AG161" s="187"/>
      <c r="AH161" s="187"/>
      <c r="AI161" s="187"/>
      <c r="AJ161" s="285"/>
    </row>
    <row r="162" spans="7:36">
      <c r="G162" s="51"/>
      <c r="H162" s="51"/>
      <c r="I162" s="51"/>
      <c r="J162" s="51"/>
      <c r="K162" s="50"/>
      <c r="L162" s="51" t="str">
        <f>IFERROR(WHOLE_STRUCTURE[[#This Row],[Top '[m']]]-WHOLE_STRUCTURE[[#This Row],[Bottom '[m']]], "")</f>
        <v/>
      </c>
      <c r="M162" s="167" t="str">
        <f>IFERROR(-(WHOLE_STRUCTURE[[#This Row],[D, bottom '[m']]]-WHOLE_STRUCTURE[[#This Row],[D, top '[m']]])/(WHOLE_STRUCTURE[[#This Row],[Bottom '[m']]]-WHOLE_STRUCTURE[[#This Row],[Top '[m']]]),"")</f>
        <v/>
      </c>
      <c r="N162" s="121" t="str">
        <f t="shared" si="3"/>
        <v/>
      </c>
      <c r="O162" s="50" t="str">
        <f>IFERROR((WHOLE_STRUCTURE[[#This Row],[D, bottom '[m']]]+WHOLE_STRUCTURE[[#This Row],[D, top '[m']]])/(2*WHOLE_STRUCTURE[[#This Row],[t '[mm']]]/1000),"")</f>
        <v/>
      </c>
      <c r="S162" s="169"/>
      <c r="T162" s="169"/>
      <c r="V162" s="171"/>
      <c r="W162" s="172"/>
      <c r="X162" s="169"/>
      <c r="Y162" s="169"/>
      <c r="AB162" s="284"/>
      <c r="AC162" s="187"/>
      <c r="AD162" s="187"/>
      <c r="AE162" s="187"/>
      <c r="AF162" s="187"/>
      <c r="AG162" s="187"/>
      <c r="AH162" s="187"/>
      <c r="AI162" s="187"/>
      <c r="AJ162" s="285"/>
    </row>
    <row r="163" spans="7:36">
      <c r="G163" s="51"/>
      <c r="H163" s="51"/>
      <c r="I163" s="51"/>
      <c r="J163" s="51"/>
      <c r="K163" s="50"/>
      <c r="L163" s="51" t="str">
        <f>IFERROR(WHOLE_STRUCTURE[[#This Row],[Top '[m']]]-WHOLE_STRUCTURE[[#This Row],[Bottom '[m']]], "")</f>
        <v/>
      </c>
      <c r="M163" s="167" t="str">
        <f>IFERROR(-(WHOLE_STRUCTURE[[#This Row],[D, bottom '[m']]]-WHOLE_STRUCTURE[[#This Row],[D, top '[m']]])/(WHOLE_STRUCTURE[[#This Row],[Bottom '[m']]]-WHOLE_STRUCTURE[[#This Row],[Top '[m']]]),"")</f>
        <v/>
      </c>
      <c r="N163" s="121" t="str">
        <f t="shared" si="3"/>
        <v/>
      </c>
      <c r="O163" s="50" t="str">
        <f>IFERROR((WHOLE_STRUCTURE[[#This Row],[D, bottom '[m']]]+WHOLE_STRUCTURE[[#This Row],[D, top '[m']]])/(2*WHOLE_STRUCTURE[[#This Row],[t '[mm']]]/1000),"")</f>
        <v/>
      </c>
      <c r="S163" s="169"/>
      <c r="T163" s="169"/>
      <c r="V163" s="171"/>
      <c r="W163" s="172"/>
      <c r="X163" s="169"/>
      <c r="Y163" s="169"/>
      <c r="AB163" s="284"/>
      <c r="AC163" s="187"/>
      <c r="AD163" s="187"/>
      <c r="AE163" s="187"/>
      <c r="AF163" s="187"/>
      <c r="AG163" s="187"/>
      <c r="AH163" s="187"/>
      <c r="AI163" s="187"/>
      <c r="AJ163" s="285"/>
    </row>
    <row r="164" spans="7:36">
      <c r="G164" s="51"/>
      <c r="H164" s="51"/>
      <c r="I164" s="51"/>
      <c r="J164" s="51"/>
      <c r="K164" s="50"/>
      <c r="L164" s="51" t="str">
        <f>IFERROR(WHOLE_STRUCTURE[[#This Row],[Top '[m']]]-WHOLE_STRUCTURE[[#This Row],[Bottom '[m']]], "")</f>
        <v/>
      </c>
      <c r="M164" s="167" t="str">
        <f>IFERROR(-(WHOLE_STRUCTURE[[#This Row],[D, bottom '[m']]]-WHOLE_STRUCTURE[[#This Row],[D, top '[m']]])/(WHOLE_STRUCTURE[[#This Row],[Bottom '[m']]]-WHOLE_STRUCTURE[[#This Row],[Top '[m']]]),"")</f>
        <v/>
      </c>
      <c r="N164" s="121" t="str">
        <f t="shared" si="3"/>
        <v/>
      </c>
      <c r="O164" s="50" t="str">
        <f>IFERROR((WHOLE_STRUCTURE[[#This Row],[D, bottom '[m']]]+WHOLE_STRUCTURE[[#This Row],[D, top '[m']]])/(2*WHOLE_STRUCTURE[[#This Row],[t '[mm']]]/1000),"")</f>
        <v/>
      </c>
      <c r="S164" s="169"/>
      <c r="T164" s="169"/>
      <c r="V164" s="171"/>
      <c r="W164" s="172"/>
      <c r="X164" s="169"/>
      <c r="Y164" s="169"/>
      <c r="AB164" s="284"/>
      <c r="AC164" s="187"/>
      <c r="AD164" s="187"/>
      <c r="AE164" s="187"/>
      <c r="AF164" s="187"/>
      <c r="AG164" s="187"/>
      <c r="AH164" s="187"/>
      <c r="AI164" s="187"/>
      <c r="AJ164" s="285"/>
    </row>
    <row r="165" spans="7:36">
      <c r="G165" s="51"/>
      <c r="H165" s="51"/>
      <c r="I165" s="51"/>
      <c r="J165" s="51"/>
      <c r="K165" s="50"/>
      <c r="L165" s="51" t="str">
        <f>IFERROR(WHOLE_STRUCTURE[[#This Row],[Top '[m']]]-WHOLE_STRUCTURE[[#This Row],[Bottom '[m']]], "")</f>
        <v/>
      </c>
      <c r="M165" s="167" t="str">
        <f>IFERROR(-(WHOLE_STRUCTURE[[#This Row],[D, bottom '[m']]]-WHOLE_STRUCTURE[[#This Row],[D, top '[m']]])/(WHOLE_STRUCTURE[[#This Row],[Bottom '[m']]]-WHOLE_STRUCTURE[[#This Row],[Top '[m']]]),"")</f>
        <v/>
      </c>
      <c r="N165" s="121" t="str">
        <f t="shared" si="3"/>
        <v/>
      </c>
      <c r="O165" s="50" t="str">
        <f>IFERROR((WHOLE_STRUCTURE[[#This Row],[D, bottom '[m']]]+WHOLE_STRUCTURE[[#This Row],[D, top '[m']]])/(2*WHOLE_STRUCTURE[[#This Row],[t '[mm']]]/1000),"")</f>
        <v/>
      </c>
      <c r="S165" s="169"/>
      <c r="T165" s="169"/>
      <c r="V165" s="171"/>
      <c r="W165" s="172"/>
      <c r="X165" s="169"/>
      <c r="Y165" s="169"/>
      <c r="AB165" s="284"/>
      <c r="AC165" s="187"/>
      <c r="AD165" s="187"/>
      <c r="AE165" s="187"/>
      <c r="AF165" s="187"/>
      <c r="AG165" s="187"/>
      <c r="AH165" s="187"/>
      <c r="AI165" s="187"/>
      <c r="AJ165" s="285"/>
    </row>
    <row r="166" spans="7:36">
      <c r="G166" s="51"/>
      <c r="H166" s="51"/>
      <c r="I166" s="51"/>
      <c r="J166" s="51"/>
      <c r="K166" s="50"/>
      <c r="L166" s="51" t="str">
        <f>IFERROR(WHOLE_STRUCTURE[[#This Row],[Top '[m']]]-WHOLE_STRUCTURE[[#This Row],[Bottom '[m']]], "")</f>
        <v/>
      </c>
      <c r="M166" s="167" t="str">
        <f>IFERROR(-(WHOLE_STRUCTURE[[#This Row],[D, bottom '[m']]]-WHOLE_STRUCTURE[[#This Row],[D, top '[m']]])/(WHOLE_STRUCTURE[[#This Row],[Bottom '[m']]]-WHOLE_STRUCTURE[[#This Row],[Top '[m']]]),"")</f>
        <v/>
      </c>
      <c r="N166" s="121" t="str">
        <f t="shared" si="3"/>
        <v/>
      </c>
      <c r="O166" s="50" t="str">
        <f>IFERROR((WHOLE_STRUCTURE[[#This Row],[D, bottom '[m']]]+WHOLE_STRUCTURE[[#This Row],[D, top '[m']]])/(2*WHOLE_STRUCTURE[[#This Row],[t '[mm']]]/1000),"")</f>
        <v/>
      </c>
      <c r="S166" s="169"/>
      <c r="T166" s="169"/>
      <c r="V166" s="171"/>
      <c r="W166" s="172"/>
      <c r="X166" s="169"/>
      <c r="Y166" s="169"/>
      <c r="AB166" s="284"/>
      <c r="AC166" s="187"/>
      <c r="AD166" s="187"/>
      <c r="AE166" s="187"/>
      <c r="AF166" s="187"/>
      <c r="AG166" s="187"/>
      <c r="AH166" s="187"/>
      <c r="AI166" s="187"/>
      <c r="AJ166" s="285"/>
    </row>
    <row r="167" spans="7:36">
      <c r="G167" s="51"/>
      <c r="H167" s="51"/>
      <c r="I167" s="51"/>
      <c r="J167" s="51"/>
      <c r="K167" s="50"/>
      <c r="L167" s="51" t="str">
        <f>IFERROR(WHOLE_STRUCTURE[[#This Row],[Top '[m']]]-WHOLE_STRUCTURE[[#This Row],[Bottom '[m']]], "")</f>
        <v/>
      </c>
      <c r="M167" s="167" t="str">
        <f>IFERROR(-(WHOLE_STRUCTURE[[#This Row],[D, bottom '[m']]]-WHOLE_STRUCTURE[[#This Row],[D, top '[m']]])/(WHOLE_STRUCTURE[[#This Row],[Bottom '[m']]]-WHOLE_STRUCTURE[[#This Row],[Top '[m']]]),"")</f>
        <v/>
      </c>
      <c r="N167" s="121" t="str">
        <f t="shared" si="3"/>
        <v/>
      </c>
      <c r="O167" s="50" t="str">
        <f>IFERROR((WHOLE_STRUCTURE[[#This Row],[D, bottom '[m']]]+WHOLE_STRUCTURE[[#This Row],[D, top '[m']]])/(2*WHOLE_STRUCTURE[[#This Row],[t '[mm']]]/1000),"")</f>
        <v/>
      </c>
      <c r="S167" s="169"/>
      <c r="T167" s="169"/>
      <c r="V167" s="171"/>
      <c r="W167" s="172"/>
      <c r="X167" s="169"/>
      <c r="Y167" s="169"/>
      <c r="AB167" s="284"/>
      <c r="AC167" s="187"/>
      <c r="AD167" s="187"/>
      <c r="AE167" s="187"/>
      <c r="AF167" s="187"/>
      <c r="AG167" s="187"/>
      <c r="AH167" s="187"/>
      <c r="AI167" s="187"/>
      <c r="AJ167" s="285"/>
    </row>
    <row r="168" spans="7:36">
      <c r="G168" s="51"/>
      <c r="H168" s="51"/>
      <c r="I168" s="51"/>
      <c r="J168" s="51"/>
      <c r="K168" s="50"/>
      <c r="L168" s="51" t="str">
        <f>IFERROR(WHOLE_STRUCTURE[[#This Row],[Top '[m']]]-WHOLE_STRUCTURE[[#This Row],[Bottom '[m']]], "")</f>
        <v/>
      </c>
      <c r="M168" s="167" t="str">
        <f>IFERROR(-(WHOLE_STRUCTURE[[#This Row],[D, bottom '[m']]]-WHOLE_STRUCTURE[[#This Row],[D, top '[m']]])/(WHOLE_STRUCTURE[[#This Row],[Bottom '[m']]]-WHOLE_STRUCTURE[[#This Row],[Top '[m']]]),"")</f>
        <v/>
      </c>
      <c r="N168" s="121" t="str">
        <f t="shared" si="3"/>
        <v/>
      </c>
      <c r="O168" s="50" t="str">
        <f>IFERROR((WHOLE_STRUCTURE[[#This Row],[D, bottom '[m']]]+WHOLE_STRUCTURE[[#This Row],[D, top '[m']]])/(2*WHOLE_STRUCTURE[[#This Row],[t '[mm']]]/1000),"")</f>
        <v/>
      </c>
      <c r="S168" s="169"/>
      <c r="T168" s="169"/>
      <c r="V168" s="171"/>
      <c r="W168" s="172"/>
      <c r="X168" s="169"/>
      <c r="Y168" s="169"/>
      <c r="AB168" s="284"/>
      <c r="AC168" s="187"/>
      <c r="AD168" s="187"/>
      <c r="AE168" s="187"/>
      <c r="AF168" s="187"/>
      <c r="AG168" s="187"/>
      <c r="AH168" s="187"/>
      <c r="AI168" s="187"/>
      <c r="AJ168" s="285"/>
    </row>
    <row r="169" spans="7:36">
      <c r="G169" s="51"/>
      <c r="H169" s="51"/>
      <c r="I169" s="51"/>
      <c r="J169" s="51"/>
      <c r="K169" s="50"/>
      <c r="L169" s="51" t="str">
        <f>IFERROR(WHOLE_STRUCTURE[[#This Row],[Top '[m']]]-WHOLE_STRUCTURE[[#This Row],[Bottom '[m']]], "")</f>
        <v/>
      </c>
      <c r="M169" s="167" t="str">
        <f>IFERROR(-(WHOLE_STRUCTURE[[#This Row],[D, bottom '[m']]]-WHOLE_STRUCTURE[[#This Row],[D, top '[m']]])/(WHOLE_STRUCTURE[[#This Row],[Bottom '[m']]]-WHOLE_STRUCTURE[[#This Row],[Top '[m']]]),"")</f>
        <v/>
      </c>
      <c r="N169" s="121" t="str">
        <f t="shared" si="3"/>
        <v/>
      </c>
      <c r="O169" s="50" t="str">
        <f>IFERROR((WHOLE_STRUCTURE[[#This Row],[D, bottom '[m']]]+WHOLE_STRUCTURE[[#This Row],[D, top '[m']]])/(2*WHOLE_STRUCTURE[[#This Row],[t '[mm']]]/1000),"")</f>
        <v/>
      </c>
      <c r="S169" s="169"/>
      <c r="T169" s="169"/>
      <c r="V169" s="171"/>
      <c r="W169" s="172"/>
      <c r="X169" s="169"/>
      <c r="Y169" s="169"/>
      <c r="AB169" s="284"/>
      <c r="AC169" s="187"/>
      <c r="AD169" s="187"/>
      <c r="AE169" s="187"/>
      <c r="AF169" s="187"/>
      <c r="AG169" s="187"/>
      <c r="AH169" s="187"/>
      <c r="AI169" s="187"/>
      <c r="AJ169" s="285"/>
    </row>
    <row r="170" spans="7:36">
      <c r="G170" s="51"/>
      <c r="H170" s="51"/>
      <c r="I170" s="51"/>
      <c r="J170" s="51"/>
      <c r="K170" s="50"/>
      <c r="L170" s="51" t="str">
        <f>IFERROR(WHOLE_STRUCTURE[[#This Row],[Top '[m']]]-WHOLE_STRUCTURE[[#This Row],[Bottom '[m']]], "")</f>
        <v/>
      </c>
      <c r="M170" s="167" t="str">
        <f>IFERROR(-(WHOLE_STRUCTURE[[#This Row],[D, bottom '[m']]]-WHOLE_STRUCTURE[[#This Row],[D, top '[m']]])/(WHOLE_STRUCTURE[[#This Row],[Bottom '[m']]]-WHOLE_STRUCTURE[[#This Row],[Top '[m']]]),"")</f>
        <v/>
      </c>
      <c r="N170" s="121" t="str">
        <f t="shared" si="3"/>
        <v/>
      </c>
      <c r="O170" s="50" t="str">
        <f>IFERROR((WHOLE_STRUCTURE[[#This Row],[D, bottom '[m']]]+WHOLE_STRUCTURE[[#This Row],[D, top '[m']]])/(2*WHOLE_STRUCTURE[[#This Row],[t '[mm']]]/1000),"")</f>
        <v/>
      </c>
      <c r="S170" s="169"/>
      <c r="T170" s="169"/>
      <c r="V170" s="171"/>
      <c r="W170" s="172"/>
      <c r="X170" s="169"/>
      <c r="Y170" s="169"/>
      <c r="AB170" s="284"/>
      <c r="AC170" s="187"/>
      <c r="AD170" s="187"/>
      <c r="AE170" s="187"/>
      <c r="AF170" s="187"/>
      <c r="AG170" s="187"/>
      <c r="AH170" s="187"/>
      <c r="AI170" s="187"/>
      <c r="AJ170" s="285"/>
    </row>
    <row r="171" spans="7:36">
      <c r="G171" s="51"/>
      <c r="H171" s="51"/>
      <c r="I171" s="51"/>
      <c r="J171" s="51"/>
      <c r="K171" s="50"/>
      <c r="L171" s="51" t="str">
        <f>IFERROR(WHOLE_STRUCTURE[[#This Row],[Top '[m']]]-WHOLE_STRUCTURE[[#This Row],[Bottom '[m']]], "")</f>
        <v/>
      </c>
      <c r="M171" s="167" t="str">
        <f>IFERROR(-(WHOLE_STRUCTURE[[#This Row],[D, bottom '[m']]]-WHOLE_STRUCTURE[[#This Row],[D, top '[m']]])/(WHOLE_STRUCTURE[[#This Row],[Bottom '[m']]]-WHOLE_STRUCTURE[[#This Row],[Top '[m']]]),"")</f>
        <v/>
      </c>
      <c r="N171" s="121" t="str">
        <f t="shared" si="3"/>
        <v/>
      </c>
      <c r="O171" s="50" t="str">
        <f>IFERROR((WHOLE_STRUCTURE[[#This Row],[D, bottom '[m']]]+WHOLE_STRUCTURE[[#This Row],[D, top '[m']]])/(2*WHOLE_STRUCTURE[[#This Row],[t '[mm']]]/1000),"")</f>
        <v/>
      </c>
      <c r="S171" s="169"/>
      <c r="T171" s="169"/>
      <c r="V171" s="171"/>
      <c r="W171" s="172"/>
      <c r="X171" s="169"/>
      <c r="Y171" s="169"/>
      <c r="AB171" s="284"/>
      <c r="AC171" s="187"/>
      <c r="AD171" s="187"/>
      <c r="AE171" s="187"/>
      <c r="AF171" s="187"/>
      <c r="AG171" s="187"/>
      <c r="AH171" s="187"/>
      <c r="AI171" s="187"/>
      <c r="AJ171" s="285"/>
    </row>
    <row r="172" spans="7:36">
      <c r="G172" s="51"/>
      <c r="H172" s="51"/>
      <c r="I172" s="51"/>
      <c r="J172" s="51"/>
      <c r="K172" s="50"/>
      <c r="L172" s="51" t="str">
        <f>IFERROR(WHOLE_STRUCTURE[[#This Row],[Top '[m']]]-WHOLE_STRUCTURE[[#This Row],[Bottom '[m']]], "")</f>
        <v/>
      </c>
      <c r="M172" s="167" t="str">
        <f>IFERROR(-(WHOLE_STRUCTURE[[#This Row],[D, bottom '[m']]]-WHOLE_STRUCTURE[[#This Row],[D, top '[m']]])/(WHOLE_STRUCTURE[[#This Row],[Bottom '[m']]]-WHOLE_STRUCTURE[[#This Row],[Top '[m']]]),"")</f>
        <v/>
      </c>
      <c r="N172" s="121" t="str">
        <f t="shared" si="3"/>
        <v/>
      </c>
      <c r="O172" s="50" t="str">
        <f>IFERROR((WHOLE_STRUCTURE[[#This Row],[D, bottom '[m']]]+WHOLE_STRUCTURE[[#This Row],[D, top '[m']]])/(2*WHOLE_STRUCTURE[[#This Row],[t '[mm']]]/1000),"")</f>
        <v/>
      </c>
      <c r="S172" s="169"/>
      <c r="T172" s="169"/>
      <c r="V172" s="171"/>
      <c r="W172" s="172"/>
      <c r="X172" s="169"/>
      <c r="Y172" s="169"/>
      <c r="AB172" s="284"/>
      <c r="AC172" s="187"/>
      <c r="AD172" s="187"/>
      <c r="AE172" s="187"/>
      <c r="AF172" s="187"/>
      <c r="AG172" s="187"/>
      <c r="AH172" s="187"/>
      <c r="AI172" s="187"/>
      <c r="AJ172" s="285"/>
    </row>
    <row r="173" spans="7:36">
      <c r="G173" s="51"/>
      <c r="H173" s="51"/>
      <c r="I173" s="51"/>
      <c r="J173" s="51"/>
      <c r="K173" s="50"/>
      <c r="L173" s="51" t="str">
        <f>IFERROR(WHOLE_STRUCTURE[[#This Row],[Top '[m']]]-WHOLE_STRUCTURE[[#This Row],[Bottom '[m']]], "")</f>
        <v/>
      </c>
      <c r="M173" s="167" t="str">
        <f>IFERROR(-(WHOLE_STRUCTURE[[#This Row],[D, bottom '[m']]]-WHOLE_STRUCTURE[[#This Row],[D, top '[m']]])/(WHOLE_STRUCTURE[[#This Row],[Bottom '[m']]]-WHOLE_STRUCTURE[[#This Row],[Top '[m']]]),"")</f>
        <v/>
      </c>
      <c r="N173" s="121" t="str">
        <f t="shared" si="3"/>
        <v/>
      </c>
      <c r="O173" s="50" t="str">
        <f>IFERROR((WHOLE_STRUCTURE[[#This Row],[D, bottom '[m']]]+WHOLE_STRUCTURE[[#This Row],[D, top '[m']]])/(2*WHOLE_STRUCTURE[[#This Row],[t '[mm']]]/1000),"")</f>
        <v/>
      </c>
      <c r="S173" s="169"/>
      <c r="T173" s="169"/>
      <c r="V173" s="171"/>
      <c r="W173" s="172"/>
      <c r="X173" s="169"/>
      <c r="Y173" s="169"/>
      <c r="AB173" s="284"/>
      <c r="AC173" s="187"/>
      <c r="AD173" s="187"/>
      <c r="AE173" s="187"/>
      <c r="AF173" s="187"/>
      <c r="AG173" s="187"/>
      <c r="AH173" s="187"/>
      <c r="AI173" s="187"/>
      <c r="AJ173" s="285"/>
    </row>
    <row r="174" spans="7:36">
      <c r="G174" s="51"/>
      <c r="H174" s="51"/>
      <c r="I174" s="51"/>
      <c r="J174" s="51"/>
      <c r="K174" s="50"/>
      <c r="L174" s="51" t="str">
        <f>IFERROR(WHOLE_STRUCTURE[[#This Row],[Top '[m']]]-WHOLE_STRUCTURE[[#This Row],[Bottom '[m']]], "")</f>
        <v/>
      </c>
      <c r="M174" s="167" t="str">
        <f>IFERROR(-(WHOLE_STRUCTURE[[#This Row],[D, bottom '[m']]]-WHOLE_STRUCTURE[[#This Row],[D, top '[m']]])/(WHOLE_STRUCTURE[[#This Row],[Bottom '[m']]]-WHOLE_STRUCTURE[[#This Row],[Top '[m']]]),"")</f>
        <v/>
      </c>
      <c r="N174" s="121" t="str">
        <f t="shared" si="3"/>
        <v/>
      </c>
      <c r="O174" s="50" t="str">
        <f>IFERROR((WHOLE_STRUCTURE[[#This Row],[D, bottom '[m']]]+WHOLE_STRUCTURE[[#This Row],[D, top '[m']]])/(2*WHOLE_STRUCTURE[[#This Row],[t '[mm']]]/1000),"")</f>
        <v/>
      </c>
      <c r="S174" s="169"/>
      <c r="T174" s="169"/>
      <c r="V174" s="171"/>
      <c r="W174" s="172"/>
      <c r="X174" s="169"/>
      <c r="Y174" s="169"/>
      <c r="AB174" s="284"/>
      <c r="AC174" s="187"/>
      <c r="AD174" s="187"/>
      <c r="AE174" s="187"/>
      <c r="AF174" s="187"/>
      <c r="AG174" s="187"/>
      <c r="AH174" s="187"/>
      <c r="AI174" s="187"/>
      <c r="AJ174" s="285"/>
    </row>
    <row r="175" spans="7:36">
      <c r="G175" s="51"/>
      <c r="H175" s="51"/>
      <c r="I175" s="51"/>
      <c r="J175" s="51"/>
      <c r="K175" s="50"/>
      <c r="L175" s="51" t="str">
        <f>IFERROR(WHOLE_STRUCTURE[[#This Row],[Top '[m']]]-WHOLE_STRUCTURE[[#This Row],[Bottom '[m']]], "")</f>
        <v/>
      </c>
      <c r="M175" s="167" t="str">
        <f>IFERROR(-(WHOLE_STRUCTURE[[#This Row],[D, bottom '[m']]]-WHOLE_STRUCTURE[[#This Row],[D, top '[m']]])/(WHOLE_STRUCTURE[[#This Row],[Bottom '[m']]]-WHOLE_STRUCTURE[[#This Row],[Top '[m']]]),"")</f>
        <v/>
      </c>
      <c r="N175" s="121" t="str">
        <f t="shared" si="3"/>
        <v/>
      </c>
      <c r="O175" s="50" t="str">
        <f>IFERROR((WHOLE_STRUCTURE[[#This Row],[D, bottom '[m']]]+WHOLE_STRUCTURE[[#This Row],[D, top '[m']]])/(2*WHOLE_STRUCTURE[[#This Row],[t '[mm']]]/1000),"")</f>
        <v/>
      </c>
      <c r="S175" s="169"/>
      <c r="T175" s="169"/>
      <c r="V175" s="171"/>
      <c r="W175" s="172"/>
      <c r="X175" s="169"/>
      <c r="Y175" s="169"/>
      <c r="AB175" s="284"/>
      <c r="AC175" s="187"/>
      <c r="AD175" s="187"/>
      <c r="AE175" s="187"/>
      <c r="AF175" s="187"/>
      <c r="AG175" s="187"/>
      <c r="AH175" s="187"/>
      <c r="AI175" s="187"/>
      <c r="AJ175" s="285"/>
    </row>
    <row r="176" spans="7:36">
      <c r="G176" s="51"/>
      <c r="H176" s="51"/>
      <c r="I176" s="51"/>
      <c r="J176" s="51"/>
      <c r="K176" s="50"/>
      <c r="L176" s="51" t="str">
        <f>IFERROR(WHOLE_STRUCTURE[[#This Row],[Top '[m']]]-WHOLE_STRUCTURE[[#This Row],[Bottom '[m']]], "")</f>
        <v/>
      </c>
      <c r="M176" s="167" t="str">
        <f>IFERROR(-(WHOLE_STRUCTURE[[#This Row],[D, bottom '[m']]]-WHOLE_STRUCTURE[[#This Row],[D, top '[m']]])/(WHOLE_STRUCTURE[[#This Row],[Bottom '[m']]]-WHOLE_STRUCTURE[[#This Row],[Top '[m']]]),"")</f>
        <v/>
      </c>
      <c r="N176" s="121" t="str">
        <f t="shared" si="3"/>
        <v/>
      </c>
      <c r="O176" s="50" t="str">
        <f>IFERROR((WHOLE_STRUCTURE[[#This Row],[D, bottom '[m']]]+WHOLE_STRUCTURE[[#This Row],[D, top '[m']]])/(2*WHOLE_STRUCTURE[[#This Row],[t '[mm']]]/1000),"")</f>
        <v/>
      </c>
      <c r="S176" s="169"/>
      <c r="T176" s="169"/>
      <c r="V176" s="171"/>
      <c r="W176" s="172"/>
      <c r="X176" s="169"/>
      <c r="Y176" s="169"/>
      <c r="AB176" s="284"/>
      <c r="AC176" s="187"/>
      <c r="AD176" s="187"/>
      <c r="AE176" s="187"/>
      <c r="AF176" s="187"/>
      <c r="AG176" s="187"/>
      <c r="AH176" s="187"/>
      <c r="AI176" s="187"/>
      <c r="AJ176" s="285"/>
    </row>
    <row r="177" spans="7:36">
      <c r="G177" s="51"/>
      <c r="H177" s="51"/>
      <c r="I177" s="51"/>
      <c r="J177" s="51"/>
      <c r="K177" s="50"/>
      <c r="L177" s="51" t="str">
        <f>IFERROR(WHOLE_STRUCTURE[[#This Row],[Top '[m']]]-WHOLE_STRUCTURE[[#This Row],[Bottom '[m']]], "")</f>
        <v/>
      </c>
      <c r="M177" s="167" t="str">
        <f>IFERROR(-(WHOLE_STRUCTURE[[#This Row],[D, bottom '[m']]]-WHOLE_STRUCTURE[[#This Row],[D, top '[m']]])/(WHOLE_STRUCTURE[[#This Row],[Bottom '[m']]]-WHOLE_STRUCTURE[[#This Row],[Top '[m']]]),"")</f>
        <v/>
      </c>
      <c r="N177" s="121" t="str">
        <f t="shared" si="3"/>
        <v/>
      </c>
      <c r="O177" s="50" t="str">
        <f>IFERROR((WHOLE_STRUCTURE[[#This Row],[D, bottom '[m']]]+WHOLE_STRUCTURE[[#This Row],[D, top '[m']]])/(2*WHOLE_STRUCTURE[[#This Row],[t '[mm']]]/1000),"")</f>
        <v/>
      </c>
      <c r="S177" s="169"/>
      <c r="T177" s="169"/>
      <c r="V177" s="171"/>
      <c r="W177" s="172"/>
      <c r="X177" s="169"/>
      <c r="Y177" s="169"/>
      <c r="AB177" s="284"/>
      <c r="AC177" s="187"/>
      <c r="AD177" s="187"/>
      <c r="AE177" s="187"/>
      <c r="AF177" s="187"/>
      <c r="AG177" s="187"/>
      <c r="AH177" s="187"/>
      <c r="AI177" s="187"/>
      <c r="AJ177" s="285"/>
    </row>
    <row r="178" spans="7:36">
      <c r="G178" s="51"/>
      <c r="H178" s="51"/>
      <c r="I178" s="51"/>
      <c r="J178" s="51"/>
      <c r="K178" s="50"/>
      <c r="L178" s="51" t="str">
        <f>IFERROR(WHOLE_STRUCTURE[[#This Row],[Top '[m']]]-WHOLE_STRUCTURE[[#This Row],[Bottom '[m']]], "")</f>
        <v/>
      </c>
      <c r="M178" s="167" t="str">
        <f>IFERROR(-(WHOLE_STRUCTURE[[#This Row],[D, bottom '[m']]]-WHOLE_STRUCTURE[[#This Row],[D, top '[m']]])/(WHOLE_STRUCTURE[[#This Row],[Bottom '[m']]]-WHOLE_STRUCTURE[[#This Row],[Top '[m']]]),"")</f>
        <v/>
      </c>
      <c r="N178" s="121" t="str">
        <f t="shared" si="3"/>
        <v/>
      </c>
      <c r="O178" s="50" t="str">
        <f>IFERROR((WHOLE_STRUCTURE[[#This Row],[D, bottom '[m']]]+WHOLE_STRUCTURE[[#This Row],[D, top '[m']]])/(2*WHOLE_STRUCTURE[[#This Row],[t '[mm']]]/1000),"")</f>
        <v/>
      </c>
      <c r="S178" s="169"/>
      <c r="T178" s="169"/>
      <c r="V178" s="171"/>
      <c r="W178" s="172"/>
      <c r="X178" s="169"/>
      <c r="Y178" s="169"/>
      <c r="AB178" s="284"/>
      <c r="AC178" s="187"/>
      <c r="AD178" s="187"/>
      <c r="AE178" s="187"/>
      <c r="AF178" s="187"/>
      <c r="AG178" s="187"/>
      <c r="AH178" s="187"/>
      <c r="AI178" s="187"/>
      <c r="AJ178" s="285"/>
    </row>
    <row r="179" spans="7:36">
      <c r="G179" s="51"/>
      <c r="H179" s="51"/>
      <c r="I179" s="51"/>
      <c r="J179" s="51"/>
      <c r="K179" s="50"/>
      <c r="L179" s="51" t="str">
        <f>IFERROR(WHOLE_STRUCTURE[[#This Row],[Top '[m']]]-WHOLE_STRUCTURE[[#This Row],[Bottom '[m']]], "")</f>
        <v/>
      </c>
      <c r="M179" s="167" t="str">
        <f>IFERROR(-(WHOLE_STRUCTURE[[#This Row],[D, bottom '[m']]]-WHOLE_STRUCTURE[[#This Row],[D, top '[m']]])/(WHOLE_STRUCTURE[[#This Row],[Bottom '[m']]]-WHOLE_STRUCTURE[[#This Row],[Top '[m']]]),"")</f>
        <v/>
      </c>
      <c r="N179" s="121" t="str">
        <f t="shared" si="3"/>
        <v/>
      </c>
      <c r="O179" s="50" t="str">
        <f>IFERROR((WHOLE_STRUCTURE[[#This Row],[D, bottom '[m']]]+WHOLE_STRUCTURE[[#This Row],[D, top '[m']]])/(2*WHOLE_STRUCTURE[[#This Row],[t '[mm']]]/1000),"")</f>
        <v/>
      </c>
      <c r="S179" s="169"/>
      <c r="T179" s="169"/>
      <c r="V179" s="171"/>
      <c r="W179" s="172"/>
      <c r="X179" s="169"/>
      <c r="Y179" s="169"/>
      <c r="AB179" s="284"/>
      <c r="AC179" s="187"/>
      <c r="AD179" s="187"/>
      <c r="AE179" s="187"/>
      <c r="AF179" s="187"/>
      <c r="AG179" s="187"/>
      <c r="AH179" s="187"/>
      <c r="AI179" s="187"/>
      <c r="AJ179" s="285"/>
    </row>
    <row r="180" spans="7:36">
      <c r="G180" s="51"/>
      <c r="H180" s="51"/>
      <c r="I180" s="51"/>
      <c r="J180" s="51"/>
      <c r="K180" s="50"/>
      <c r="L180" s="51" t="str">
        <f>IFERROR(WHOLE_STRUCTURE[[#This Row],[Top '[m']]]-WHOLE_STRUCTURE[[#This Row],[Bottom '[m']]], "")</f>
        <v/>
      </c>
      <c r="M180" s="167" t="str">
        <f>IFERROR(-(WHOLE_STRUCTURE[[#This Row],[D, bottom '[m']]]-WHOLE_STRUCTURE[[#This Row],[D, top '[m']]])/(WHOLE_STRUCTURE[[#This Row],[Bottom '[m']]]-WHOLE_STRUCTURE[[#This Row],[Top '[m']]]),"")</f>
        <v/>
      </c>
      <c r="N180" s="121" t="str">
        <f t="shared" si="3"/>
        <v/>
      </c>
      <c r="O180" s="50" t="str">
        <f>IFERROR((WHOLE_STRUCTURE[[#This Row],[D, bottom '[m']]]+WHOLE_STRUCTURE[[#This Row],[D, top '[m']]])/(2*WHOLE_STRUCTURE[[#This Row],[t '[mm']]]/1000),"")</f>
        <v/>
      </c>
      <c r="S180" s="169"/>
      <c r="T180" s="169"/>
      <c r="V180" s="171"/>
      <c r="W180" s="172"/>
      <c r="X180" s="169"/>
      <c r="Y180" s="169"/>
      <c r="AB180" s="284"/>
      <c r="AC180" s="187"/>
      <c r="AD180" s="187"/>
      <c r="AE180" s="187"/>
      <c r="AF180" s="187"/>
      <c r="AG180" s="187"/>
      <c r="AH180" s="187"/>
      <c r="AI180" s="187"/>
      <c r="AJ180" s="285"/>
    </row>
    <row r="181" spans="7:36">
      <c r="G181" s="51"/>
      <c r="H181" s="51"/>
      <c r="I181" s="51"/>
      <c r="J181" s="51"/>
      <c r="K181" s="50"/>
      <c r="L181" s="51" t="str">
        <f>IFERROR(WHOLE_STRUCTURE[[#This Row],[Top '[m']]]-WHOLE_STRUCTURE[[#This Row],[Bottom '[m']]], "")</f>
        <v/>
      </c>
      <c r="M181" s="167" t="str">
        <f>IFERROR(-(WHOLE_STRUCTURE[[#This Row],[D, bottom '[m']]]-WHOLE_STRUCTURE[[#This Row],[D, top '[m']]])/(WHOLE_STRUCTURE[[#This Row],[Bottom '[m']]]-WHOLE_STRUCTURE[[#This Row],[Top '[m']]]),"")</f>
        <v/>
      </c>
      <c r="N181" s="121" t="str">
        <f t="shared" si="3"/>
        <v/>
      </c>
      <c r="O181" s="50" t="str">
        <f>IFERROR((WHOLE_STRUCTURE[[#This Row],[D, bottom '[m']]]+WHOLE_STRUCTURE[[#This Row],[D, top '[m']]])/(2*WHOLE_STRUCTURE[[#This Row],[t '[mm']]]/1000),"")</f>
        <v/>
      </c>
      <c r="S181" s="169"/>
      <c r="T181" s="169"/>
      <c r="V181" s="171"/>
      <c r="W181" s="172"/>
      <c r="X181" s="169"/>
      <c r="Y181" s="169"/>
      <c r="AB181" s="284"/>
      <c r="AC181" s="187"/>
      <c r="AD181" s="187"/>
      <c r="AE181" s="187"/>
      <c r="AF181" s="187"/>
      <c r="AG181" s="187"/>
      <c r="AH181" s="187"/>
      <c r="AI181" s="187"/>
      <c r="AJ181" s="285"/>
    </row>
    <row r="182" spans="7:36">
      <c r="G182" s="51"/>
      <c r="H182" s="51"/>
      <c r="I182" s="51"/>
      <c r="J182" s="51"/>
      <c r="K182" s="50"/>
      <c r="L182" s="51" t="str">
        <f>IFERROR(WHOLE_STRUCTURE[[#This Row],[Top '[m']]]-WHOLE_STRUCTURE[[#This Row],[Bottom '[m']]], "")</f>
        <v/>
      </c>
      <c r="M182" s="167" t="str">
        <f>IFERROR(-(WHOLE_STRUCTURE[[#This Row],[D, bottom '[m']]]-WHOLE_STRUCTURE[[#This Row],[D, top '[m']]])/(WHOLE_STRUCTURE[[#This Row],[Bottom '[m']]]-WHOLE_STRUCTURE[[#This Row],[Top '[m']]]),"")</f>
        <v/>
      </c>
      <c r="N182" s="121" t="str">
        <f t="shared" si="3"/>
        <v/>
      </c>
      <c r="O182" s="50" t="str">
        <f>IFERROR((WHOLE_STRUCTURE[[#This Row],[D, bottom '[m']]]+WHOLE_STRUCTURE[[#This Row],[D, top '[m']]])/(2*WHOLE_STRUCTURE[[#This Row],[t '[mm']]]/1000),"")</f>
        <v/>
      </c>
      <c r="S182" s="169"/>
      <c r="T182" s="169"/>
      <c r="V182" s="171"/>
      <c r="W182" s="172"/>
      <c r="X182" s="169"/>
      <c r="Y182" s="169"/>
      <c r="AB182" s="284"/>
      <c r="AC182" s="187"/>
      <c r="AD182" s="187"/>
      <c r="AE182" s="187"/>
      <c r="AF182" s="187"/>
      <c r="AG182" s="187"/>
      <c r="AH182" s="187"/>
      <c r="AI182" s="187"/>
      <c r="AJ182" s="285"/>
    </row>
    <row r="183" spans="7:36">
      <c r="G183" s="51"/>
      <c r="H183" s="51"/>
      <c r="I183" s="51"/>
      <c r="J183" s="51"/>
      <c r="K183" s="50"/>
      <c r="L183" s="51" t="str">
        <f>IFERROR(WHOLE_STRUCTURE[[#This Row],[Top '[m']]]-WHOLE_STRUCTURE[[#This Row],[Bottom '[m']]], "")</f>
        <v/>
      </c>
      <c r="M183" s="167" t="str">
        <f>IFERROR(-(WHOLE_STRUCTURE[[#This Row],[D, bottom '[m']]]-WHOLE_STRUCTURE[[#This Row],[D, top '[m']]])/(WHOLE_STRUCTURE[[#This Row],[Bottom '[m']]]-WHOLE_STRUCTURE[[#This Row],[Top '[m']]]),"")</f>
        <v/>
      </c>
      <c r="N183" s="121" t="str">
        <f t="shared" si="3"/>
        <v/>
      </c>
      <c r="O183" s="50" t="str">
        <f>IFERROR((WHOLE_STRUCTURE[[#This Row],[D, bottom '[m']]]+WHOLE_STRUCTURE[[#This Row],[D, top '[m']]])/(2*WHOLE_STRUCTURE[[#This Row],[t '[mm']]]/1000),"")</f>
        <v/>
      </c>
      <c r="S183" s="169"/>
      <c r="T183" s="169"/>
      <c r="V183" s="171"/>
      <c r="W183" s="172"/>
      <c r="X183" s="169"/>
      <c r="Y183" s="169"/>
      <c r="AB183" s="284"/>
      <c r="AC183" s="187"/>
      <c r="AD183" s="187"/>
      <c r="AE183" s="187"/>
      <c r="AF183" s="187"/>
      <c r="AG183" s="187"/>
      <c r="AH183" s="187"/>
      <c r="AI183" s="187"/>
      <c r="AJ183" s="285"/>
    </row>
    <row r="184" spans="7:36">
      <c r="G184" s="51"/>
      <c r="H184" s="51"/>
      <c r="I184" s="51"/>
      <c r="J184" s="51"/>
      <c r="K184" s="50"/>
      <c r="L184" s="51" t="str">
        <f>IFERROR(WHOLE_STRUCTURE[[#This Row],[Top '[m']]]-WHOLE_STRUCTURE[[#This Row],[Bottom '[m']]], "")</f>
        <v/>
      </c>
      <c r="M184" s="167" t="str">
        <f>IFERROR(-(WHOLE_STRUCTURE[[#This Row],[D, bottom '[m']]]-WHOLE_STRUCTURE[[#This Row],[D, top '[m']]])/(WHOLE_STRUCTURE[[#This Row],[Bottom '[m']]]-WHOLE_STRUCTURE[[#This Row],[Top '[m']]]),"")</f>
        <v/>
      </c>
      <c r="N184" s="121" t="str">
        <f t="shared" si="3"/>
        <v/>
      </c>
      <c r="O184" s="50" t="str">
        <f>IFERROR((WHOLE_STRUCTURE[[#This Row],[D, bottom '[m']]]+WHOLE_STRUCTURE[[#This Row],[D, top '[m']]])/(2*WHOLE_STRUCTURE[[#This Row],[t '[mm']]]/1000),"")</f>
        <v/>
      </c>
      <c r="S184" s="169"/>
      <c r="T184" s="169"/>
      <c r="V184" s="171"/>
      <c r="W184" s="172"/>
      <c r="X184" s="169"/>
      <c r="Y184" s="169"/>
      <c r="AB184" s="284"/>
      <c r="AC184" s="187"/>
      <c r="AD184" s="187"/>
      <c r="AE184" s="187"/>
      <c r="AF184" s="187"/>
      <c r="AG184" s="187"/>
      <c r="AH184" s="187"/>
      <c r="AI184" s="187"/>
      <c r="AJ184" s="285"/>
    </row>
    <row r="185" spans="7:36">
      <c r="G185" s="51"/>
      <c r="H185" s="51"/>
      <c r="I185" s="51"/>
      <c r="J185" s="51"/>
      <c r="K185" s="50"/>
      <c r="L185" s="51" t="str">
        <f>IFERROR(WHOLE_STRUCTURE[[#This Row],[Top '[m']]]-WHOLE_STRUCTURE[[#This Row],[Bottom '[m']]], "")</f>
        <v/>
      </c>
      <c r="M185" s="167" t="str">
        <f>IFERROR(-(WHOLE_STRUCTURE[[#This Row],[D, bottom '[m']]]-WHOLE_STRUCTURE[[#This Row],[D, top '[m']]])/(WHOLE_STRUCTURE[[#This Row],[Bottom '[m']]]-WHOLE_STRUCTURE[[#This Row],[Top '[m']]]),"")</f>
        <v/>
      </c>
      <c r="N185" s="121" t="str">
        <f t="shared" si="3"/>
        <v/>
      </c>
      <c r="O185" s="50" t="str">
        <f>IFERROR((WHOLE_STRUCTURE[[#This Row],[D, bottom '[m']]]+WHOLE_STRUCTURE[[#This Row],[D, top '[m']]])/(2*WHOLE_STRUCTURE[[#This Row],[t '[mm']]]/1000),"")</f>
        <v/>
      </c>
      <c r="S185" s="169"/>
      <c r="T185" s="169"/>
      <c r="V185" s="171"/>
      <c r="W185" s="172"/>
      <c r="X185" s="169"/>
      <c r="Y185" s="169"/>
      <c r="AB185" s="284"/>
      <c r="AC185" s="187"/>
      <c r="AD185" s="187"/>
      <c r="AE185" s="187"/>
      <c r="AF185" s="187"/>
      <c r="AG185" s="187"/>
      <c r="AH185" s="187"/>
      <c r="AI185" s="187"/>
      <c r="AJ185" s="285"/>
    </row>
    <row r="186" spans="7:36">
      <c r="G186" s="51"/>
      <c r="H186" s="51"/>
      <c r="I186" s="51"/>
      <c r="J186" s="51"/>
      <c r="K186" s="50"/>
      <c r="L186" s="51" t="str">
        <f>IFERROR(WHOLE_STRUCTURE[[#This Row],[Top '[m']]]-WHOLE_STRUCTURE[[#This Row],[Bottom '[m']]], "")</f>
        <v/>
      </c>
      <c r="M186" s="167" t="str">
        <f>IFERROR(-(WHOLE_STRUCTURE[[#This Row],[D, bottom '[m']]]-WHOLE_STRUCTURE[[#This Row],[D, top '[m']]])/(WHOLE_STRUCTURE[[#This Row],[Bottom '[m']]]-WHOLE_STRUCTURE[[#This Row],[Top '[m']]]),"")</f>
        <v/>
      </c>
      <c r="N186" s="121" t="str">
        <f t="shared" si="3"/>
        <v/>
      </c>
      <c r="O186" s="50" t="str">
        <f>IFERROR((WHOLE_STRUCTURE[[#This Row],[D, bottom '[m']]]+WHOLE_STRUCTURE[[#This Row],[D, top '[m']]])/(2*WHOLE_STRUCTURE[[#This Row],[t '[mm']]]/1000),"")</f>
        <v/>
      </c>
      <c r="S186" s="169"/>
      <c r="T186" s="169"/>
      <c r="V186" s="171"/>
      <c r="W186" s="172"/>
      <c r="X186" s="169"/>
      <c r="Y186" s="169"/>
      <c r="AB186" s="284"/>
      <c r="AC186" s="187"/>
      <c r="AD186" s="187"/>
      <c r="AE186" s="187"/>
      <c r="AF186" s="187"/>
      <c r="AG186" s="187"/>
      <c r="AH186" s="187"/>
      <c r="AI186" s="187"/>
      <c r="AJ186" s="285"/>
    </row>
    <row r="187" spans="7:36">
      <c r="G187" s="51"/>
      <c r="H187" s="51"/>
      <c r="I187" s="51"/>
      <c r="J187" s="51"/>
      <c r="K187" s="50"/>
      <c r="L187" s="51" t="str">
        <f>IFERROR(WHOLE_STRUCTURE[[#This Row],[Top '[m']]]-WHOLE_STRUCTURE[[#This Row],[Bottom '[m']]], "")</f>
        <v/>
      </c>
      <c r="M187" s="167" t="str">
        <f>IFERROR(-(WHOLE_STRUCTURE[[#This Row],[D, bottom '[m']]]-WHOLE_STRUCTURE[[#This Row],[D, top '[m']]])/(WHOLE_STRUCTURE[[#This Row],[Bottom '[m']]]-WHOLE_STRUCTURE[[#This Row],[Top '[m']]]),"")</f>
        <v/>
      </c>
      <c r="N187" s="121" t="str">
        <f t="shared" si="3"/>
        <v/>
      </c>
      <c r="O187" s="50" t="str">
        <f>IFERROR((WHOLE_STRUCTURE[[#This Row],[D, bottom '[m']]]+WHOLE_STRUCTURE[[#This Row],[D, top '[m']]])/(2*WHOLE_STRUCTURE[[#This Row],[t '[mm']]]/1000),"")</f>
        <v/>
      </c>
      <c r="S187" s="169"/>
      <c r="T187" s="169"/>
      <c r="V187" s="171"/>
      <c r="W187" s="172"/>
      <c r="X187" s="169"/>
      <c r="Y187" s="169"/>
      <c r="AB187" s="284"/>
      <c r="AC187" s="187"/>
      <c r="AD187" s="187"/>
      <c r="AE187" s="187"/>
      <c r="AF187" s="187"/>
      <c r="AG187" s="187"/>
      <c r="AH187" s="187"/>
      <c r="AI187" s="187"/>
      <c r="AJ187" s="285"/>
    </row>
    <row r="188" spans="7:36">
      <c r="G188" s="51"/>
      <c r="H188" s="51"/>
      <c r="I188" s="51"/>
      <c r="J188" s="51"/>
      <c r="K188" s="50"/>
      <c r="L188" s="51" t="str">
        <f>IFERROR(WHOLE_STRUCTURE[[#This Row],[Top '[m']]]-WHOLE_STRUCTURE[[#This Row],[Bottom '[m']]], "")</f>
        <v/>
      </c>
      <c r="M188" s="167" t="str">
        <f>IFERROR(-(WHOLE_STRUCTURE[[#This Row],[D, bottom '[m']]]-WHOLE_STRUCTURE[[#This Row],[D, top '[m']]])/(WHOLE_STRUCTURE[[#This Row],[Bottom '[m']]]-WHOLE_STRUCTURE[[#This Row],[Top '[m']]]),"")</f>
        <v/>
      </c>
      <c r="N188" s="121" t="str">
        <f t="shared" si="3"/>
        <v/>
      </c>
      <c r="O188" s="50" t="str">
        <f>IFERROR((WHOLE_STRUCTURE[[#This Row],[D, bottom '[m']]]+WHOLE_STRUCTURE[[#This Row],[D, top '[m']]])/(2*WHOLE_STRUCTURE[[#This Row],[t '[mm']]]/1000),"")</f>
        <v/>
      </c>
      <c r="S188" s="169"/>
      <c r="T188" s="169"/>
      <c r="V188" s="171"/>
      <c r="W188" s="172"/>
      <c r="X188" s="169"/>
      <c r="Y188" s="169"/>
      <c r="AB188" s="284"/>
      <c r="AC188" s="187"/>
      <c r="AD188" s="187"/>
      <c r="AE188" s="187"/>
      <c r="AF188" s="187"/>
      <c r="AG188" s="187"/>
      <c r="AH188" s="187"/>
      <c r="AI188" s="187"/>
      <c r="AJ188" s="285"/>
    </row>
    <row r="189" spans="7:36">
      <c r="G189" s="51"/>
      <c r="H189" s="51"/>
      <c r="I189" s="51"/>
      <c r="J189" s="51"/>
      <c r="K189" s="50"/>
      <c r="L189" s="51" t="str">
        <f>IFERROR(WHOLE_STRUCTURE[[#This Row],[Top '[m']]]-WHOLE_STRUCTURE[[#This Row],[Bottom '[m']]], "")</f>
        <v/>
      </c>
      <c r="M189" s="167" t="str">
        <f>IFERROR(-(WHOLE_STRUCTURE[[#This Row],[D, bottom '[m']]]-WHOLE_STRUCTURE[[#This Row],[D, top '[m']]])/(WHOLE_STRUCTURE[[#This Row],[Bottom '[m']]]-WHOLE_STRUCTURE[[#This Row],[Top '[m']]]),"")</f>
        <v/>
      </c>
      <c r="N189" s="121" t="str">
        <f t="shared" si="3"/>
        <v/>
      </c>
      <c r="O189" s="50" t="str">
        <f>IFERROR((WHOLE_STRUCTURE[[#This Row],[D, bottom '[m']]]+WHOLE_STRUCTURE[[#This Row],[D, top '[m']]])/(2*WHOLE_STRUCTURE[[#This Row],[t '[mm']]]/1000),"")</f>
        <v/>
      </c>
      <c r="S189" s="169"/>
      <c r="T189" s="169"/>
      <c r="V189" s="171"/>
      <c r="W189" s="172"/>
      <c r="X189" s="169"/>
      <c r="Y189" s="169"/>
      <c r="AB189" s="284"/>
      <c r="AC189" s="187"/>
      <c r="AD189" s="187"/>
      <c r="AE189" s="187"/>
      <c r="AF189" s="187"/>
      <c r="AG189" s="187"/>
      <c r="AH189" s="187"/>
      <c r="AI189" s="187"/>
      <c r="AJ189" s="285"/>
    </row>
    <row r="190" spans="7:36">
      <c r="G190" s="51"/>
      <c r="H190" s="51"/>
      <c r="I190" s="51"/>
      <c r="J190" s="51"/>
      <c r="K190" s="50"/>
      <c r="L190" s="51" t="str">
        <f>IFERROR(WHOLE_STRUCTURE[[#This Row],[Top '[m']]]-WHOLE_STRUCTURE[[#This Row],[Bottom '[m']]], "")</f>
        <v/>
      </c>
      <c r="M190" s="167" t="str">
        <f>IFERROR(-(WHOLE_STRUCTURE[[#This Row],[D, bottom '[m']]]-WHOLE_STRUCTURE[[#This Row],[D, top '[m']]])/(WHOLE_STRUCTURE[[#This Row],[Bottom '[m']]]-WHOLE_STRUCTURE[[#This Row],[Top '[m']]]),"")</f>
        <v/>
      </c>
      <c r="N190" s="121" t="str">
        <f t="shared" si="3"/>
        <v/>
      </c>
      <c r="O190" s="50" t="str">
        <f>IFERROR((WHOLE_STRUCTURE[[#This Row],[D, bottom '[m']]]+WHOLE_STRUCTURE[[#This Row],[D, top '[m']]])/(2*WHOLE_STRUCTURE[[#This Row],[t '[mm']]]/1000),"")</f>
        <v/>
      </c>
      <c r="S190" s="169"/>
      <c r="T190" s="169"/>
      <c r="V190" s="171"/>
      <c r="W190" s="172"/>
      <c r="X190" s="169"/>
      <c r="Y190" s="169"/>
      <c r="AB190" s="284"/>
      <c r="AC190" s="187"/>
      <c r="AD190" s="187"/>
      <c r="AE190" s="187"/>
      <c r="AF190" s="187"/>
      <c r="AG190" s="187"/>
      <c r="AH190" s="187"/>
      <c r="AI190" s="187"/>
      <c r="AJ190" s="285"/>
    </row>
    <row r="191" spans="7:36">
      <c r="G191" s="51"/>
      <c r="H191" s="51"/>
      <c r="I191" s="51"/>
      <c r="J191" s="51"/>
      <c r="K191" s="50"/>
      <c r="L191" s="51" t="str">
        <f>IFERROR(WHOLE_STRUCTURE[[#This Row],[Top '[m']]]-WHOLE_STRUCTURE[[#This Row],[Bottom '[m']]], "")</f>
        <v/>
      </c>
      <c r="M191" s="167" t="str">
        <f>IFERROR(-(WHOLE_STRUCTURE[[#This Row],[D, bottom '[m']]]-WHOLE_STRUCTURE[[#This Row],[D, top '[m']]])/(WHOLE_STRUCTURE[[#This Row],[Bottom '[m']]]-WHOLE_STRUCTURE[[#This Row],[Top '[m']]]),"")</f>
        <v/>
      </c>
      <c r="N191" s="121" t="str">
        <f t="shared" si="3"/>
        <v/>
      </c>
      <c r="O191" s="50" t="str">
        <f>IFERROR((WHOLE_STRUCTURE[[#This Row],[D, bottom '[m']]]+WHOLE_STRUCTURE[[#This Row],[D, top '[m']]])/(2*WHOLE_STRUCTURE[[#This Row],[t '[mm']]]/1000),"")</f>
        <v/>
      </c>
      <c r="S191" s="169"/>
      <c r="T191" s="169"/>
      <c r="V191" s="171"/>
      <c r="W191" s="172"/>
      <c r="X191" s="169"/>
      <c r="Y191" s="169"/>
      <c r="AB191" s="284"/>
      <c r="AC191" s="187"/>
      <c r="AD191" s="187"/>
      <c r="AE191" s="187"/>
      <c r="AF191" s="187"/>
      <c r="AG191" s="187"/>
      <c r="AH191" s="187"/>
      <c r="AI191" s="187"/>
      <c r="AJ191" s="285"/>
    </row>
    <row r="192" spans="7:36">
      <c r="G192" s="51"/>
      <c r="H192" s="51"/>
      <c r="I192" s="51"/>
      <c r="J192" s="51"/>
      <c r="K192" s="50"/>
      <c r="L192" s="51" t="str">
        <f>IFERROR(WHOLE_STRUCTURE[[#This Row],[Top '[m']]]-WHOLE_STRUCTURE[[#This Row],[Bottom '[m']]], "")</f>
        <v/>
      </c>
      <c r="M192" s="167" t="str">
        <f>IFERROR(-(WHOLE_STRUCTURE[[#This Row],[D, bottom '[m']]]-WHOLE_STRUCTURE[[#This Row],[D, top '[m']]])/(WHOLE_STRUCTURE[[#This Row],[Bottom '[m']]]-WHOLE_STRUCTURE[[#This Row],[Top '[m']]]),"")</f>
        <v/>
      </c>
      <c r="N192" s="121" t="str">
        <f t="shared" si="3"/>
        <v/>
      </c>
      <c r="O192" s="50" t="str">
        <f>IFERROR((WHOLE_STRUCTURE[[#This Row],[D, bottom '[m']]]+WHOLE_STRUCTURE[[#This Row],[D, top '[m']]])/(2*WHOLE_STRUCTURE[[#This Row],[t '[mm']]]/1000),"")</f>
        <v/>
      </c>
      <c r="S192" s="169"/>
      <c r="T192" s="169"/>
      <c r="V192" s="171"/>
      <c r="W192" s="172"/>
      <c r="X192" s="169"/>
      <c r="Y192" s="169"/>
      <c r="AB192" s="284"/>
      <c r="AC192" s="187"/>
      <c r="AD192" s="187"/>
      <c r="AE192" s="187"/>
      <c r="AF192" s="187"/>
      <c r="AG192" s="187"/>
      <c r="AH192" s="187"/>
      <c r="AI192" s="187"/>
      <c r="AJ192" s="285"/>
    </row>
    <row r="193" spans="7:36">
      <c r="G193" s="51"/>
      <c r="H193" s="51"/>
      <c r="I193" s="51"/>
      <c r="J193" s="51"/>
      <c r="K193" s="50"/>
      <c r="L193" s="51" t="str">
        <f>IFERROR(WHOLE_STRUCTURE[[#This Row],[Top '[m']]]-WHOLE_STRUCTURE[[#This Row],[Bottom '[m']]], "")</f>
        <v/>
      </c>
      <c r="M193" s="167" t="str">
        <f>IFERROR(-(WHOLE_STRUCTURE[[#This Row],[D, bottom '[m']]]-WHOLE_STRUCTURE[[#This Row],[D, top '[m']]])/(WHOLE_STRUCTURE[[#This Row],[Bottom '[m']]]-WHOLE_STRUCTURE[[#This Row],[Top '[m']]]),"")</f>
        <v/>
      </c>
      <c r="N193" s="121" t="str">
        <f t="shared" si="3"/>
        <v/>
      </c>
      <c r="O193" s="50" t="str">
        <f>IFERROR((WHOLE_STRUCTURE[[#This Row],[D, bottom '[m']]]+WHOLE_STRUCTURE[[#This Row],[D, top '[m']]])/(2*WHOLE_STRUCTURE[[#This Row],[t '[mm']]]/1000),"")</f>
        <v/>
      </c>
      <c r="S193" s="169"/>
      <c r="T193" s="169"/>
      <c r="V193" s="171"/>
      <c r="W193" s="172"/>
      <c r="X193" s="169"/>
      <c r="Y193" s="169"/>
      <c r="AB193" s="284"/>
      <c r="AC193" s="187"/>
      <c r="AD193" s="187"/>
      <c r="AE193" s="187"/>
      <c r="AF193" s="187"/>
      <c r="AG193" s="187"/>
      <c r="AH193" s="187"/>
      <c r="AI193" s="187"/>
      <c r="AJ193" s="285"/>
    </row>
    <row r="194" spans="7:36">
      <c r="G194" s="51"/>
      <c r="H194" s="51"/>
      <c r="I194" s="51"/>
      <c r="J194" s="51"/>
      <c r="K194" s="50"/>
      <c r="L194" s="51" t="str">
        <f>IFERROR(WHOLE_STRUCTURE[[#This Row],[Top '[m']]]-WHOLE_STRUCTURE[[#This Row],[Bottom '[m']]], "")</f>
        <v/>
      </c>
      <c r="M194" s="167" t="str">
        <f>IFERROR(-(WHOLE_STRUCTURE[[#This Row],[D, bottom '[m']]]-WHOLE_STRUCTURE[[#This Row],[D, top '[m']]])/(WHOLE_STRUCTURE[[#This Row],[Bottom '[m']]]-WHOLE_STRUCTURE[[#This Row],[Top '[m']]]),"")</f>
        <v/>
      </c>
      <c r="N194" s="121" t="str">
        <f t="shared" si="3"/>
        <v/>
      </c>
      <c r="O194" s="50" t="str">
        <f>IFERROR((WHOLE_STRUCTURE[[#This Row],[D, bottom '[m']]]+WHOLE_STRUCTURE[[#This Row],[D, top '[m']]])/(2*WHOLE_STRUCTURE[[#This Row],[t '[mm']]]/1000),"")</f>
        <v/>
      </c>
      <c r="S194" s="169"/>
      <c r="T194" s="169"/>
      <c r="V194" s="171"/>
      <c r="W194" s="172"/>
      <c r="X194" s="169"/>
      <c r="Y194" s="169"/>
      <c r="AB194" s="284"/>
      <c r="AC194" s="187"/>
      <c r="AD194" s="187"/>
      <c r="AE194" s="187"/>
      <c r="AF194" s="187"/>
      <c r="AG194" s="187"/>
      <c r="AH194" s="187"/>
      <c r="AI194" s="187"/>
      <c r="AJ194" s="285"/>
    </row>
    <row r="195" spans="7:36">
      <c r="G195" s="51"/>
      <c r="H195" s="51"/>
      <c r="I195" s="51"/>
      <c r="J195" s="51"/>
      <c r="K195" s="50"/>
      <c r="L195" s="51" t="str">
        <f>IFERROR(WHOLE_STRUCTURE[[#This Row],[Top '[m']]]-WHOLE_STRUCTURE[[#This Row],[Bottom '[m']]], "")</f>
        <v/>
      </c>
      <c r="M195" s="167" t="str">
        <f>IFERROR(-(WHOLE_STRUCTURE[[#This Row],[D, bottom '[m']]]-WHOLE_STRUCTURE[[#This Row],[D, top '[m']]])/(WHOLE_STRUCTURE[[#This Row],[Bottom '[m']]]-WHOLE_STRUCTURE[[#This Row],[Top '[m']]]),"")</f>
        <v/>
      </c>
      <c r="N195" s="121" t="str">
        <f t="shared" si="3"/>
        <v/>
      </c>
      <c r="O195" s="50" t="str">
        <f>IFERROR((WHOLE_STRUCTURE[[#This Row],[D, bottom '[m']]]+WHOLE_STRUCTURE[[#This Row],[D, top '[m']]])/(2*WHOLE_STRUCTURE[[#This Row],[t '[mm']]]/1000),"")</f>
        <v/>
      </c>
      <c r="S195" s="169"/>
      <c r="T195" s="169"/>
      <c r="V195" s="171"/>
      <c r="W195" s="172"/>
      <c r="X195" s="169"/>
      <c r="Y195" s="169"/>
      <c r="AB195" s="284"/>
      <c r="AC195" s="187"/>
      <c r="AD195" s="187"/>
      <c r="AE195" s="187"/>
      <c r="AF195" s="187"/>
      <c r="AG195" s="187"/>
      <c r="AH195" s="187"/>
      <c r="AI195" s="187"/>
      <c r="AJ195" s="285"/>
    </row>
    <row r="196" spans="7:36">
      <c r="G196" s="51"/>
      <c r="H196" s="51"/>
      <c r="I196" s="51"/>
      <c r="J196" s="51"/>
      <c r="K196" s="50"/>
      <c r="L196" s="51" t="str">
        <f>IFERROR(WHOLE_STRUCTURE[[#This Row],[Top '[m']]]-WHOLE_STRUCTURE[[#This Row],[Bottom '[m']]], "")</f>
        <v/>
      </c>
      <c r="M196" s="167" t="str">
        <f>IFERROR(-(WHOLE_STRUCTURE[[#This Row],[D, bottom '[m']]]-WHOLE_STRUCTURE[[#This Row],[D, top '[m']]])/(WHOLE_STRUCTURE[[#This Row],[Bottom '[m']]]-WHOLE_STRUCTURE[[#This Row],[Top '[m']]]),"")</f>
        <v/>
      </c>
      <c r="N196" s="121" t="str">
        <f t="shared" si="3"/>
        <v/>
      </c>
      <c r="O196" s="50" t="str">
        <f>IFERROR((WHOLE_STRUCTURE[[#This Row],[D, bottom '[m']]]+WHOLE_STRUCTURE[[#This Row],[D, top '[m']]])/(2*WHOLE_STRUCTURE[[#This Row],[t '[mm']]]/1000),"")</f>
        <v/>
      </c>
      <c r="S196" s="169"/>
      <c r="T196" s="169"/>
      <c r="V196" s="171"/>
      <c r="W196" s="172"/>
      <c r="X196" s="169"/>
      <c r="Y196" s="169"/>
      <c r="AB196" s="284"/>
      <c r="AC196" s="187"/>
      <c r="AD196" s="187"/>
      <c r="AE196" s="187"/>
      <c r="AF196" s="187"/>
      <c r="AG196" s="187"/>
      <c r="AH196" s="187"/>
      <c r="AI196" s="187"/>
      <c r="AJ196" s="285"/>
    </row>
    <row r="197" spans="7:36">
      <c r="G197" s="51"/>
      <c r="H197" s="51"/>
      <c r="I197" s="51"/>
      <c r="J197" s="51"/>
      <c r="K197" s="50"/>
      <c r="L197" s="51" t="str">
        <f>IFERROR(WHOLE_STRUCTURE[[#This Row],[Top '[m']]]-WHOLE_STRUCTURE[[#This Row],[Bottom '[m']]], "")</f>
        <v/>
      </c>
      <c r="M197" s="167" t="str">
        <f>IFERROR(-(WHOLE_STRUCTURE[[#This Row],[D, bottom '[m']]]-WHOLE_STRUCTURE[[#This Row],[D, top '[m']]])/(WHOLE_STRUCTURE[[#This Row],[Bottom '[m']]]-WHOLE_STRUCTURE[[#This Row],[Top '[m']]]),"")</f>
        <v/>
      </c>
      <c r="N197" s="121" t="str">
        <f t="shared" si="3"/>
        <v/>
      </c>
      <c r="O197" s="50" t="str">
        <f>IFERROR((WHOLE_STRUCTURE[[#This Row],[D, bottom '[m']]]+WHOLE_STRUCTURE[[#This Row],[D, top '[m']]])/(2*WHOLE_STRUCTURE[[#This Row],[t '[mm']]]/1000),"")</f>
        <v/>
      </c>
      <c r="S197" s="169"/>
      <c r="T197" s="169"/>
      <c r="V197" s="171"/>
      <c r="W197" s="172"/>
      <c r="X197" s="169"/>
      <c r="Y197" s="169"/>
      <c r="AB197" s="284"/>
      <c r="AC197" s="187"/>
      <c r="AD197" s="187"/>
      <c r="AE197" s="187"/>
      <c r="AF197" s="187"/>
      <c r="AG197" s="187"/>
      <c r="AH197" s="187"/>
      <c r="AI197" s="187"/>
      <c r="AJ197" s="285"/>
    </row>
    <row r="198" spans="7:36">
      <c r="G198" s="51"/>
      <c r="H198" s="51"/>
      <c r="I198" s="51"/>
      <c r="J198" s="51"/>
      <c r="K198" s="50"/>
      <c r="L198" s="51" t="str">
        <f>IFERROR(WHOLE_STRUCTURE[[#This Row],[Top '[m']]]-WHOLE_STRUCTURE[[#This Row],[Bottom '[m']]], "")</f>
        <v/>
      </c>
      <c r="M198" s="167" t="str">
        <f>IFERROR(-(WHOLE_STRUCTURE[[#This Row],[D, bottom '[m']]]-WHOLE_STRUCTURE[[#This Row],[D, top '[m']]])/(WHOLE_STRUCTURE[[#This Row],[Bottom '[m']]]-WHOLE_STRUCTURE[[#This Row],[Top '[m']]]),"")</f>
        <v/>
      </c>
      <c r="N198" s="121" t="str">
        <f t="shared" si="3"/>
        <v/>
      </c>
      <c r="O198" s="50" t="str">
        <f>IFERROR((WHOLE_STRUCTURE[[#This Row],[D, bottom '[m']]]+WHOLE_STRUCTURE[[#This Row],[D, top '[m']]])/(2*WHOLE_STRUCTURE[[#This Row],[t '[mm']]]/1000),"")</f>
        <v/>
      </c>
      <c r="S198" s="169"/>
      <c r="T198" s="169"/>
      <c r="V198" s="171"/>
      <c r="W198" s="172"/>
      <c r="X198" s="169"/>
      <c r="Y198" s="169"/>
      <c r="AB198" s="284"/>
      <c r="AC198" s="187"/>
      <c r="AD198" s="187"/>
      <c r="AE198" s="187"/>
      <c r="AF198" s="187"/>
      <c r="AG198" s="187"/>
      <c r="AH198" s="187"/>
      <c r="AI198" s="187"/>
      <c r="AJ198" s="285"/>
    </row>
    <row r="199" spans="7:36">
      <c r="G199" s="51"/>
      <c r="H199" s="51"/>
      <c r="I199" s="51"/>
      <c r="J199" s="51"/>
      <c r="K199" s="50"/>
      <c r="L199" s="51" t="str">
        <f>IFERROR(WHOLE_STRUCTURE[[#This Row],[Top '[m']]]-WHOLE_STRUCTURE[[#This Row],[Bottom '[m']]], "")</f>
        <v/>
      </c>
      <c r="M199" s="167" t="str">
        <f>IFERROR(-(WHOLE_STRUCTURE[[#This Row],[D, bottom '[m']]]-WHOLE_STRUCTURE[[#This Row],[D, top '[m']]])/(WHOLE_STRUCTURE[[#This Row],[Bottom '[m']]]-WHOLE_STRUCTURE[[#This Row],[Top '[m']]]),"")</f>
        <v/>
      </c>
      <c r="N199" s="121" t="str">
        <f t="shared" si="3"/>
        <v/>
      </c>
      <c r="O199" s="50" t="str">
        <f>IFERROR((WHOLE_STRUCTURE[[#This Row],[D, bottom '[m']]]+WHOLE_STRUCTURE[[#This Row],[D, top '[m']]])/(2*WHOLE_STRUCTURE[[#This Row],[t '[mm']]]/1000),"")</f>
        <v/>
      </c>
      <c r="S199" s="169"/>
      <c r="T199" s="169"/>
      <c r="V199" s="171"/>
      <c r="W199" s="172"/>
      <c r="X199" s="169"/>
      <c r="Y199" s="169"/>
      <c r="AB199" s="284"/>
      <c r="AC199" s="187"/>
      <c r="AD199" s="187"/>
      <c r="AE199" s="187"/>
      <c r="AF199" s="187"/>
      <c r="AG199" s="187"/>
      <c r="AH199" s="187"/>
      <c r="AI199" s="187"/>
      <c r="AJ199" s="285"/>
    </row>
    <row r="200" spans="7:36">
      <c r="G200" s="51"/>
      <c r="H200" s="51"/>
      <c r="I200" s="51"/>
      <c r="J200" s="51"/>
      <c r="K200" s="50"/>
      <c r="L200" s="51" t="str">
        <f>IFERROR(WHOLE_STRUCTURE[[#This Row],[Top '[m']]]-WHOLE_STRUCTURE[[#This Row],[Bottom '[m']]], "")</f>
        <v/>
      </c>
      <c r="M200" s="167" t="str">
        <f>IFERROR(-(WHOLE_STRUCTURE[[#This Row],[D, bottom '[m']]]-WHOLE_STRUCTURE[[#This Row],[D, top '[m']]])/(WHOLE_STRUCTURE[[#This Row],[Bottom '[m']]]-WHOLE_STRUCTURE[[#This Row],[Top '[m']]]),"")</f>
        <v/>
      </c>
      <c r="N200" s="121" t="str">
        <f t="shared" ref="N200:N263" si="4">IF(7850/1000*(1/3)*PI()*ABS(G200-H200)*((I200/2)^2+(I200/2)*(J200/2)+(J200/2)^2-(I200/2-K200/1000)^2-(I200/2-K200/1000)*(J200/2-K200/1000)-(J200/2-K200/1000)^2)=0,"",7850/1000*(1/3)*PI()*ABS(G200-H200)*((I200/2)^2+(I200/2)*(J200/2)+(J200/2)^2-(I200/2-K200/1000)^2-(I200/2-K200/1000)*(J200/2-K200/1000)-(J200/2-K200/1000)^2))</f>
        <v/>
      </c>
      <c r="O200" s="50" t="str">
        <f>IFERROR((WHOLE_STRUCTURE[[#This Row],[D, bottom '[m']]]+WHOLE_STRUCTURE[[#This Row],[D, top '[m']]])/(2*WHOLE_STRUCTURE[[#This Row],[t '[mm']]]/1000),"")</f>
        <v/>
      </c>
      <c r="S200" s="169"/>
      <c r="T200" s="169"/>
      <c r="V200" s="171"/>
      <c r="W200" s="172"/>
      <c r="X200" s="169"/>
      <c r="Y200" s="169"/>
      <c r="AB200" s="284"/>
      <c r="AC200" s="187"/>
      <c r="AD200" s="187"/>
      <c r="AE200" s="187"/>
      <c r="AF200" s="187"/>
      <c r="AG200" s="187"/>
      <c r="AH200" s="187"/>
      <c r="AI200" s="187"/>
      <c r="AJ200" s="285"/>
    </row>
    <row r="201" spans="7:36">
      <c r="G201" s="51"/>
      <c r="H201" s="51"/>
      <c r="I201" s="51"/>
      <c r="J201" s="51"/>
      <c r="K201" s="50"/>
      <c r="L201" s="51" t="str">
        <f>IFERROR(WHOLE_STRUCTURE[[#This Row],[Top '[m']]]-WHOLE_STRUCTURE[[#This Row],[Bottom '[m']]], "")</f>
        <v/>
      </c>
      <c r="M201" s="167" t="str">
        <f>IFERROR(-(WHOLE_STRUCTURE[[#This Row],[D, bottom '[m']]]-WHOLE_STRUCTURE[[#This Row],[D, top '[m']]])/(WHOLE_STRUCTURE[[#This Row],[Bottom '[m']]]-WHOLE_STRUCTURE[[#This Row],[Top '[m']]]),"")</f>
        <v/>
      </c>
      <c r="N201" s="121" t="str">
        <f t="shared" si="4"/>
        <v/>
      </c>
      <c r="O201" s="50" t="str">
        <f>IFERROR((WHOLE_STRUCTURE[[#This Row],[D, bottom '[m']]]+WHOLE_STRUCTURE[[#This Row],[D, top '[m']]])/(2*WHOLE_STRUCTURE[[#This Row],[t '[mm']]]/1000),"")</f>
        <v/>
      </c>
      <c r="S201" s="169"/>
      <c r="T201" s="169"/>
      <c r="V201" s="171"/>
      <c r="W201" s="172"/>
      <c r="X201" s="169"/>
      <c r="Y201" s="169"/>
      <c r="AB201" s="284"/>
      <c r="AC201" s="187"/>
      <c r="AD201" s="187"/>
      <c r="AE201" s="187"/>
      <c r="AF201" s="187"/>
      <c r="AG201" s="187"/>
      <c r="AH201" s="187"/>
      <c r="AI201" s="187"/>
      <c r="AJ201" s="285"/>
    </row>
    <row r="202" spans="7:36">
      <c r="G202" s="51"/>
      <c r="H202" s="51"/>
      <c r="I202" s="51"/>
      <c r="J202" s="51"/>
      <c r="K202" s="50"/>
      <c r="L202" s="51" t="str">
        <f>IFERROR(WHOLE_STRUCTURE[[#This Row],[Top '[m']]]-WHOLE_STRUCTURE[[#This Row],[Bottom '[m']]], "")</f>
        <v/>
      </c>
      <c r="M202" s="167" t="str">
        <f>IFERROR(-(WHOLE_STRUCTURE[[#This Row],[D, bottom '[m']]]-WHOLE_STRUCTURE[[#This Row],[D, top '[m']]])/(WHOLE_STRUCTURE[[#This Row],[Bottom '[m']]]-WHOLE_STRUCTURE[[#This Row],[Top '[m']]]),"")</f>
        <v/>
      </c>
      <c r="N202" s="121" t="str">
        <f t="shared" si="4"/>
        <v/>
      </c>
      <c r="O202" s="50" t="str">
        <f>IFERROR((WHOLE_STRUCTURE[[#This Row],[D, bottom '[m']]]+WHOLE_STRUCTURE[[#This Row],[D, top '[m']]])/(2*WHOLE_STRUCTURE[[#This Row],[t '[mm']]]/1000),"")</f>
        <v/>
      </c>
      <c r="S202" s="169"/>
      <c r="T202" s="169"/>
      <c r="V202" s="171"/>
      <c r="W202" s="172"/>
      <c r="X202" s="169"/>
      <c r="Y202" s="169"/>
      <c r="AB202" s="284"/>
      <c r="AC202" s="187"/>
      <c r="AD202" s="187"/>
      <c r="AE202" s="187"/>
      <c r="AF202" s="187"/>
      <c r="AG202" s="187"/>
      <c r="AH202" s="187"/>
      <c r="AI202" s="187"/>
      <c r="AJ202" s="285"/>
    </row>
    <row r="203" spans="7:36">
      <c r="G203" s="51"/>
      <c r="H203" s="51"/>
      <c r="I203" s="51"/>
      <c r="J203" s="51"/>
      <c r="K203" s="50"/>
      <c r="L203" s="51" t="str">
        <f>IFERROR(WHOLE_STRUCTURE[[#This Row],[Top '[m']]]-WHOLE_STRUCTURE[[#This Row],[Bottom '[m']]], "")</f>
        <v/>
      </c>
      <c r="M203" s="167" t="str">
        <f>IFERROR(-(WHOLE_STRUCTURE[[#This Row],[D, bottom '[m']]]-WHOLE_STRUCTURE[[#This Row],[D, top '[m']]])/(WHOLE_STRUCTURE[[#This Row],[Bottom '[m']]]-WHOLE_STRUCTURE[[#This Row],[Top '[m']]]),"")</f>
        <v/>
      </c>
      <c r="N203" s="121" t="str">
        <f t="shared" si="4"/>
        <v/>
      </c>
      <c r="O203" s="50" t="str">
        <f>IFERROR((WHOLE_STRUCTURE[[#This Row],[D, bottom '[m']]]+WHOLE_STRUCTURE[[#This Row],[D, top '[m']]])/(2*WHOLE_STRUCTURE[[#This Row],[t '[mm']]]/1000),"")</f>
        <v/>
      </c>
      <c r="S203" s="169"/>
      <c r="T203" s="169"/>
      <c r="V203" s="171"/>
      <c r="W203" s="172"/>
      <c r="X203" s="169"/>
      <c r="Y203" s="169"/>
      <c r="AB203" s="284"/>
      <c r="AC203" s="187"/>
      <c r="AD203" s="187"/>
      <c r="AE203" s="187"/>
      <c r="AF203" s="187"/>
      <c r="AG203" s="187"/>
      <c r="AH203" s="187"/>
      <c r="AI203" s="187"/>
      <c r="AJ203" s="285"/>
    </row>
    <row r="204" spans="7:36">
      <c r="G204" s="51"/>
      <c r="H204" s="51"/>
      <c r="I204" s="51"/>
      <c r="J204" s="51"/>
      <c r="K204" s="50"/>
      <c r="L204" s="51" t="str">
        <f>IFERROR(WHOLE_STRUCTURE[[#This Row],[Top '[m']]]-WHOLE_STRUCTURE[[#This Row],[Bottom '[m']]], "")</f>
        <v/>
      </c>
      <c r="M204" s="167" t="str">
        <f>IFERROR(-(WHOLE_STRUCTURE[[#This Row],[D, bottom '[m']]]-WHOLE_STRUCTURE[[#This Row],[D, top '[m']]])/(WHOLE_STRUCTURE[[#This Row],[Bottom '[m']]]-WHOLE_STRUCTURE[[#This Row],[Top '[m']]]),"")</f>
        <v/>
      </c>
      <c r="N204" s="121" t="str">
        <f t="shared" si="4"/>
        <v/>
      </c>
      <c r="O204" s="50" t="str">
        <f>IFERROR((WHOLE_STRUCTURE[[#This Row],[D, bottom '[m']]]+WHOLE_STRUCTURE[[#This Row],[D, top '[m']]])/(2*WHOLE_STRUCTURE[[#This Row],[t '[mm']]]/1000),"")</f>
        <v/>
      </c>
      <c r="S204" s="169"/>
      <c r="T204" s="169"/>
      <c r="V204" s="171"/>
      <c r="W204" s="172"/>
      <c r="X204" s="169"/>
      <c r="Y204" s="169"/>
      <c r="AB204" s="284"/>
      <c r="AC204" s="187"/>
      <c r="AD204" s="187"/>
      <c r="AE204" s="187"/>
      <c r="AF204" s="187"/>
      <c r="AG204" s="187"/>
      <c r="AH204" s="187"/>
      <c r="AI204" s="187"/>
      <c r="AJ204" s="285"/>
    </row>
    <row r="205" spans="7:36">
      <c r="G205" s="51"/>
      <c r="H205" s="51"/>
      <c r="I205" s="51"/>
      <c r="J205" s="51"/>
      <c r="K205" s="50"/>
      <c r="L205" s="51" t="str">
        <f>IFERROR(WHOLE_STRUCTURE[[#This Row],[Top '[m']]]-WHOLE_STRUCTURE[[#This Row],[Bottom '[m']]], "")</f>
        <v/>
      </c>
      <c r="M205" s="167" t="str">
        <f>IFERROR(-(WHOLE_STRUCTURE[[#This Row],[D, bottom '[m']]]-WHOLE_STRUCTURE[[#This Row],[D, top '[m']]])/(WHOLE_STRUCTURE[[#This Row],[Bottom '[m']]]-WHOLE_STRUCTURE[[#This Row],[Top '[m']]]),"")</f>
        <v/>
      </c>
      <c r="N205" s="121" t="str">
        <f t="shared" si="4"/>
        <v/>
      </c>
      <c r="O205" s="50" t="str">
        <f>IFERROR((WHOLE_STRUCTURE[[#This Row],[D, bottom '[m']]]+WHOLE_STRUCTURE[[#This Row],[D, top '[m']]])/(2*WHOLE_STRUCTURE[[#This Row],[t '[mm']]]/1000),"")</f>
        <v/>
      </c>
      <c r="S205" s="169"/>
      <c r="T205" s="169"/>
      <c r="V205" s="171"/>
      <c r="W205" s="172"/>
      <c r="X205" s="169"/>
      <c r="Y205" s="169"/>
      <c r="AB205" s="284"/>
      <c r="AC205" s="187"/>
      <c r="AD205" s="187"/>
      <c r="AE205" s="187"/>
      <c r="AF205" s="187"/>
      <c r="AG205" s="187"/>
      <c r="AH205" s="187"/>
      <c r="AI205" s="187"/>
      <c r="AJ205" s="285"/>
    </row>
    <row r="206" spans="7:36">
      <c r="G206" s="51"/>
      <c r="H206" s="51"/>
      <c r="I206" s="51"/>
      <c r="J206" s="51"/>
      <c r="K206" s="50"/>
      <c r="L206" s="51" t="str">
        <f>IFERROR(WHOLE_STRUCTURE[[#This Row],[Top '[m']]]-WHOLE_STRUCTURE[[#This Row],[Bottom '[m']]], "")</f>
        <v/>
      </c>
      <c r="M206" s="167" t="str">
        <f>IFERROR(-(WHOLE_STRUCTURE[[#This Row],[D, bottom '[m']]]-WHOLE_STRUCTURE[[#This Row],[D, top '[m']]])/(WHOLE_STRUCTURE[[#This Row],[Bottom '[m']]]-WHOLE_STRUCTURE[[#This Row],[Top '[m']]]),"")</f>
        <v/>
      </c>
      <c r="N206" s="121" t="str">
        <f t="shared" si="4"/>
        <v/>
      </c>
      <c r="O206" s="50" t="str">
        <f>IFERROR((WHOLE_STRUCTURE[[#This Row],[D, bottom '[m']]]+WHOLE_STRUCTURE[[#This Row],[D, top '[m']]])/(2*WHOLE_STRUCTURE[[#This Row],[t '[mm']]]/1000),"")</f>
        <v/>
      </c>
      <c r="S206" s="169"/>
      <c r="T206" s="169"/>
      <c r="V206" s="171"/>
      <c r="W206" s="172"/>
      <c r="X206" s="169"/>
      <c r="Y206" s="169"/>
      <c r="AB206" s="284"/>
      <c r="AC206" s="187"/>
      <c r="AD206" s="187"/>
      <c r="AE206" s="187"/>
      <c r="AF206" s="187"/>
      <c r="AG206" s="187"/>
      <c r="AH206" s="187"/>
      <c r="AI206" s="187"/>
      <c r="AJ206" s="285"/>
    </row>
    <row r="207" spans="7:36">
      <c r="G207" s="51"/>
      <c r="H207" s="51"/>
      <c r="I207" s="51"/>
      <c r="J207" s="51"/>
      <c r="K207" s="50"/>
      <c r="L207" s="51" t="str">
        <f>IFERROR(WHOLE_STRUCTURE[[#This Row],[Top '[m']]]-WHOLE_STRUCTURE[[#This Row],[Bottom '[m']]], "")</f>
        <v/>
      </c>
      <c r="M207" s="167" t="str">
        <f>IFERROR(-(WHOLE_STRUCTURE[[#This Row],[D, bottom '[m']]]-WHOLE_STRUCTURE[[#This Row],[D, top '[m']]])/(WHOLE_STRUCTURE[[#This Row],[Bottom '[m']]]-WHOLE_STRUCTURE[[#This Row],[Top '[m']]]),"")</f>
        <v/>
      </c>
      <c r="N207" s="121" t="str">
        <f t="shared" si="4"/>
        <v/>
      </c>
      <c r="O207" s="50" t="str">
        <f>IFERROR((WHOLE_STRUCTURE[[#This Row],[D, bottom '[m']]]+WHOLE_STRUCTURE[[#This Row],[D, top '[m']]])/(2*WHOLE_STRUCTURE[[#This Row],[t '[mm']]]/1000),"")</f>
        <v/>
      </c>
      <c r="S207" s="169"/>
      <c r="T207" s="169"/>
      <c r="V207" s="171"/>
      <c r="W207" s="172"/>
      <c r="X207" s="169"/>
      <c r="Y207" s="169"/>
      <c r="AB207" s="284"/>
      <c r="AC207" s="187"/>
      <c r="AD207" s="187"/>
      <c r="AE207" s="187"/>
      <c r="AF207" s="187"/>
      <c r="AG207" s="187"/>
      <c r="AH207" s="187"/>
      <c r="AI207" s="187"/>
      <c r="AJ207" s="285"/>
    </row>
    <row r="208" spans="7:36">
      <c r="G208" s="51"/>
      <c r="H208" s="51"/>
      <c r="I208" s="51"/>
      <c r="J208" s="51"/>
      <c r="K208" s="50"/>
      <c r="L208" s="51" t="str">
        <f>IFERROR(WHOLE_STRUCTURE[[#This Row],[Top '[m']]]-WHOLE_STRUCTURE[[#This Row],[Bottom '[m']]], "")</f>
        <v/>
      </c>
      <c r="M208" s="167" t="str">
        <f>IFERROR(-(WHOLE_STRUCTURE[[#This Row],[D, bottom '[m']]]-WHOLE_STRUCTURE[[#This Row],[D, top '[m']]])/(WHOLE_STRUCTURE[[#This Row],[Bottom '[m']]]-WHOLE_STRUCTURE[[#This Row],[Top '[m']]]),"")</f>
        <v/>
      </c>
      <c r="N208" s="121" t="str">
        <f t="shared" si="4"/>
        <v/>
      </c>
      <c r="O208" s="50" t="str">
        <f>IFERROR((WHOLE_STRUCTURE[[#This Row],[D, bottom '[m']]]+WHOLE_STRUCTURE[[#This Row],[D, top '[m']]])/(2*WHOLE_STRUCTURE[[#This Row],[t '[mm']]]/1000),"")</f>
        <v/>
      </c>
      <c r="S208" s="169"/>
      <c r="T208" s="169"/>
      <c r="V208" s="171"/>
      <c r="W208" s="172"/>
      <c r="X208" s="169"/>
      <c r="Y208" s="169"/>
      <c r="AB208" s="284"/>
      <c r="AC208" s="187"/>
      <c r="AD208" s="187"/>
      <c r="AE208" s="187"/>
      <c r="AF208" s="187"/>
      <c r="AG208" s="187"/>
      <c r="AH208" s="187"/>
      <c r="AI208" s="187"/>
      <c r="AJ208" s="285"/>
    </row>
    <row r="209" spans="7:36">
      <c r="G209" s="51"/>
      <c r="H209" s="51"/>
      <c r="I209" s="51"/>
      <c r="J209" s="51"/>
      <c r="K209" s="50"/>
      <c r="L209" s="51" t="str">
        <f>IFERROR(WHOLE_STRUCTURE[[#This Row],[Top '[m']]]-WHOLE_STRUCTURE[[#This Row],[Bottom '[m']]], "")</f>
        <v/>
      </c>
      <c r="M209" s="167" t="str">
        <f>IFERROR(-(WHOLE_STRUCTURE[[#This Row],[D, bottom '[m']]]-WHOLE_STRUCTURE[[#This Row],[D, top '[m']]])/(WHOLE_STRUCTURE[[#This Row],[Bottom '[m']]]-WHOLE_STRUCTURE[[#This Row],[Top '[m']]]),"")</f>
        <v/>
      </c>
      <c r="N209" s="121" t="str">
        <f t="shared" si="4"/>
        <v/>
      </c>
      <c r="O209" s="50" t="str">
        <f>IFERROR((WHOLE_STRUCTURE[[#This Row],[D, bottom '[m']]]+WHOLE_STRUCTURE[[#This Row],[D, top '[m']]])/(2*WHOLE_STRUCTURE[[#This Row],[t '[mm']]]/1000),"")</f>
        <v/>
      </c>
      <c r="S209" s="169"/>
      <c r="T209" s="169"/>
      <c r="V209" s="171"/>
      <c r="W209" s="172"/>
      <c r="X209" s="169"/>
      <c r="Y209" s="169"/>
      <c r="AB209" s="284"/>
      <c r="AC209" s="187"/>
      <c r="AD209" s="187"/>
      <c r="AE209" s="187"/>
      <c r="AF209" s="187"/>
      <c r="AG209" s="187"/>
      <c r="AH209" s="187"/>
      <c r="AI209" s="187"/>
      <c r="AJ209" s="285"/>
    </row>
    <row r="210" spans="7:36">
      <c r="G210" s="51"/>
      <c r="H210" s="51"/>
      <c r="I210" s="51"/>
      <c r="J210" s="51"/>
      <c r="K210" s="50"/>
      <c r="L210" s="51" t="str">
        <f>IFERROR(WHOLE_STRUCTURE[[#This Row],[Top '[m']]]-WHOLE_STRUCTURE[[#This Row],[Bottom '[m']]], "")</f>
        <v/>
      </c>
      <c r="M210" s="167" t="str">
        <f>IFERROR(-(WHOLE_STRUCTURE[[#This Row],[D, bottom '[m']]]-WHOLE_STRUCTURE[[#This Row],[D, top '[m']]])/(WHOLE_STRUCTURE[[#This Row],[Bottom '[m']]]-WHOLE_STRUCTURE[[#This Row],[Top '[m']]]),"")</f>
        <v/>
      </c>
      <c r="N210" s="121" t="str">
        <f t="shared" si="4"/>
        <v/>
      </c>
      <c r="O210" s="50" t="str">
        <f>IFERROR((WHOLE_STRUCTURE[[#This Row],[D, bottom '[m']]]+WHOLE_STRUCTURE[[#This Row],[D, top '[m']]])/(2*WHOLE_STRUCTURE[[#This Row],[t '[mm']]]/1000),"")</f>
        <v/>
      </c>
      <c r="S210" s="169"/>
      <c r="T210" s="169"/>
      <c r="V210" s="171"/>
      <c r="W210" s="172"/>
      <c r="X210" s="169"/>
      <c r="Y210" s="169"/>
      <c r="AB210" s="284"/>
      <c r="AC210" s="187"/>
      <c r="AD210" s="187"/>
      <c r="AE210" s="187"/>
      <c r="AF210" s="187"/>
      <c r="AG210" s="187"/>
      <c r="AH210" s="187"/>
      <c r="AI210" s="187"/>
      <c r="AJ210" s="285"/>
    </row>
    <row r="211" spans="7:36">
      <c r="G211" s="51"/>
      <c r="H211" s="51"/>
      <c r="I211" s="51"/>
      <c r="J211" s="51"/>
      <c r="K211" s="50"/>
      <c r="L211" s="51" t="str">
        <f>IFERROR(WHOLE_STRUCTURE[[#This Row],[Top '[m']]]-WHOLE_STRUCTURE[[#This Row],[Bottom '[m']]], "")</f>
        <v/>
      </c>
      <c r="M211" s="167" t="str">
        <f>IFERROR(-(WHOLE_STRUCTURE[[#This Row],[D, bottom '[m']]]-WHOLE_STRUCTURE[[#This Row],[D, top '[m']]])/(WHOLE_STRUCTURE[[#This Row],[Bottom '[m']]]-WHOLE_STRUCTURE[[#This Row],[Top '[m']]]),"")</f>
        <v/>
      </c>
      <c r="N211" s="121" t="str">
        <f t="shared" si="4"/>
        <v/>
      </c>
      <c r="O211" s="50" t="str">
        <f>IFERROR((WHOLE_STRUCTURE[[#This Row],[D, bottom '[m']]]+WHOLE_STRUCTURE[[#This Row],[D, top '[m']]])/(2*WHOLE_STRUCTURE[[#This Row],[t '[mm']]]/1000),"")</f>
        <v/>
      </c>
      <c r="S211" s="169"/>
      <c r="T211" s="169"/>
      <c r="V211" s="171"/>
      <c r="W211" s="172"/>
      <c r="X211" s="169"/>
      <c r="Y211" s="169"/>
      <c r="AB211" s="284"/>
      <c r="AC211" s="187"/>
      <c r="AD211" s="187"/>
      <c r="AE211" s="187"/>
      <c r="AF211" s="187"/>
      <c r="AG211" s="187"/>
      <c r="AH211" s="187"/>
      <c r="AI211" s="187"/>
      <c r="AJ211" s="285"/>
    </row>
    <row r="212" spans="7:36">
      <c r="G212" s="51"/>
      <c r="H212" s="51"/>
      <c r="I212" s="51"/>
      <c r="J212" s="51"/>
      <c r="K212" s="50"/>
      <c r="L212" s="51" t="str">
        <f>IFERROR(WHOLE_STRUCTURE[[#This Row],[Top '[m']]]-WHOLE_STRUCTURE[[#This Row],[Bottom '[m']]], "")</f>
        <v/>
      </c>
      <c r="M212" s="167" t="str">
        <f>IFERROR(-(WHOLE_STRUCTURE[[#This Row],[D, bottom '[m']]]-WHOLE_STRUCTURE[[#This Row],[D, top '[m']]])/(WHOLE_STRUCTURE[[#This Row],[Bottom '[m']]]-WHOLE_STRUCTURE[[#This Row],[Top '[m']]]),"")</f>
        <v/>
      </c>
      <c r="N212" s="121" t="str">
        <f t="shared" si="4"/>
        <v/>
      </c>
      <c r="O212" s="50" t="str">
        <f>IFERROR((WHOLE_STRUCTURE[[#This Row],[D, bottom '[m']]]+WHOLE_STRUCTURE[[#This Row],[D, top '[m']]])/(2*WHOLE_STRUCTURE[[#This Row],[t '[mm']]]/1000),"")</f>
        <v/>
      </c>
      <c r="S212" s="169"/>
      <c r="T212" s="169"/>
      <c r="V212" s="171"/>
      <c r="W212" s="172"/>
      <c r="X212" s="169"/>
      <c r="Y212" s="169"/>
      <c r="AB212" s="284"/>
      <c r="AC212" s="187"/>
      <c r="AD212" s="187"/>
      <c r="AE212" s="187"/>
      <c r="AF212" s="187"/>
      <c r="AG212" s="187"/>
      <c r="AH212" s="187"/>
      <c r="AI212" s="187"/>
      <c r="AJ212" s="285"/>
    </row>
    <row r="213" spans="7:36">
      <c r="G213" s="51"/>
      <c r="H213" s="51"/>
      <c r="I213" s="51"/>
      <c r="J213" s="51"/>
      <c r="K213" s="50"/>
      <c r="L213" s="51" t="str">
        <f>IFERROR(WHOLE_STRUCTURE[[#This Row],[Top '[m']]]-WHOLE_STRUCTURE[[#This Row],[Bottom '[m']]], "")</f>
        <v/>
      </c>
      <c r="M213" s="167" t="str">
        <f>IFERROR(-(WHOLE_STRUCTURE[[#This Row],[D, bottom '[m']]]-WHOLE_STRUCTURE[[#This Row],[D, top '[m']]])/(WHOLE_STRUCTURE[[#This Row],[Bottom '[m']]]-WHOLE_STRUCTURE[[#This Row],[Top '[m']]]),"")</f>
        <v/>
      </c>
      <c r="N213" s="121" t="str">
        <f t="shared" si="4"/>
        <v/>
      </c>
      <c r="O213" s="50" t="str">
        <f>IFERROR((WHOLE_STRUCTURE[[#This Row],[D, bottom '[m']]]+WHOLE_STRUCTURE[[#This Row],[D, top '[m']]])/(2*WHOLE_STRUCTURE[[#This Row],[t '[mm']]]/1000),"")</f>
        <v/>
      </c>
      <c r="S213" s="169"/>
      <c r="T213" s="169"/>
      <c r="V213" s="171"/>
      <c r="W213" s="172"/>
      <c r="X213" s="169"/>
      <c r="Y213" s="169"/>
      <c r="AB213" s="284"/>
      <c r="AC213" s="187"/>
      <c r="AD213" s="187"/>
      <c r="AE213" s="187"/>
      <c r="AF213" s="187"/>
      <c r="AG213" s="187"/>
      <c r="AH213" s="187"/>
      <c r="AI213" s="187"/>
      <c r="AJ213" s="285"/>
    </row>
    <row r="214" spans="7:36">
      <c r="G214" s="51"/>
      <c r="H214" s="51"/>
      <c r="I214" s="51"/>
      <c r="J214" s="51"/>
      <c r="K214" s="50"/>
      <c r="L214" s="51" t="str">
        <f>IFERROR(WHOLE_STRUCTURE[[#This Row],[Top '[m']]]-WHOLE_STRUCTURE[[#This Row],[Bottom '[m']]], "")</f>
        <v/>
      </c>
      <c r="M214" s="167" t="str">
        <f>IFERROR(-(WHOLE_STRUCTURE[[#This Row],[D, bottom '[m']]]-WHOLE_STRUCTURE[[#This Row],[D, top '[m']]])/(WHOLE_STRUCTURE[[#This Row],[Bottom '[m']]]-WHOLE_STRUCTURE[[#This Row],[Top '[m']]]),"")</f>
        <v/>
      </c>
      <c r="N214" s="121" t="str">
        <f t="shared" si="4"/>
        <v/>
      </c>
      <c r="O214" s="50" t="str">
        <f>IFERROR((WHOLE_STRUCTURE[[#This Row],[D, bottom '[m']]]+WHOLE_STRUCTURE[[#This Row],[D, top '[m']]])/(2*WHOLE_STRUCTURE[[#This Row],[t '[mm']]]/1000),"")</f>
        <v/>
      </c>
      <c r="S214" s="169"/>
      <c r="T214" s="169"/>
      <c r="V214" s="171"/>
      <c r="W214" s="172"/>
      <c r="X214" s="169"/>
      <c r="Y214" s="169"/>
      <c r="AB214" s="284"/>
      <c r="AC214" s="187"/>
      <c r="AD214" s="187"/>
      <c r="AE214" s="187"/>
      <c r="AF214" s="187"/>
      <c r="AG214" s="187"/>
      <c r="AH214" s="187"/>
      <c r="AI214" s="187"/>
      <c r="AJ214" s="285"/>
    </row>
    <row r="215" spans="7:36">
      <c r="G215" s="51"/>
      <c r="H215" s="51"/>
      <c r="I215" s="51"/>
      <c r="J215" s="51"/>
      <c r="K215" s="50"/>
      <c r="L215" s="51" t="str">
        <f>IFERROR(WHOLE_STRUCTURE[[#This Row],[Top '[m']]]-WHOLE_STRUCTURE[[#This Row],[Bottom '[m']]], "")</f>
        <v/>
      </c>
      <c r="M215" s="167" t="str">
        <f>IFERROR(-(WHOLE_STRUCTURE[[#This Row],[D, bottom '[m']]]-WHOLE_STRUCTURE[[#This Row],[D, top '[m']]])/(WHOLE_STRUCTURE[[#This Row],[Bottom '[m']]]-WHOLE_STRUCTURE[[#This Row],[Top '[m']]]),"")</f>
        <v/>
      </c>
      <c r="N215" s="121" t="str">
        <f t="shared" si="4"/>
        <v/>
      </c>
      <c r="O215" s="50" t="str">
        <f>IFERROR((WHOLE_STRUCTURE[[#This Row],[D, bottom '[m']]]+WHOLE_STRUCTURE[[#This Row],[D, top '[m']]])/(2*WHOLE_STRUCTURE[[#This Row],[t '[mm']]]/1000),"")</f>
        <v/>
      </c>
      <c r="S215" s="169"/>
      <c r="T215" s="169"/>
      <c r="V215" s="171"/>
      <c r="W215" s="172"/>
      <c r="X215" s="169"/>
      <c r="Y215" s="169"/>
      <c r="AB215" s="284"/>
      <c r="AC215" s="187"/>
      <c r="AD215" s="187"/>
      <c r="AE215" s="187"/>
      <c r="AF215" s="187"/>
      <c r="AG215" s="187"/>
      <c r="AH215" s="187"/>
      <c r="AI215" s="187"/>
      <c r="AJ215" s="285"/>
    </row>
    <row r="216" spans="7:36">
      <c r="G216" s="51"/>
      <c r="H216" s="51"/>
      <c r="I216" s="51"/>
      <c r="J216" s="51"/>
      <c r="K216" s="50"/>
      <c r="L216" s="51" t="str">
        <f>IFERROR(WHOLE_STRUCTURE[[#This Row],[Top '[m']]]-WHOLE_STRUCTURE[[#This Row],[Bottom '[m']]], "")</f>
        <v/>
      </c>
      <c r="M216" s="167" t="str">
        <f>IFERROR(-(WHOLE_STRUCTURE[[#This Row],[D, bottom '[m']]]-WHOLE_STRUCTURE[[#This Row],[D, top '[m']]])/(WHOLE_STRUCTURE[[#This Row],[Bottom '[m']]]-WHOLE_STRUCTURE[[#This Row],[Top '[m']]]),"")</f>
        <v/>
      </c>
      <c r="N216" s="121" t="str">
        <f t="shared" si="4"/>
        <v/>
      </c>
      <c r="O216" s="50" t="str">
        <f>IFERROR((WHOLE_STRUCTURE[[#This Row],[D, bottom '[m']]]+WHOLE_STRUCTURE[[#This Row],[D, top '[m']]])/(2*WHOLE_STRUCTURE[[#This Row],[t '[mm']]]/1000),"")</f>
        <v/>
      </c>
      <c r="S216" s="169"/>
      <c r="T216" s="169"/>
      <c r="V216" s="171"/>
      <c r="W216" s="172"/>
      <c r="X216" s="169"/>
      <c r="Y216" s="169"/>
      <c r="AB216" s="284"/>
      <c r="AC216" s="187"/>
      <c r="AD216" s="187"/>
      <c r="AE216" s="187"/>
      <c r="AF216" s="187"/>
      <c r="AG216" s="187"/>
      <c r="AH216" s="187"/>
      <c r="AI216" s="187"/>
      <c r="AJ216" s="285"/>
    </row>
    <row r="217" spans="7:36">
      <c r="G217" s="51"/>
      <c r="H217" s="51"/>
      <c r="I217" s="51"/>
      <c r="J217" s="51"/>
      <c r="K217" s="50"/>
      <c r="L217" s="51" t="str">
        <f>IFERROR(WHOLE_STRUCTURE[[#This Row],[Top '[m']]]-WHOLE_STRUCTURE[[#This Row],[Bottom '[m']]], "")</f>
        <v/>
      </c>
      <c r="M217" s="167" t="str">
        <f>IFERROR(-(WHOLE_STRUCTURE[[#This Row],[D, bottom '[m']]]-WHOLE_STRUCTURE[[#This Row],[D, top '[m']]])/(WHOLE_STRUCTURE[[#This Row],[Bottom '[m']]]-WHOLE_STRUCTURE[[#This Row],[Top '[m']]]),"")</f>
        <v/>
      </c>
      <c r="N217" s="121" t="str">
        <f t="shared" si="4"/>
        <v/>
      </c>
      <c r="O217" s="50" t="str">
        <f>IFERROR((WHOLE_STRUCTURE[[#This Row],[D, bottom '[m']]]+WHOLE_STRUCTURE[[#This Row],[D, top '[m']]])/(2*WHOLE_STRUCTURE[[#This Row],[t '[mm']]]/1000),"")</f>
        <v/>
      </c>
      <c r="S217" s="169"/>
      <c r="T217" s="169"/>
      <c r="V217" s="171"/>
      <c r="W217" s="172"/>
      <c r="X217" s="169"/>
      <c r="Y217" s="169"/>
      <c r="AB217" s="284"/>
      <c r="AC217" s="187"/>
      <c r="AD217" s="187"/>
      <c r="AE217" s="187"/>
      <c r="AF217" s="187"/>
      <c r="AG217" s="187"/>
      <c r="AH217" s="187"/>
      <c r="AI217" s="187"/>
      <c r="AJ217" s="285"/>
    </row>
    <row r="218" spans="7:36">
      <c r="G218" s="51"/>
      <c r="H218" s="51"/>
      <c r="I218" s="51"/>
      <c r="J218" s="51"/>
      <c r="K218" s="50"/>
      <c r="L218" s="51" t="str">
        <f>IFERROR(WHOLE_STRUCTURE[[#This Row],[Top '[m']]]-WHOLE_STRUCTURE[[#This Row],[Bottom '[m']]], "")</f>
        <v/>
      </c>
      <c r="M218" s="167" t="str">
        <f>IFERROR(-(WHOLE_STRUCTURE[[#This Row],[D, bottom '[m']]]-WHOLE_STRUCTURE[[#This Row],[D, top '[m']]])/(WHOLE_STRUCTURE[[#This Row],[Bottom '[m']]]-WHOLE_STRUCTURE[[#This Row],[Top '[m']]]),"")</f>
        <v/>
      </c>
      <c r="N218" s="121" t="str">
        <f t="shared" si="4"/>
        <v/>
      </c>
      <c r="O218" s="50" t="str">
        <f>IFERROR((WHOLE_STRUCTURE[[#This Row],[D, bottom '[m']]]+WHOLE_STRUCTURE[[#This Row],[D, top '[m']]])/(2*WHOLE_STRUCTURE[[#This Row],[t '[mm']]]/1000),"")</f>
        <v/>
      </c>
      <c r="S218" s="169"/>
      <c r="T218" s="169"/>
      <c r="V218" s="171"/>
      <c r="W218" s="172"/>
      <c r="X218" s="169"/>
      <c r="Y218" s="169"/>
      <c r="AB218" s="284"/>
      <c r="AC218" s="187"/>
      <c r="AD218" s="187"/>
      <c r="AE218" s="187"/>
      <c r="AF218" s="187"/>
      <c r="AG218" s="187"/>
      <c r="AH218" s="187"/>
      <c r="AI218" s="187"/>
      <c r="AJ218" s="285"/>
    </row>
    <row r="219" spans="7:36">
      <c r="G219" s="51"/>
      <c r="H219" s="51"/>
      <c r="I219" s="51"/>
      <c r="J219" s="51"/>
      <c r="K219" s="50"/>
      <c r="L219" s="51" t="str">
        <f>IFERROR(WHOLE_STRUCTURE[[#This Row],[Top '[m']]]-WHOLE_STRUCTURE[[#This Row],[Bottom '[m']]], "")</f>
        <v/>
      </c>
      <c r="M219" s="167" t="str">
        <f>IFERROR(-(WHOLE_STRUCTURE[[#This Row],[D, bottom '[m']]]-WHOLE_STRUCTURE[[#This Row],[D, top '[m']]])/(WHOLE_STRUCTURE[[#This Row],[Bottom '[m']]]-WHOLE_STRUCTURE[[#This Row],[Top '[m']]]),"")</f>
        <v/>
      </c>
      <c r="N219" s="121" t="str">
        <f t="shared" si="4"/>
        <v/>
      </c>
      <c r="O219" s="50" t="str">
        <f>IFERROR((WHOLE_STRUCTURE[[#This Row],[D, bottom '[m']]]+WHOLE_STRUCTURE[[#This Row],[D, top '[m']]])/(2*WHOLE_STRUCTURE[[#This Row],[t '[mm']]]/1000),"")</f>
        <v/>
      </c>
      <c r="S219" s="169"/>
      <c r="T219" s="169"/>
      <c r="V219" s="171"/>
      <c r="W219" s="172"/>
      <c r="X219" s="169"/>
      <c r="Y219" s="169"/>
      <c r="AB219" s="284"/>
      <c r="AC219" s="187"/>
      <c r="AD219" s="187"/>
      <c r="AE219" s="187"/>
      <c r="AF219" s="187"/>
      <c r="AG219" s="187"/>
      <c r="AH219" s="187"/>
      <c r="AI219" s="187"/>
      <c r="AJ219" s="285"/>
    </row>
    <row r="220" spans="7:36">
      <c r="G220" s="51"/>
      <c r="H220" s="51"/>
      <c r="I220" s="51"/>
      <c r="J220" s="51"/>
      <c r="K220" s="50"/>
      <c r="L220" s="51" t="str">
        <f>IFERROR(WHOLE_STRUCTURE[[#This Row],[Top '[m']]]-WHOLE_STRUCTURE[[#This Row],[Bottom '[m']]], "")</f>
        <v/>
      </c>
      <c r="M220" s="167" t="str">
        <f>IFERROR(-(WHOLE_STRUCTURE[[#This Row],[D, bottom '[m']]]-WHOLE_STRUCTURE[[#This Row],[D, top '[m']]])/(WHOLE_STRUCTURE[[#This Row],[Bottom '[m']]]-WHOLE_STRUCTURE[[#This Row],[Top '[m']]]),"")</f>
        <v/>
      </c>
      <c r="N220" s="121" t="str">
        <f t="shared" si="4"/>
        <v/>
      </c>
      <c r="O220" s="50" t="str">
        <f>IFERROR((WHOLE_STRUCTURE[[#This Row],[D, bottom '[m']]]+WHOLE_STRUCTURE[[#This Row],[D, top '[m']]])/(2*WHOLE_STRUCTURE[[#This Row],[t '[mm']]]/1000),"")</f>
        <v/>
      </c>
      <c r="S220" s="169"/>
      <c r="T220" s="169"/>
      <c r="V220" s="171"/>
      <c r="W220" s="172"/>
      <c r="X220" s="169"/>
      <c r="Y220" s="169"/>
      <c r="AB220" s="284"/>
      <c r="AC220" s="187"/>
      <c r="AD220" s="187"/>
      <c r="AE220" s="187"/>
      <c r="AF220" s="187"/>
      <c r="AG220" s="187"/>
      <c r="AH220" s="187"/>
      <c r="AI220" s="187"/>
      <c r="AJ220" s="285"/>
    </row>
    <row r="221" spans="7:36">
      <c r="G221" s="51"/>
      <c r="H221" s="51"/>
      <c r="I221" s="51"/>
      <c r="J221" s="51"/>
      <c r="K221" s="50"/>
      <c r="L221" s="51" t="str">
        <f>IFERROR(WHOLE_STRUCTURE[[#This Row],[Top '[m']]]-WHOLE_STRUCTURE[[#This Row],[Bottom '[m']]], "")</f>
        <v/>
      </c>
      <c r="M221" s="167" t="str">
        <f>IFERROR(-(WHOLE_STRUCTURE[[#This Row],[D, bottom '[m']]]-WHOLE_STRUCTURE[[#This Row],[D, top '[m']]])/(WHOLE_STRUCTURE[[#This Row],[Bottom '[m']]]-WHOLE_STRUCTURE[[#This Row],[Top '[m']]]),"")</f>
        <v/>
      </c>
      <c r="N221" s="121" t="str">
        <f t="shared" si="4"/>
        <v/>
      </c>
      <c r="O221" s="50" t="str">
        <f>IFERROR((WHOLE_STRUCTURE[[#This Row],[D, bottom '[m']]]+WHOLE_STRUCTURE[[#This Row],[D, top '[m']]])/(2*WHOLE_STRUCTURE[[#This Row],[t '[mm']]]/1000),"")</f>
        <v/>
      </c>
      <c r="S221" s="169"/>
      <c r="T221" s="169"/>
      <c r="V221" s="171"/>
      <c r="W221" s="172"/>
      <c r="X221" s="169"/>
      <c r="Y221" s="169"/>
      <c r="AB221" s="284"/>
      <c r="AC221" s="187"/>
      <c r="AD221" s="187"/>
      <c r="AE221" s="187"/>
      <c r="AF221" s="187"/>
      <c r="AG221" s="187"/>
      <c r="AH221" s="187"/>
      <c r="AI221" s="187"/>
      <c r="AJ221" s="285"/>
    </row>
    <row r="222" spans="7:36">
      <c r="G222" s="51"/>
      <c r="H222" s="51"/>
      <c r="I222" s="51"/>
      <c r="J222" s="51"/>
      <c r="K222" s="50"/>
      <c r="L222" s="51" t="str">
        <f>IFERROR(WHOLE_STRUCTURE[[#This Row],[Top '[m']]]-WHOLE_STRUCTURE[[#This Row],[Bottom '[m']]], "")</f>
        <v/>
      </c>
      <c r="M222" s="167" t="str">
        <f>IFERROR(-(WHOLE_STRUCTURE[[#This Row],[D, bottom '[m']]]-WHOLE_STRUCTURE[[#This Row],[D, top '[m']]])/(WHOLE_STRUCTURE[[#This Row],[Bottom '[m']]]-WHOLE_STRUCTURE[[#This Row],[Top '[m']]]),"")</f>
        <v/>
      </c>
      <c r="N222" s="121" t="str">
        <f t="shared" si="4"/>
        <v/>
      </c>
      <c r="O222" s="50" t="str">
        <f>IFERROR((WHOLE_STRUCTURE[[#This Row],[D, bottom '[m']]]+WHOLE_STRUCTURE[[#This Row],[D, top '[m']]])/(2*WHOLE_STRUCTURE[[#This Row],[t '[mm']]]/1000),"")</f>
        <v/>
      </c>
      <c r="S222" s="169"/>
      <c r="T222" s="169"/>
      <c r="V222" s="171"/>
      <c r="W222" s="172"/>
      <c r="X222" s="169"/>
      <c r="Y222" s="169"/>
      <c r="AB222" s="284"/>
      <c r="AC222" s="187"/>
      <c r="AD222" s="187"/>
      <c r="AE222" s="187"/>
      <c r="AF222" s="187"/>
      <c r="AG222" s="187"/>
      <c r="AH222" s="187"/>
      <c r="AI222" s="187"/>
      <c r="AJ222" s="285"/>
    </row>
    <row r="223" spans="7:36">
      <c r="G223" s="51"/>
      <c r="H223" s="51"/>
      <c r="I223" s="51"/>
      <c r="J223" s="51"/>
      <c r="K223" s="50"/>
      <c r="L223" s="51" t="str">
        <f>IFERROR(WHOLE_STRUCTURE[[#This Row],[Top '[m']]]-WHOLE_STRUCTURE[[#This Row],[Bottom '[m']]], "")</f>
        <v/>
      </c>
      <c r="M223" s="167" t="str">
        <f>IFERROR(-(WHOLE_STRUCTURE[[#This Row],[D, bottom '[m']]]-WHOLE_STRUCTURE[[#This Row],[D, top '[m']]])/(WHOLE_STRUCTURE[[#This Row],[Bottom '[m']]]-WHOLE_STRUCTURE[[#This Row],[Top '[m']]]),"")</f>
        <v/>
      </c>
      <c r="N223" s="121" t="str">
        <f t="shared" si="4"/>
        <v/>
      </c>
      <c r="O223" s="50" t="str">
        <f>IFERROR((WHOLE_STRUCTURE[[#This Row],[D, bottom '[m']]]+WHOLE_STRUCTURE[[#This Row],[D, top '[m']]])/(2*WHOLE_STRUCTURE[[#This Row],[t '[mm']]]/1000),"")</f>
        <v/>
      </c>
      <c r="S223" s="169"/>
      <c r="T223" s="169"/>
      <c r="V223" s="171"/>
      <c r="W223" s="172"/>
      <c r="X223" s="169"/>
      <c r="Y223" s="169"/>
      <c r="AB223" s="284"/>
      <c r="AC223" s="187"/>
      <c r="AD223" s="187"/>
      <c r="AE223" s="187"/>
      <c r="AF223" s="187"/>
      <c r="AG223" s="187"/>
      <c r="AH223" s="187"/>
      <c r="AI223" s="187"/>
      <c r="AJ223" s="285"/>
    </row>
    <row r="224" spans="7:36">
      <c r="G224" s="51"/>
      <c r="H224" s="51"/>
      <c r="I224" s="51"/>
      <c r="J224" s="51"/>
      <c r="K224" s="50"/>
      <c r="L224" s="51" t="str">
        <f>IFERROR(WHOLE_STRUCTURE[[#This Row],[Top '[m']]]-WHOLE_STRUCTURE[[#This Row],[Bottom '[m']]], "")</f>
        <v/>
      </c>
      <c r="M224" s="167" t="str">
        <f>IFERROR(-(WHOLE_STRUCTURE[[#This Row],[D, bottom '[m']]]-WHOLE_STRUCTURE[[#This Row],[D, top '[m']]])/(WHOLE_STRUCTURE[[#This Row],[Bottom '[m']]]-WHOLE_STRUCTURE[[#This Row],[Top '[m']]]),"")</f>
        <v/>
      </c>
      <c r="N224" s="121" t="str">
        <f t="shared" si="4"/>
        <v/>
      </c>
      <c r="O224" s="50" t="str">
        <f>IFERROR((WHOLE_STRUCTURE[[#This Row],[D, bottom '[m']]]+WHOLE_STRUCTURE[[#This Row],[D, top '[m']]])/(2*WHOLE_STRUCTURE[[#This Row],[t '[mm']]]/1000),"")</f>
        <v/>
      </c>
      <c r="S224" s="169"/>
      <c r="T224" s="169"/>
      <c r="V224" s="171"/>
      <c r="W224" s="172"/>
      <c r="X224" s="169"/>
      <c r="Y224" s="169"/>
      <c r="AB224" s="284"/>
      <c r="AC224" s="187"/>
      <c r="AD224" s="187"/>
      <c r="AE224" s="187"/>
      <c r="AF224" s="187"/>
      <c r="AG224" s="187"/>
      <c r="AH224" s="187"/>
      <c r="AI224" s="187"/>
      <c r="AJ224" s="285"/>
    </row>
    <row r="225" spans="7:36">
      <c r="G225" s="51"/>
      <c r="H225" s="51"/>
      <c r="I225" s="51"/>
      <c r="J225" s="51"/>
      <c r="K225" s="50"/>
      <c r="L225" s="51" t="str">
        <f>IFERROR(WHOLE_STRUCTURE[[#This Row],[Top '[m']]]-WHOLE_STRUCTURE[[#This Row],[Bottom '[m']]], "")</f>
        <v/>
      </c>
      <c r="M225" s="167" t="str">
        <f>IFERROR(-(WHOLE_STRUCTURE[[#This Row],[D, bottom '[m']]]-WHOLE_STRUCTURE[[#This Row],[D, top '[m']]])/(WHOLE_STRUCTURE[[#This Row],[Bottom '[m']]]-WHOLE_STRUCTURE[[#This Row],[Top '[m']]]),"")</f>
        <v/>
      </c>
      <c r="N225" s="121" t="str">
        <f t="shared" si="4"/>
        <v/>
      </c>
      <c r="O225" s="50" t="str">
        <f>IFERROR((WHOLE_STRUCTURE[[#This Row],[D, bottom '[m']]]+WHOLE_STRUCTURE[[#This Row],[D, top '[m']]])/(2*WHOLE_STRUCTURE[[#This Row],[t '[mm']]]/1000),"")</f>
        <v/>
      </c>
      <c r="S225" s="169"/>
      <c r="T225" s="169"/>
      <c r="V225" s="171"/>
      <c r="W225" s="172"/>
      <c r="X225" s="169"/>
      <c r="Y225" s="169"/>
      <c r="AB225" s="284"/>
      <c r="AC225" s="187"/>
      <c r="AD225" s="187"/>
      <c r="AE225" s="187"/>
      <c r="AF225" s="187"/>
      <c r="AG225" s="187"/>
      <c r="AH225" s="187"/>
      <c r="AI225" s="187"/>
      <c r="AJ225" s="285"/>
    </row>
    <row r="226" spans="7:36">
      <c r="G226" s="51"/>
      <c r="H226" s="51"/>
      <c r="I226" s="51"/>
      <c r="J226" s="51"/>
      <c r="K226" s="50"/>
      <c r="L226" s="51" t="str">
        <f>IFERROR(WHOLE_STRUCTURE[[#This Row],[Top '[m']]]-WHOLE_STRUCTURE[[#This Row],[Bottom '[m']]], "")</f>
        <v/>
      </c>
      <c r="M226" s="167" t="str">
        <f>IFERROR(-(WHOLE_STRUCTURE[[#This Row],[D, bottom '[m']]]-WHOLE_STRUCTURE[[#This Row],[D, top '[m']]])/(WHOLE_STRUCTURE[[#This Row],[Bottom '[m']]]-WHOLE_STRUCTURE[[#This Row],[Top '[m']]]),"")</f>
        <v/>
      </c>
      <c r="N226" s="121" t="str">
        <f t="shared" si="4"/>
        <v/>
      </c>
      <c r="O226" s="50" t="str">
        <f>IFERROR((WHOLE_STRUCTURE[[#This Row],[D, bottom '[m']]]+WHOLE_STRUCTURE[[#This Row],[D, top '[m']]])/(2*WHOLE_STRUCTURE[[#This Row],[t '[mm']]]/1000),"")</f>
        <v/>
      </c>
      <c r="S226" s="169"/>
      <c r="T226" s="169"/>
      <c r="V226" s="171"/>
      <c r="W226" s="172"/>
      <c r="X226" s="169"/>
      <c r="Y226" s="169"/>
      <c r="AB226" s="284"/>
      <c r="AC226" s="187"/>
      <c r="AD226" s="187"/>
      <c r="AE226" s="187"/>
      <c r="AF226" s="187"/>
      <c r="AG226" s="187"/>
      <c r="AH226" s="187"/>
      <c r="AI226" s="187"/>
      <c r="AJ226" s="285"/>
    </row>
    <row r="227" spans="7:36">
      <c r="G227" s="51"/>
      <c r="H227" s="51"/>
      <c r="I227" s="51"/>
      <c r="J227" s="51"/>
      <c r="K227" s="50"/>
      <c r="L227" s="51" t="str">
        <f>IFERROR(WHOLE_STRUCTURE[[#This Row],[Top '[m']]]-WHOLE_STRUCTURE[[#This Row],[Bottom '[m']]], "")</f>
        <v/>
      </c>
      <c r="M227" s="167" t="str">
        <f>IFERROR(-(WHOLE_STRUCTURE[[#This Row],[D, bottom '[m']]]-WHOLE_STRUCTURE[[#This Row],[D, top '[m']]])/(WHOLE_STRUCTURE[[#This Row],[Bottom '[m']]]-WHOLE_STRUCTURE[[#This Row],[Top '[m']]]),"")</f>
        <v/>
      </c>
      <c r="N227" s="121" t="str">
        <f t="shared" si="4"/>
        <v/>
      </c>
      <c r="O227" s="50" t="str">
        <f>IFERROR((WHOLE_STRUCTURE[[#This Row],[D, bottom '[m']]]+WHOLE_STRUCTURE[[#This Row],[D, top '[m']]])/(2*WHOLE_STRUCTURE[[#This Row],[t '[mm']]]/1000),"")</f>
        <v/>
      </c>
      <c r="S227" s="169"/>
      <c r="T227" s="169"/>
      <c r="V227" s="171"/>
      <c r="W227" s="172"/>
      <c r="X227" s="169"/>
      <c r="Y227" s="169"/>
      <c r="AB227" s="284"/>
      <c r="AC227" s="187"/>
      <c r="AD227" s="187"/>
      <c r="AE227" s="187"/>
      <c r="AF227" s="187"/>
      <c r="AG227" s="187"/>
      <c r="AH227" s="187"/>
      <c r="AI227" s="187"/>
      <c r="AJ227" s="285"/>
    </row>
    <row r="228" spans="7:36">
      <c r="G228" s="51"/>
      <c r="H228" s="51"/>
      <c r="I228" s="51"/>
      <c r="J228" s="51"/>
      <c r="K228" s="50"/>
      <c r="L228" s="51" t="str">
        <f>IFERROR(WHOLE_STRUCTURE[[#This Row],[Top '[m']]]-WHOLE_STRUCTURE[[#This Row],[Bottom '[m']]], "")</f>
        <v/>
      </c>
      <c r="M228" s="167" t="str">
        <f>IFERROR(-(WHOLE_STRUCTURE[[#This Row],[D, bottom '[m']]]-WHOLE_STRUCTURE[[#This Row],[D, top '[m']]])/(WHOLE_STRUCTURE[[#This Row],[Bottom '[m']]]-WHOLE_STRUCTURE[[#This Row],[Top '[m']]]),"")</f>
        <v/>
      </c>
      <c r="N228" s="121" t="str">
        <f t="shared" si="4"/>
        <v/>
      </c>
      <c r="O228" s="50" t="str">
        <f>IFERROR((WHOLE_STRUCTURE[[#This Row],[D, bottom '[m']]]+WHOLE_STRUCTURE[[#This Row],[D, top '[m']]])/(2*WHOLE_STRUCTURE[[#This Row],[t '[mm']]]/1000),"")</f>
        <v/>
      </c>
      <c r="S228" s="169"/>
      <c r="T228" s="169"/>
      <c r="V228" s="171"/>
      <c r="W228" s="172"/>
      <c r="X228" s="169"/>
      <c r="Y228" s="169"/>
      <c r="AB228" s="284"/>
      <c r="AC228" s="187"/>
      <c r="AD228" s="187"/>
      <c r="AE228" s="187"/>
      <c r="AF228" s="187"/>
      <c r="AG228" s="187"/>
      <c r="AH228" s="187"/>
      <c r="AI228" s="187"/>
      <c r="AJ228" s="285"/>
    </row>
    <row r="229" spans="7:36">
      <c r="G229" s="51"/>
      <c r="H229" s="51"/>
      <c r="I229" s="51"/>
      <c r="J229" s="51"/>
      <c r="K229" s="50"/>
      <c r="L229" s="51" t="str">
        <f>IFERROR(WHOLE_STRUCTURE[[#This Row],[Top '[m']]]-WHOLE_STRUCTURE[[#This Row],[Bottom '[m']]], "")</f>
        <v/>
      </c>
      <c r="M229" s="167" t="str">
        <f>IFERROR(-(WHOLE_STRUCTURE[[#This Row],[D, bottom '[m']]]-WHOLE_STRUCTURE[[#This Row],[D, top '[m']]])/(WHOLE_STRUCTURE[[#This Row],[Bottom '[m']]]-WHOLE_STRUCTURE[[#This Row],[Top '[m']]]),"")</f>
        <v/>
      </c>
      <c r="N229" s="121" t="str">
        <f t="shared" si="4"/>
        <v/>
      </c>
      <c r="O229" s="50" t="str">
        <f>IFERROR((WHOLE_STRUCTURE[[#This Row],[D, bottom '[m']]]+WHOLE_STRUCTURE[[#This Row],[D, top '[m']]])/(2*WHOLE_STRUCTURE[[#This Row],[t '[mm']]]/1000),"")</f>
        <v/>
      </c>
      <c r="S229" s="169"/>
      <c r="T229" s="169"/>
      <c r="V229" s="171"/>
      <c r="W229" s="172"/>
      <c r="X229" s="169"/>
      <c r="Y229" s="169"/>
      <c r="AB229" s="284"/>
      <c r="AC229" s="187"/>
      <c r="AD229" s="187"/>
      <c r="AE229" s="187"/>
      <c r="AF229" s="187"/>
      <c r="AG229" s="187"/>
      <c r="AH229" s="187"/>
      <c r="AI229" s="187"/>
      <c r="AJ229" s="285"/>
    </row>
    <row r="230" spans="7:36">
      <c r="G230" s="51"/>
      <c r="H230" s="51"/>
      <c r="I230" s="51"/>
      <c r="J230" s="51"/>
      <c r="K230" s="50"/>
      <c r="L230" s="51" t="str">
        <f>IFERROR(WHOLE_STRUCTURE[[#This Row],[Top '[m']]]-WHOLE_STRUCTURE[[#This Row],[Bottom '[m']]], "")</f>
        <v/>
      </c>
      <c r="M230" s="167" t="str">
        <f>IFERROR(-(WHOLE_STRUCTURE[[#This Row],[D, bottom '[m']]]-WHOLE_STRUCTURE[[#This Row],[D, top '[m']]])/(WHOLE_STRUCTURE[[#This Row],[Bottom '[m']]]-WHOLE_STRUCTURE[[#This Row],[Top '[m']]]),"")</f>
        <v/>
      </c>
      <c r="N230" s="121" t="str">
        <f t="shared" si="4"/>
        <v/>
      </c>
      <c r="O230" s="50" t="str">
        <f>IFERROR((WHOLE_STRUCTURE[[#This Row],[D, bottom '[m']]]+WHOLE_STRUCTURE[[#This Row],[D, top '[m']]])/(2*WHOLE_STRUCTURE[[#This Row],[t '[mm']]]/1000),"")</f>
        <v/>
      </c>
      <c r="S230" s="169"/>
      <c r="T230" s="169"/>
      <c r="V230" s="171"/>
      <c r="W230" s="172"/>
      <c r="X230" s="169"/>
      <c r="Y230" s="169"/>
      <c r="AB230" s="284"/>
      <c r="AC230" s="187"/>
      <c r="AD230" s="187"/>
      <c r="AE230" s="187"/>
      <c r="AF230" s="187"/>
      <c r="AG230" s="187"/>
      <c r="AH230" s="187"/>
      <c r="AI230" s="187"/>
      <c r="AJ230" s="285"/>
    </row>
    <row r="231" spans="7:36">
      <c r="G231" s="51"/>
      <c r="H231" s="51"/>
      <c r="I231" s="51"/>
      <c r="J231" s="51"/>
      <c r="K231" s="50"/>
      <c r="L231" s="51" t="str">
        <f>IFERROR(WHOLE_STRUCTURE[[#This Row],[Top '[m']]]-WHOLE_STRUCTURE[[#This Row],[Bottom '[m']]], "")</f>
        <v/>
      </c>
      <c r="M231" s="167" t="str">
        <f>IFERROR(-(WHOLE_STRUCTURE[[#This Row],[D, bottom '[m']]]-WHOLE_STRUCTURE[[#This Row],[D, top '[m']]])/(WHOLE_STRUCTURE[[#This Row],[Bottom '[m']]]-WHOLE_STRUCTURE[[#This Row],[Top '[m']]]),"")</f>
        <v/>
      </c>
      <c r="N231" s="121" t="str">
        <f t="shared" si="4"/>
        <v/>
      </c>
      <c r="O231" s="50" t="str">
        <f>IFERROR((WHOLE_STRUCTURE[[#This Row],[D, bottom '[m']]]+WHOLE_STRUCTURE[[#This Row],[D, top '[m']]])/(2*WHOLE_STRUCTURE[[#This Row],[t '[mm']]]/1000),"")</f>
        <v/>
      </c>
      <c r="S231" s="169"/>
      <c r="T231" s="169"/>
      <c r="V231" s="171"/>
      <c r="W231" s="172"/>
      <c r="X231" s="169"/>
      <c r="Y231" s="169"/>
      <c r="AB231" s="284"/>
      <c r="AC231" s="187"/>
      <c r="AD231" s="187"/>
      <c r="AE231" s="187"/>
      <c r="AF231" s="187"/>
      <c r="AG231" s="187"/>
      <c r="AH231" s="187"/>
      <c r="AI231" s="187"/>
      <c r="AJ231" s="285"/>
    </row>
    <row r="232" spans="7:36">
      <c r="G232" s="51"/>
      <c r="H232" s="51"/>
      <c r="I232" s="51"/>
      <c r="J232" s="51"/>
      <c r="K232" s="50"/>
      <c r="L232" s="51" t="str">
        <f>IFERROR(WHOLE_STRUCTURE[[#This Row],[Top '[m']]]-WHOLE_STRUCTURE[[#This Row],[Bottom '[m']]], "")</f>
        <v/>
      </c>
      <c r="M232" s="167" t="str">
        <f>IFERROR(-(WHOLE_STRUCTURE[[#This Row],[D, bottom '[m']]]-WHOLE_STRUCTURE[[#This Row],[D, top '[m']]])/(WHOLE_STRUCTURE[[#This Row],[Bottom '[m']]]-WHOLE_STRUCTURE[[#This Row],[Top '[m']]]),"")</f>
        <v/>
      </c>
      <c r="N232" s="121" t="str">
        <f t="shared" si="4"/>
        <v/>
      </c>
      <c r="O232" s="50" t="str">
        <f>IFERROR((WHOLE_STRUCTURE[[#This Row],[D, bottom '[m']]]+WHOLE_STRUCTURE[[#This Row],[D, top '[m']]])/(2*WHOLE_STRUCTURE[[#This Row],[t '[mm']]]/1000),"")</f>
        <v/>
      </c>
      <c r="S232" s="169"/>
      <c r="T232" s="169"/>
      <c r="V232" s="171"/>
      <c r="W232" s="172"/>
      <c r="X232" s="169"/>
      <c r="Y232" s="169"/>
      <c r="AB232" s="284"/>
      <c r="AC232" s="187"/>
      <c r="AD232" s="187"/>
      <c r="AE232" s="187"/>
      <c r="AF232" s="187"/>
      <c r="AG232" s="187"/>
      <c r="AH232" s="187"/>
      <c r="AI232" s="187"/>
      <c r="AJ232" s="285"/>
    </row>
    <row r="233" spans="7:36">
      <c r="G233" s="51"/>
      <c r="H233" s="51"/>
      <c r="I233" s="51"/>
      <c r="J233" s="51"/>
      <c r="K233" s="50"/>
      <c r="L233" s="51" t="str">
        <f>IFERROR(WHOLE_STRUCTURE[[#This Row],[Top '[m']]]-WHOLE_STRUCTURE[[#This Row],[Bottom '[m']]], "")</f>
        <v/>
      </c>
      <c r="M233" s="167" t="str">
        <f>IFERROR(-(WHOLE_STRUCTURE[[#This Row],[D, bottom '[m']]]-WHOLE_STRUCTURE[[#This Row],[D, top '[m']]])/(WHOLE_STRUCTURE[[#This Row],[Bottom '[m']]]-WHOLE_STRUCTURE[[#This Row],[Top '[m']]]),"")</f>
        <v/>
      </c>
      <c r="N233" s="121" t="str">
        <f t="shared" si="4"/>
        <v/>
      </c>
      <c r="O233" s="50" t="str">
        <f>IFERROR((WHOLE_STRUCTURE[[#This Row],[D, bottom '[m']]]+WHOLE_STRUCTURE[[#This Row],[D, top '[m']]])/(2*WHOLE_STRUCTURE[[#This Row],[t '[mm']]]/1000),"")</f>
        <v/>
      </c>
      <c r="S233" s="169"/>
      <c r="T233" s="169"/>
      <c r="V233" s="171"/>
      <c r="W233" s="172"/>
      <c r="X233" s="169"/>
      <c r="Y233" s="169"/>
      <c r="AB233" s="284"/>
      <c r="AC233" s="187"/>
      <c r="AD233" s="187"/>
      <c r="AE233" s="187"/>
      <c r="AF233" s="187"/>
      <c r="AG233" s="187"/>
      <c r="AH233" s="187"/>
      <c r="AI233" s="187"/>
      <c r="AJ233" s="285"/>
    </row>
    <row r="234" spans="7:36">
      <c r="G234" s="51"/>
      <c r="H234" s="51"/>
      <c r="I234" s="51"/>
      <c r="J234" s="51"/>
      <c r="K234" s="50"/>
      <c r="L234" s="51" t="str">
        <f>IFERROR(WHOLE_STRUCTURE[[#This Row],[Top '[m']]]-WHOLE_STRUCTURE[[#This Row],[Bottom '[m']]], "")</f>
        <v/>
      </c>
      <c r="M234" s="167" t="str">
        <f>IFERROR(-(WHOLE_STRUCTURE[[#This Row],[D, bottom '[m']]]-WHOLE_STRUCTURE[[#This Row],[D, top '[m']]])/(WHOLE_STRUCTURE[[#This Row],[Bottom '[m']]]-WHOLE_STRUCTURE[[#This Row],[Top '[m']]]),"")</f>
        <v/>
      </c>
      <c r="N234" s="121" t="str">
        <f t="shared" si="4"/>
        <v/>
      </c>
      <c r="O234" s="50" t="str">
        <f>IFERROR((WHOLE_STRUCTURE[[#This Row],[D, bottom '[m']]]+WHOLE_STRUCTURE[[#This Row],[D, top '[m']]])/(2*WHOLE_STRUCTURE[[#This Row],[t '[mm']]]/1000),"")</f>
        <v/>
      </c>
      <c r="S234" s="169"/>
      <c r="T234" s="169"/>
      <c r="V234" s="171"/>
      <c r="W234" s="172"/>
      <c r="X234" s="169"/>
      <c r="Y234" s="169"/>
      <c r="AB234" s="284"/>
      <c r="AC234" s="187"/>
      <c r="AD234" s="187"/>
      <c r="AE234" s="187"/>
      <c r="AF234" s="187"/>
      <c r="AG234" s="187"/>
      <c r="AH234" s="187"/>
      <c r="AI234" s="187"/>
      <c r="AJ234" s="285"/>
    </row>
    <row r="235" spans="7:36">
      <c r="G235" s="51"/>
      <c r="H235" s="51"/>
      <c r="I235" s="51"/>
      <c r="J235" s="51"/>
      <c r="K235" s="50"/>
      <c r="L235" s="51" t="str">
        <f>IFERROR(WHOLE_STRUCTURE[[#This Row],[Top '[m']]]-WHOLE_STRUCTURE[[#This Row],[Bottom '[m']]], "")</f>
        <v/>
      </c>
      <c r="M235" s="167" t="str">
        <f>IFERROR(-(WHOLE_STRUCTURE[[#This Row],[D, bottom '[m']]]-WHOLE_STRUCTURE[[#This Row],[D, top '[m']]])/(WHOLE_STRUCTURE[[#This Row],[Bottom '[m']]]-WHOLE_STRUCTURE[[#This Row],[Top '[m']]]),"")</f>
        <v/>
      </c>
      <c r="N235" s="121" t="str">
        <f t="shared" si="4"/>
        <v/>
      </c>
      <c r="O235" s="50" t="str">
        <f>IFERROR((WHOLE_STRUCTURE[[#This Row],[D, bottom '[m']]]+WHOLE_STRUCTURE[[#This Row],[D, top '[m']]])/(2*WHOLE_STRUCTURE[[#This Row],[t '[mm']]]/1000),"")</f>
        <v/>
      </c>
      <c r="S235" s="169"/>
      <c r="T235" s="169"/>
      <c r="V235" s="171"/>
      <c r="W235" s="172"/>
      <c r="X235" s="169"/>
      <c r="Y235" s="169"/>
      <c r="AB235" s="284"/>
      <c r="AC235" s="187"/>
      <c r="AD235" s="187"/>
      <c r="AE235" s="187"/>
      <c r="AF235" s="187"/>
      <c r="AG235" s="187"/>
      <c r="AH235" s="187"/>
      <c r="AI235" s="187"/>
      <c r="AJ235" s="285"/>
    </row>
    <row r="236" spans="7:36">
      <c r="G236" s="51"/>
      <c r="H236" s="51"/>
      <c r="I236" s="51"/>
      <c r="J236" s="51"/>
      <c r="K236" s="50"/>
      <c r="L236" s="51" t="str">
        <f>IFERROR(WHOLE_STRUCTURE[[#This Row],[Top '[m']]]-WHOLE_STRUCTURE[[#This Row],[Bottom '[m']]], "")</f>
        <v/>
      </c>
      <c r="M236" s="167" t="str">
        <f>IFERROR(-(WHOLE_STRUCTURE[[#This Row],[D, bottom '[m']]]-WHOLE_STRUCTURE[[#This Row],[D, top '[m']]])/(WHOLE_STRUCTURE[[#This Row],[Bottom '[m']]]-WHOLE_STRUCTURE[[#This Row],[Top '[m']]]),"")</f>
        <v/>
      </c>
      <c r="N236" s="121" t="str">
        <f t="shared" si="4"/>
        <v/>
      </c>
      <c r="O236" s="50" t="str">
        <f>IFERROR((WHOLE_STRUCTURE[[#This Row],[D, bottom '[m']]]+WHOLE_STRUCTURE[[#This Row],[D, top '[m']]])/(2*WHOLE_STRUCTURE[[#This Row],[t '[mm']]]/1000),"")</f>
        <v/>
      </c>
      <c r="S236" s="169"/>
      <c r="T236" s="169"/>
      <c r="V236" s="171"/>
      <c r="W236" s="172"/>
      <c r="X236" s="169"/>
      <c r="Y236" s="169"/>
      <c r="AB236" s="284"/>
      <c r="AC236" s="187"/>
      <c r="AD236" s="187"/>
      <c r="AE236" s="187"/>
      <c r="AF236" s="187"/>
      <c r="AG236" s="187"/>
      <c r="AH236" s="187"/>
      <c r="AI236" s="187"/>
      <c r="AJ236" s="285"/>
    </row>
    <row r="237" spans="7:36">
      <c r="G237" s="51"/>
      <c r="H237" s="51"/>
      <c r="I237" s="51"/>
      <c r="J237" s="51"/>
      <c r="K237" s="50"/>
      <c r="L237" s="51" t="str">
        <f>IFERROR(WHOLE_STRUCTURE[[#This Row],[Top '[m']]]-WHOLE_STRUCTURE[[#This Row],[Bottom '[m']]], "")</f>
        <v/>
      </c>
      <c r="M237" s="167" t="str">
        <f>IFERROR(-(WHOLE_STRUCTURE[[#This Row],[D, bottom '[m']]]-WHOLE_STRUCTURE[[#This Row],[D, top '[m']]])/(WHOLE_STRUCTURE[[#This Row],[Bottom '[m']]]-WHOLE_STRUCTURE[[#This Row],[Top '[m']]]),"")</f>
        <v/>
      </c>
      <c r="N237" s="121" t="str">
        <f t="shared" si="4"/>
        <v/>
      </c>
      <c r="O237" s="50" t="str">
        <f>IFERROR((WHOLE_STRUCTURE[[#This Row],[D, bottom '[m']]]+WHOLE_STRUCTURE[[#This Row],[D, top '[m']]])/(2*WHOLE_STRUCTURE[[#This Row],[t '[mm']]]/1000),"")</f>
        <v/>
      </c>
      <c r="S237" s="169"/>
      <c r="T237" s="169"/>
      <c r="V237" s="171"/>
      <c r="W237" s="172"/>
      <c r="X237" s="169"/>
      <c r="Y237" s="169"/>
      <c r="AB237" s="284"/>
      <c r="AC237" s="187"/>
      <c r="AD237" s="187"/>
      <c r="AE237" s="187"/>
      <c r="AF237" s="187"/>
      <c r="AG237" s="187"/>
      <c r="AH237" s="187"/>
      <c r="AI237" s="187"/>
      <c r="AJ237" s="285"/>
    </row>
    <row r="238" spans="7:36">
      <c r="G238" s="51"/>
      <c r="H238" s="51"/>
      <c r="I238" s="51"/>
      <c r="J238" s="51"/>
      <c r="K238" s="50"/>
      <c r="L238" s="51" t="str">
        <f>IFERROR(WHOLE_STRUCTURE[[#This Row],[Top '[m']]]-WHOLE_STRUCTURE[[#This Row],[Bottom '[m']]], "")</f>
        <v/>
      </c>
      <c r="M238" s="167" t="str">
        <f>IFERROR(-(WHOLE_STRUCTURE[[#This Row],[D, bottom '[m']]]-WHOLE_STRUCTURE[[#This Row],[D, top '[m']]])/(WHOLE_STRUCTURE[[#This Row],[Bottom '[m']]]-WHOLE_STRUCTURE[[#This Row],[Top '[m']]]),"")</f>
        <v/>
      </c>
      <c r="N238" s="121" t="str">
        <f t="shared" si="4"/>
        <v/>
      </c>
      <c r="O238" s="50" t="str">
        <f>IFERROR((WHOLE_STRUCTURE[[#This Row],[D, bottom '[m']]]+WHOLE_STRUCTURE[[#This Row],[D, top '[m']]])/(2*WHOLE_STRUCTURE[[#This Row],[t '[mm']]]/1000),"")</f>
        <v/>
      </c>
      <c r="S238" s="169"/>
      <c r="T238" s="169"/>
      <c r="V238" s="171"/>
      <c r="W238" s="172"/>
      <c r="X238" s="169"/>
      <c r="Y238" s="169"/>
      <c r="AB238" s="284"/>
      <c r="AC238" s="187"/>
      <c r="AD238" s="187"/>
      <c r="AE238" s="187"/>
      <c r="AF238" s="187"/>
      <c r="AG238" s="187"/>
      <c r="AH238" s="187"/>
      <c r="AI238" s="187"/>
      <c r="AJ238" s="285"/>
    </row>
    <row r="239" spans="7:36">
      <c r="G239" s="51"/>
      <c r="H239" s="51"/>
      <c r="I239" s="51"/>
      <c r="J239" s="51"/>
      <c r="K239" s="50"/>
      <c r="L239" s="51" t="str">
        <f>IFERROR(WHOLE_STRUCTURE[[#This Row],[Top '[m']]]-WHOLE_STRUCTURE[[#This Row],[Bottom '[m']]], "")</f>
        <v/>
      </c>
      <c r="M239" s="167" t="str">
        <f>IFERROR(-(WHOLE_STRUCTURE[[#This Row],[D, bottom '[m']]]-WHOLE_STRUCTURE[[#This Row],[D, top '[m']]])/(WHOLE_STRUCTURE[[#This Row],[Bottom '[m']]]-WHOLE_STRUCTURE[[#This Row],[Top '[m']]]),"")</f>
        <v/>
      </c>
      <c r="N239" s="121" t="str">
        <f t="shared" si="4"/>
        <v/>
      </c>
      <c r="O239" s="50" t="str">
        <f>IFERROR((WHOLE_STRUCTURE[[#This Row],[D, bottom '[m']]]+WHOLE_STRUCTURE[[#This Row],[D, top '[m']]])/(2*WHOLE_STRUCTURE[[#This Row],[t '[mm']]]/1000),"")</f>
        <v/>
      </c>
      <c r="S239" s="169"/>
      <c r="T239" s="169"/>
      <c r="V239" s="171"/>
      <c r="W239" s="172"/>
      <c r="X239" s="169"/>
      <c r="Y239" s="169"/>
      <c r="AB239" s="284"/>
      <c r="AC239" s="187"/>
      <c r="AD239" s="187"/>
      <c r="AE239" s="187"/>
      <c r="AF239" s="187"/>
      <c r="AG239" s="187"/>
      <c r="AH239" s="187"/>
      <c r="AI239" s="187"/>
      <c r="AJ239" s="285"/>
    </row>
    <row r="240" spans="7:36">
      <c r="G240" s="51"/>
      <c r="H240" s="51"/>
      <c r="I240" s="51"/>
      <c r="J240" s="51"/>
      <c r="K240" s="50"/>
      <c r="L240" s="51" t="str">
        <f>IFERROR(WHOLE_STRUCTURE[[#This Row],[Top '[m']]]-WHOLE_STRUCTURE[[#This Row],[Bottom '[m']]], "")</f>
        <v/>
      </c>
      <c r="M240" s="167" t="str">
        <f>IFERROR(-(WHOLE_STRUCTURE[[#This Row],[D, bottom '[m']]]-WHOLE_STRUCTURE[[#This Row],[D, top '[m']]])/(WHOLE_STRUCTURE[[#This Row],[Bottom '[m']]]-WHOLE_STRUCTURE[[#This Row],[Top '[m']]]),"")</f>
        <v/>
      </c>
      <c r="N240" s="121" t="str">
        <f t="shared" si="4"/>
        <v/>
      </c>
      <c r="O240" s="50" t="str">
        <f>IFERROR((WHOLE_STRUCTURE[[#This Row],[D, bottom '[m']]]+WHOLE_STRUCTURE[[#This Row],[D, top '[m']]])/(2*WHOLE_STRUCTURE[[#This Row],[t '[mm']]]/1000),"")</f>
        <v/>
      </c>
      <c r="S240" s="169"/>
      <c r="T240" s="169"/>
      <c r="V240" s="171"/>
      <c r="W240" s="172"/>
      <c r="X240" s="169"/>
      <c r="Y240" s="169"/>
      <c r="AB240" s="284"/>
      <c r="AC240" s="187"/>
      <c r="AD240" s="187"/>
      <c r="AE240" s="187"/>
      <c r="AF240" s="187"/>
      <c r="AG240" s="187"/>
      <c r="AH240" s="187"/>
      <c r="AI240" s="187"/>
      <c r="AJ240" s="285"/>
    </row>
    <row r="241" spans="7:36">
      <c r="G241" s="51"/>
      <c r="H241" s="51"/>
      <c r="I241" s="51"/>
      <c r="J241" s="51"/>
      <c r="K241" s="50"/>
      <c r="L241" s="51" t="str">
        <f>IFERROR(WHOLE_STRUCTURE[[#This Row],[Top '[m']]]-WHOLE_STRUCTURE[[#This Row],[Bottom '[m']]], "")</f>
        <v/>
      </c>
      <c r="M241" s="167" t="str">
        <f>IFERROR(-(WHOLE_STRUCTURE[[#This Row],[D, bottom '[m']]]-WHOLE_STRUCTURE[[#This Row],[D, top '[m']]])/(WHOLE_STRUCTURE[[#This Row],[Bottom '[m']]]-WHOLE_STRUCTURE[[#This Row],[Top '[m']]]),"")</f>
        <v/>
      </c>
      <c r="N241" s="121" t="str">
        <f t="shared" si="4"/>
        <v/>
      </c>
      <c r="O241" s="50" t="str">
        <f>IFERROR((WHOLE_STRUCTURE[[#This Row],[D, bottom '[m']]]+WHOLE_STRUCTURE[[#This Row],[D, top '[m']]])/(2*WHOLE_STRUCTURE[[#This Row],[t '[mm']]]/1000),"")</f>
        <v/>
      </c>
      <c r="S241" s="169"/>
      <c r="T241" s="169"/>
      <c r="V241" s="171"/>
      <c r="W241" s="172"/>
      <c r="X241" s="169"/>
      <c r="Y241" s="169"/>
      <c r="AB241" s="284"/>
      <c r="AC241" s="187"/>
      <c r="AD241" s="187"/>
      <c r="AE241" s="187"/>
      <c r="AF241" s="187"/>
      <c r="AG241" s="187"/>
      <c r="AH241" s="187"/>
      <c r="AI241" s="187"/>
      <c r="AJ241" s="285"/>
    </row>
    <row r="242" spans="7:36">
      <c r="G242" s="51"/>
      <c r="H242" s="51"/>
      <c r="I242" s="51"/>
      <c r="J242" s="51"/>
      <c r="K242" s="50"/>
      <c r="L242" s="51" t="str">
        <f>IFERROR(WHOLE_STRUCTURE[[#This Row],[Top '[m']]]-WHOLE_STRUCTURE[[#This Row],[Bottom '[m']]], "")</f>
        <v/>
      </c>
      <c r="M242" s="167" t="str">
        <f>IFERROR(-(WHOLE_STRUCTURE[[#This Row],[D, bottom '[m']]]-WHOLE_STRUCTURE[[#This Row],[D, top '[m']]])/(WHOLE_STRUCTURE[[#This Row],[Bottom '[m']]]-WHOLE_STRUCTURE[[#This Row],[Top '[m']]]),"")</f>
        <v/>
      </c>
      <c r="N242" s="121" t="str">
        <f t="shared" si="4"/>
        <v/>
      </c>
      <c r="O242" s="50" t="str">
        <f>IFERROR((WHOLE_STRUCTURE[[#This Row],[D, bottom '[m']]]+WHOLE_STRUCTURE[[#This Row],[D, top '[m']]])/(2*WHOLE_STRUCTURE[[#This Row],[t '[mm']]]/1000),"")</f>
        <v/>
      </c>
      <c r="S242" s="169"/>
      <c r="T242" s="169"/>
      <c r="V242" s="171"/>
      <c r="W242" s="172"/>
      <c r="X242" s="169"/>
      <c r="Y242" s="169"/>
      <c r="AB242" s="284"/>
      <c r="AC242" s="187"/>
      <c r="AD242" s="187"/>
      <c r="AE242" s="187"/>
      <c r="AF242" s="187"/>
      <c r="AG242" s="187"/>
      <c r="AH242" s="187"/>
      <c r="AI242" s="187"/>
      <c r="AJ242" s="285"/>
    </row>
    <row r="243" spans="7:36">
      <c r="G243" s="51"/>
      <c r="H243" s="51"/>
      <c r="I243" s="51"/>
      <c r="J243" s="51"/>
      <c r="K243" s="50"/>
      <c r="L243" s="51" t="str">
        <f>IFERROR(WHOLE_STRUCTURE[[#This Row],[Top '[m']]]-WHOLE_STRUCTURE[[#This Row],[Bottom '[m']]], "")</f>
        <v/>
      </c>
      <c r="M243" s="167" t="str">
        <f>IFERROR(-(WHOLE_STRUCTURE[[#This Row],[D, bottom '[m']]]-WHOLE_STRUCTURE[[#This Row],[D, top '[m']]])/(WHOLE_STRUCTURE[[#This Row],[Bottom '[m']]]-WHOLE_STRUCTURE[[#This Row],[Top '[m']]]),"")</f>
        <v/>
      </c>
      <c r="N243" s="121" t="str">
        <f t="shared" si="4"/>
        <v/>
      </c>
      <c r="O243" s="50" t="str">
        <f>IFERROR((WHOLE_STRUCTURE[[#This Row],[D, bottom '[m']]]+WHOLE_STRUCTURE[[#This Row],[D, top '[m']]])/(2*WHOLE_STRUCTURE[[#This Row],[t '[mm']]]/1000),"")</f>
        <v/>
      </c>
      <c r="S243" s="169"/>
      <c r="T243" s="169"/>
      <c r="V243" s="171"/>
      <c r="W243" s="172"/>
      <c r="X243" s="169"/>
      <c r="Y243" s="169"/>
      <c r="AB243" s="284"/>
      <c r="AC243" s="187"/>
      <c r="AD243" s="187"/>
      <c r="AE243" s="187"/>
      <c r="AF243" s="187"/>
      <c r="AG243" s="187"/>
      <c r="AH243" s="187"/>
      <c r="AI243" s="187"/>
      <c r="AJ243" s="285"/>
    </row>
    <row r="244" spans="7:36">
      <c r="G244" s="51"/>
      <c r="H244" s="51"/>
      <c r="I244" s="51"/>
      <c r="J244" s="51"/>
      <c r="K244" s="50"/>
      <c r="L244" s="51" t="str">
        <f>IFERROR(WHOLE_STRUCTURE[[#This Row],[Top '[m']]]-WHOLE_STRUCTURE[[#This Row],[Bottom '[m']]], "")</f>
        <v/>
      </c>
      <c r="M244" s="167" t="str">
        <f>IFERROR(-(WHOLE_STRUCTURE[[#This Row],[D, bottom '[m']]]-WHOLE_STRUCTURE[[#This Row],[D, top '[m']]])/(WHOLE_STRUCTURE[[#This Row],[Bottom '[m']]]-WHOLE_STRUCTURE[[#This Row],[Top '[m']]]),"")</f>
        <v/>
      </c>
      <c r="N244" s="121" t="str">
        <f t="shared" si="4"/>
        <v/>
      </c>
      <c r="O244" s="50" t="str">
        <f>IFERROR((WHOLE_STRUCTURE[[#This Row],[D, bottom '[m']]]+WHOLE_STRUCTURE[[#This Row],[D, top '[m']]])/(2*WHOLE_STRUCTURE[[#This Row],[t '[mm']]]/1000),"")</f>
        <v/>
      </c>
      <c r="S244" s="169"/>
      <c r="T244" s="169"/>
      <c r="V244" s="171"/>
      <c r="W244" s="172"/>
      <c r="X244" s="169"/>
      <c r="Y244" s="169"/>
      <c r="AB244" s="284"/>
      <c r="AC244" s="187"/>
      <c r="AD244" s="187"/>
      <c r="AE244" s="187"/>
      <c r="AF244" s="187"/>
      <c r="AG244" s="187"/>
      <c r="AH244" s="187"/>
      <c r="AI244" s="187"/>
      <c r="AJ244" s="285"/>
    </row>
    <row r="245" spans="7:36">
      <c r="G245" s="51"/>
      <c r="H245" s="51"/>
      <c r="I245" s="51"/>
      <c r="J245" s="51"/>
      <c r="K245" s="50"/>
      <c r="L245" s="51" t="str">
        <f>IFERROR(WHOLE_STRUCTURE[[#This Row],[Top '[m']]]-WHOLE_STRUCTURE[[#This Row],[Bottom '[m']]], "")</f>
        <v/>
      </c>
      <c r="M245" s="167" t="str">
        <f>IFERROR(-(WHOLE_STRUCTURE[[#This Row],[D, bottom '[m']]]-WHOLE_STRUCTURE[[#This Row],[D, top '[m']]])/(WHOLE_STRUCTURE[[#This Row],[Bottom '[m']]]-WHOLE_STRUCTURE[[#This Row],[Top '[m']]]),"")</f>
        <v/>
      </c>
      <c r="N245" s="121" t="str">
        <f t="shared" si="4"/>
        <v/>
      </c>
      <c r="O245" s="50" t="str">
        <f>IFERROR((WHOLE_STRUCTURE[[#This Row],[D, bottom '[m']]]+WHOLE_STRUCTURE[[#This Row],[D, top '[m']]])/(2*WHOLE_STRUCTURE[[#This Row],[t '[mm']]]/1000),"")</f>
        <v/>
      </c>
      <c r="S245" s="169"/>
      <c r="T245" s="169"/>
      <c r="V245" s="171"/>
      <c r="W245" s="172"/>
      <c r="X245" s="169"/>
      <c r="Y245" s="169"/>
      <c r="AB245" s="284"/>
      <c r="AC245" s="187"/>
      <c r="AD245" s="187"/>
      <c r="AE245" s="187"/>
      <c r="AF245" s="187"/>
      <c r="AG245" s="187"/>
      <c r="AH245" s="187"/>
      <c r="AI245" s="187"/>
      <c r="AJ245" s="285"/>
    </row>
    <row r="246" spans="7:36">
      <c r="G246" s="51"/>
      <c r="H246" s="51"/>
      <c r="I246" s="51"/>
      <c r="J246" s="51"/>
      <c r="K246" s="50"/>
      <c r="L246" s="51" t="str">
        <f>IFERROR(WHOLE_STRUCTURE[[#This Row],[Top '[m']]]-WHOLE_STRUCTURE[[#This Row],[Bottom '[m']]], "")</f>
        <v/>
      </c>
      <c r="M246" s="167" t="str">
        <f>IFERROR(-(WHOLE_STRUCTURE[[#This Row],[D, bottom '[m']]]-WHOLE_STRUCTURE[[#This Row],[D, top '[m']]])/(WHOLE_STRUCTURE[[#This Row],[Bottom '[m']]]-WHOLE_STRUCTURE[[#This Row],[Top '[m']]]),"")</f>
        <v/>
      </c>
      <c r="N246" s="121" t="str">
        <f t="shared" si="4"/>
        <v/>
      </c>
      <c r="O246" s="50" t="str">
        <f>IFERROR((WHOLE_STRUCTURE[[#This Row],[D, bottom '[m']]]+WHOLE_STRUCTURE[[#This Row],[D, top '[m']]])/(2*WHOLE_STRUCTURE[[#This Row],[t '[mm']]]/1000),"")</f>
        <v/>
      </c>
      <c r="S246" s="169"/>
      <c r="T246" s="169"/>
      <c r="V246" s="171"/>
      <c r="W246" s="172"/>
      <c r="X246" s="169"/>
      <c r="Y246" s="169"/>
      <c r="AB246" s="284"/>
      <c r="AC246" s="187"/>
      <c r="AD246" s="187"/>
      <c r="AE246" s="187"/>
      <c r="AF246" s="187"/>
      <c r="AG246" s="187"/>
      <c r="AH246" s="187"/>
      <c r="AI246" s="187"/>
      <c r="AJ246" s="285"/>
    </row>
    <row r="247" spans="7:36">
      <c r="G247" s="51"/>
      <c r="H247" s="51"/>
      <c r="I247" s="51"/>
      <c r="J247" s="51"/>
      <c r="K247" s="50"/>
      <c r="L247" s="51" t="str">
        <f>IFERROR(WHOLE_STRUCTURE[[#This Row],[Top '[m']]]-WHOLE_STRUCTURE[[#This Row],[Bottom '[m']]], "")</f>
        <v/>
      </c>
      <c r="M247" s="167" t="str">
        <f>IFERROR(-(WHOLE_STRUCTURE[[#This Row],[D, bottom '[m']]]-WHOLE_STRUCTURE[[#This Row],[D, top '[m']]])/(WHOLE_STRUCTURE[[#This Row],[Bottom '[m']]]-WHOLE_STRUCTURE[[#This Row],[Top '[m']]]),"")</f>
        <v/>
      </c>
      <c r="N247" s="121" t="str">
        <f t="shared" si="4"/>
        <v/>
      </c>
      <c r="O247" s="50" t="str">
        <f>IFERROR((WHOLE_STRUCTURE[[#This Row],[D, bottom '[m']]]+WHOLE_STRUCTURE[[#This Row],[D, top '[m']]])/(2*WHOLE_STRUCTURE[[#This Row],[t '[mm']]]/1000),"")</f>
        <v/>
      </c>
      <c r="S247" s="169"/>
      <c r="T247" s="169"/>
      <c r="V247" s="171"/>
      <c r="W247" s="172"/>
      <c r="X247" s="169"/>
      <c r="Y247" s="169"/>
      <c r="AB247" s="284"/>
      <c r="AC247" s="187"/>
      <c r="AD247" s="187"/>
      <c r="AE247" s="187"/>
      <c r="AF247" s="187"/>
      <c r="AG247" s="187"/>
      <c r="AH247" s="187"/>
      <c r="AI247" s="187"/>
      <c r="AJ247" s="285"/>
    </row>
    <row r="248" spans="7:36">
      <c r="G248" s="51"/>
      <c r="H248" s="51"/>
      <c r="I248" s="51"/>
      <c r="J248" s="51"/>
      <c r="K248" s="50"/>
      <c r="L248" s="51" t="str">
        <f>IFERROR(WHOLE_STRUCTURE[[#This Row],[Top '[m']]]-WHOLE_STRUCTURE[[#This Row],[Bottom '[m']]], "")</f>
        <v/>
      </c>
      <c r="M248" s="167" t="str">
        <f>IFERROR(-(WHOLE_STRUCTURE[[#This Row],[D, bottom '[m']]]-WHOLE_STRUCTURE[[#This Row],[D, top '[m']]])/(WHOLE_STRUCTURE[[#This Row],[Bottom '[m']]]-WHOLE_STRUCTURE[[#This Row],[Top '[m']]]),"")</f>
        <v/>
      </c>
      <c r="N248" s="121" t="str">
        <f t="shared" si="4"/>
        <v/>
      </c>
      <c r="O248" s="50" t="str">
        <f>IFERROR((WHOLE_STRUCTURE[[#This Row],[D, bottom '[m']]]+WHOLE_STRUCTURE[[#This Row],[D, top '[m']]])/(2*WHOLE_STRUCTURE[[#This Row],[t '[mm']]]/1000),"")</f>
        <v/>
      </c>
      <c r="S248" s="169"/>
      <c r="T248" s="169"/>
      <c r="V248" s="171"/>
      <c r="W248" s="172"/>
      <c r="X248" s="169"/>
      <c r="Y248" s="169"/>
      <c r="AB248" s="284"/>
      <c r="AC248" s="187"/>
      <c r="AD248" s="187"/>
      <c r="AE248" s="187"/>
      <c r="AF248" s="187"/>
      <c r="AG248" s="187"/>
      <c r="AH248" s="187"/>
      <c r="AI248" s="187"/>
      <c r="AJ248" s="285"/>
    </row>
    <row r="249" spans="7:36">
      <c r="G249" s="51"/>
      <c r="H249" s="51"/>
      <c r="I249" s="51"/>
      <c r="J249" s="51"/>
      <c r="K249" s="50"/>
      <c r="L249" s="51" t="str">
        <f>IFERROR(WHOLE_STRUCTURE[[#This Row],[Top '[m']]]-WHOLE_STRUCTURE[[#This Row],[Bottom '[m']]], "")</f>
        <v/>
      </c>
      <c r="M249" s="167" t="str">
        <f>IFERROR(-(WHOLE_STRUCTURE[[#This Row],[D, bottom '[m']]]-WHOLE_STRUCTURE[[#This Row],[D, top '[m']]])/(WHOLE_STRUCTURE[[#This Row],[Bottom '[m']]]-WHOLE_STRUCTURE[[#This Row],[Top '[m']]]),"")</f>
        <v/>
      </c>
      <c r="N249" s="121" t="str">
        <f t="shared" si="4"/>
        <v/>
      </c>
      <c r="O249" s="50" t="str">
        <f>IFERROR((WHOLE_STRUCTURE[[#This Row],[D, bottom '[m']]]+WHOLE_STRUCTURE[[#This Row],[D, top '[m']]])/(2*WHOLE_STRUCTURE[[#This Row],[t '[mm']]]/1000),"")</f>
        <v/>
      </c>
      <c r="S249" s="169"/>
      <c r="T249" s="169"/>
      <c r="V249" s="171"/>
      <c r="W249" s="172"/>
      <c r="X249" s="169"/>
      <c r="Y249" s="169"/>
      <c r="AB249" s="284"/>
      <c r="AC249" s="187"/>
      <c r="AD249" s="187"/>
      <c r="AE249" s="187"/>
      <c r="AF249" s="187"/>
      <c r="AG249" s="187"/>
      <c r="AH249" s="187"/>
      <c r="AI249" s="187"/>
      <c r="AJ249" s="285"/>
    </row>
    <row r="250" spans="7:36">
      <c r="G250" s="51"/>
      <c r="H250" s="51"/>
      <c r="I250" s="51"/>
      <c r="J250" s="51"/>
      <c r="K250" s="50"/>
      <c r="L250" s="51" t="str">
        <f>IFERROR(WHOLE_STRUCTURE[[#This Row],[Top '[m']]]-WHOLE_STRUCTURE[[#This Row],[Bottom '[m']]], "")</f>
        <v/>
      </c>
      <c r="M250" s="167" t="str">
        <f>IFERROR(-(WHOLE_STRUCTURE[[#This Row],[D, bottom '[m']]]-WHOLE_STRUCTURE[[#This Row],[D, top '[m']]])/(WHOLE_STRUCTURE[[#This Row],[Bottom '[m']]]-WHOLE_STRUCTURE[[#This Row],[Top '[m']]]),"")</f>
        <v/>
      </c>
      <c r="N250" s="121" t="str">
        <f t="shared" si="4"/>
        <v/>
      </c>
      <c r="O250" s="50" t="str">
        <f>IFERROR((WHOLE_STRUCTURE[[#This Row],[D, bottom '[m']]]+WHOLE_STRUCTURE[[#This Row],[D, top '[m']]])/(2*WHOLE_STRUCTURE[[#This Row],[t '[mm']]]/1000),"")</f>
        <v/>
      </c>
      <c r="S250" s="169"/>
      <c r="T250" s="169"/>
      <c r="V250" s="171"/>
      <c r="W250" s="172"/>
      <c r="X250" s="169"/>
      <c r="Y250" s="169"/>
      <c r="AB250" s="284"/>
      <c r="AC250" s="187"/>
      <c r="AD250" s="187"/>
      <c r="AE250" s="187"/>
      <c r="AF250" s="187"/>
      <c r="AG250" s="187"/>
      <c r="AH250" s="187"/>
      <c r="AI250" s="187"/>
      <c r="AJ250" s="285"/>
    </row>
    <row r="251" spans="7:36">
      <c r="G251" s="51"/>
      <c r="H251" s="51"/>
      <c r="I251" s="51"/>
      <c r="J251" s="51"/>
      <c r="K251" s="50"/>
      <c r="L251" s="51" t="str">
        <f>IFERROR(WHOLE_STRUCTURE[[#This Row],[Top '[m']]]-WHOLE_STRUCTURE[[#This Row],[Bottom '[m']]], "")</f>
        <v/>
      </c>
      <c r="M251" s="167" t="str">
        <f>IFERROR(-(WHOLE_STRUCTURE[[#This Row],[D, bottom '[m']]]-WHOLE_STRUCTURE[[#This Row],[D, top '[m']]])/(WHOLE_STRUCTURE[[#This Row],[Bottom '[m']]]-WHOLE_STRUCTURE[[#This Row],[Top '[m']]]),"")</f>
        <v/>
      </c>
      <c r="N251" s="121" t="str">
        <f t="shared" si="4"/>
        <v/>
      </c>
      <c r="O251" s="50" t="str">
        <f>IFERROR((WHOLE_STRUCTURE[[#This Row],[D, bottom '[m']]]+WHOLE_STRUCTURE[[#This Row],[D, top '[m']]])/(2*WHOLE_STRUCTURE[[#This Row],[t '[mm']]]/1000),"")</f>
        <v/>
      </c>
      <c r="S251" s="169"/>
      <c r="T251" s="169"/>
      <c r="V251" s="171"/>
      <c r="W251" s="172"/>
      <c r="X251" s="169"/>
      <c r="Y251" s="169"/>
      <c r="AB251" s="284"/>
      <c r="AC251" s="187"/>
      <c r="AD251" s="187"/>
      <c r="AE251" s="187"/>
      <c r="AF251" s="187"/>
      <c r="AG251" s="187"/>
      <c r="AH251" s="187"/>
      <c r="AI251" s="187"/>
      <c r="AJ251" s="285"/>
    </row>
    <row r="252" spans="7:36">
      <c r="G252" s="51"/>
      <c r="H252" s="51"/>
      <c r="I252" s="51"/>
      <c r="J252" s="51"/>
      <c r="K252" s="50"/>
      <c r="L252" s="51" t="str">
        <f>IFERROR(WHOLE_STRUCTURE[[#This Row],[Top '[m']]]-WHOLE_STRUCTURE[[#This Row],[Bottom '[m']]], "")</f>
        <v/>
      </c>
      <c r="M252" s="167" t="str">
        <f>IFERROR(-(WHOLE_STRUCTURE[[#This Row],[D, bottom '[m']]]-WHOLE_STRUCTURE[[#This Row],[D, top '[m']]])/(WHOLE_STRUCTURE[[#This Row],[Bottom '[m']]]-WHOLE_STRUCTURE[[#This Row],[Top '[m']]]),"")</f>
        <v/>
      </c>
      <c r="N252" s="121" t="str">
        <f t="shared" si="4"/>
        <v/>
      </c>
      <c r="O252" s="50" t="str">
        <f>IFERROR((WHOLE_STRUCTURE[[#This Row],[D, bottom '[m']]]+WHOLE_STRUCTURE[[#This Row],[D, top '[m']]])/(2*WHOLE_STRUCTURE[[#This Row],[t '[mm']]]/1000),"")</f>
        <v/>
      </c>
      <c r="S252" s="169"/>
      <c r="T252" s="169"/>
      <c r="V252" s="171"/>
      <c r="W252" s="172"/>
      <c r="X252" s="169"/>
      <c r="Y252" s="169"/>
      <c r="AB252" s="284"/>
      <c r="AC252" s="187"/>
      <c r="AD252" s="187"/>
      <c r="AE252" s="187"/>
      <c r="AF252" s="187"/>
      <c r="AG252" s="187"/>
      <c r="AH252" s="187"/>
      <c r="AI252" s="187"/>
      <c r="AJ252" s="285"/>
    </row>
    <row r="253" spans="7:36">
      <c r="G253" s="51"/>
      <c r="H253" s="51"/>
      <c r="I253" s="51"/>
      <c r="J253" s="51"/>
      <c r="K253" s="50"/>
      <c r="L253" s="51" t="str">
        <f>IFERROR(WHOLE_STRUCTURE[[#This Row],[Top '[m']]]-WHOLE_STRUCTURE[[#This Row],[Bottom '[m']]], "")</f>
        <v/>
      </c>
      <c r="M253" s="167" t="str">
        <f>IFERROR(-(WHOLE_STRUCTURE[[#This Row],[D, bottom '[m']]]-WHOLE_STRUCTURE[[#This Row],[D, top '[m']]])/(WHOLE_STRUCTURE[[#This Row],[Bottom '[m']]]-WHOLE_STRUCTURE[[#This Row],[Top '[m']]]),"")</f>
        <v/>
      </c>
      <c r="N253" s="121" t="str">
        <f t="shared" si="4"/>
        <v/>
      </c>
      <c r="O253" s="50" t="str">
        <f>IFERROR((WHOLE_STRUCTURE[[#This Row],[D, bottom '[m']]]+WHOLE_STRUCTURE[[#This Row],[D, top '[m']]])/(2*WHOLE_STRUCTURE[[#This Row],[t '[mm']]]/1000),"")</f>
        <v/>
      </c>
      <c r="S253" s="169"/>
      <c r="T253" s="169"/>
      <c r="V253" s="171"/>
      <c r="W253" s="172"/>
      <c r="X253" s="169"/>
      <c r="Y253" s="169"/>
      <c r="AB253" s="284"/>
      <c r="AC253" s="187"/>
      <c r="AD253" s="187"/>
      <c r="AE253" s="187"/>
      <c r="AF253" s="187"/>
      <c r="AG253" s="187"/>
      <c r="AH253" s="187"/>
      <c r="AI253" s="187"/>
      <c r="AJ253" s="285"/>
    </row>
    <row r="254" spans="7:36">
      <c r="G254" s="51"/>
      <c r="H254" s="51"/>
      <c r="I254" s="51"/>
      <c r="J254" s="51"/>
      <c r="K254" s="50"/>
      <c r="L254" s="51" t="str">
        <f>IFERROR(WHOLE_STRUCTURE[[#This Row],[Top '[m']]]-WHOLE_STRUCTURE[[#This Row],[Bottom '[m']]], "")</f>
        <v/>
      </c>
      <c r="M254" s="167" t="str">
        <f>IFERROR(-(WHOLE_STRUCTURE[[#This Row],[D, bottom '[m']]]-WHOLE_STRUCTURE[[#This Row],[D, top '[m']]])/(WHOLE_STRUCTURE[[#This Row],[Bottom '[m']]]-WHOLE_STRUCTURE[[#This Row],[Top '[m']]]),"")</f>
        <v/>
      </c>
      <c r="N254" s="121" t="str">
        <f t="shared" si="4"/>
        <v/>
      </c>
      <c r="O254" s="50" t="str">
        <f>IFERROR((WHOLE_STRUCTURE[[#This Row],[D, bottom '[m']]]+WHOLE_STRUCTURE[[#This Row],[D, top '[m']]])/(2*WHOLE_STRUCTURE[[#This Row],[t '[mm']]]/1000),"")</f>
        <v/>
      </c>
      <c r="S254" s="169"/>
      <c r="T254" s="169"/>
      <c r="V254" s="171"/>
      <c r="W254" s="172"/>
      <c r="X254" s="169"/>
      <c r="Y254" s="169"/>
      <c r="AB254" s="284"/>
      <c r="AC254" s="187"/>
      <c r="AD254" s="187"/>
      <c r="AE254" s="187"/>
      <c r="AF254" s="187"/>
      <c r="AG254" s="187"/>
      <c r="AH254" s="187"/>
      <c r="AI254" s="187"/>
      <c r="AJ254" s="285"/>
    </row>
    <row r="255" spans="7:36">
      <c r="G255" s="51"/>
      <c r="H255" s="51"/>
      <c r="I255" s="51"/>
      <c r="J255" s="51"/>
      <c r="K255" s="50"/>
      <c r="L255" s="51" t="str">
        <f>IFERROR(WHOLE_STRUCTURE[[#This Row],[Top '[m']]]-WHOLE_STRUCTURE[[#This Row],[Bottom '[m']]], "")</f>
        <v/>
      </c>
      <c r="M255" s="167" t="str">
        <f>IFERROR(-(WHOLE_STRUCTURE[[#This Row],[D, bottom '[m']]]-WHOLE_STRUCTURE[[#This Row],[D, top '[m']]])/(WHOLE_STRUCTURE[[#This Row],[Bottom '[m']]]-WHOLE_STRUCTURE[[#This Row],[Top '[m']]]),"")</f>
        <v/>
      </c>
      <c r="N255" s="121" t="str">
        <f t="shared" si="4"/>
        <v/>
      </c>
      <c r="O255" s="50" t="str">
        <f>IFERROR((WHOLE_STRUCTURE[[#This Row],[D, bottom '[m']]]+WHOLE_STRUCTURE[[#This Row],[D, top '[m']]])/(2*WHOLE_STRUCTURE[[#This Row],[t '[mm']]]/1000),"")</f>
        <v/>
      </c>
      <c r="S255" s="169"/>
      <c r="T255" s="169"/>
      <c r="V255" s="171"/>
      <c r="W255" s="172"/>
      <c r="X255" s="169"/>
      <c r="Y255" s="169"/>
      <c r="AB255" s="284"/>
      <c r="AC255" s="187"/>
      <c r="AD255" s="187"/>
      <c r="AE255" s="187"/>
      <c r="AF255" s="187"/>
      <c r="AG255" s="187"/>
      <c r="AH255" s="187"/>
      <c r="AI255" s="187"/>
      <c r="AJ255" s="285"/>
    </row>
    <row r="256" spans="7:36">
      <c r="G256" s="51"/>
      <c r="H256" s="51"/>
      <c r="I256" s="51"/>
      <c r="J256" s="51"/>
      <c r="K256" s="50"/>
      <c r="L256" s="51" t="str">
        <f>IFERROR(WHOLE_STRUCTURE[[#This Row],[Top '[m']]]-WHOLE_STRUCTURE[[#This Row],[Bottom '[m']]], "")</f>
        <v/>
      </c>
      <c r="M256" s="167" t="str">
        <f>IFERROR(-(WHOLE_STRUCTURE[[#This Row],[D, bottom '[m']]]-WHOLE_STRUCTURE[[#This Row],[D, top '[m']]])/(WHOLE_STRUCTURE[[#This Row],[Bottom '[m']]]-WHOLE_STRUCTURE[[#This Row],[Top '[m']]]),"")</f>
        <v/>
      </c>
      <c r="N256" s="121" t="str">
        <f t="shared" si="4"/>
        <v/>
      </c>
      <c r="O256" s="50" t="str">
        <f>IFERROR((WHOLE_STRUCTURE[[#This Row],[D, bottom '[m']]]+WHOLE_STRUCTURE[[#This Row],[D, top '[m']]])/(2*WHOLE_STRUCTURE[[#This Row],[t '[mm']]]/1000),"")</f>
        <v/>
      </c>
      <c r="S256" s="169"/>
      <c r="T256" s="169"/>
      <c r="V256" s="171"/>
      <c r="W256" s="172"/>
      <c r="X256" s="169"/>
      <c r="Y256" s="169"/>
      <c r="AB256" s="284"/>
      <c r="AC256" s="187"/>
      <c r="AD256" s="187"/>
      <c r="AE256" s="187"/>
      <c r="AF256" s="187"/>
      <c r="AG256" s="187"/>
      <c r="AH256" s="187"/>
      <c r="AI256" s="187"/>
      <c r="AJ256" s="285"/>
    </row>
    <row r="257" spans="7:36">
      <c r="G257" s="51"/>
      <c r="H257" s="51"/>
      <c r="I257" s="51"/>
      <c r="J257" s="51"/>
      <c r="K257" s="50"/>
      <c r="L257" s="51" t="str">
        <f>IFERROR(WHOLE_STRUCTURE[[#This Row],[Top '[m']]]-WHOLE_STRUCTURE[[#This Row],[Bottom '[m']]], "")</f>
        <v/>
      </c>
      <c r="M257" s="167" t="str">
        <f>IFERROR(-(WHOLE_STRUCTURE[[#This Row],[D, bottom '[m']]]-WHOLE_STRUCTURE[[#This Row],[D, top '[m']]])/(WHOLE_STRUCTURE[[#This Row],[Bottom '[m']]]-WHOLE_STRUCTURE[[#This Row],[Top '[m']]]),"")</f>
        <v/>
      </c>
      <c r="N257" s="121" t="str">
        <f t="shared" si="4"/>
        <v/>
      </c>
      <c r="O257" s="50" t="str">
        <f>IFERROR((WHOLE_STRUCTURE[[#This Row],[D, bottom '[m']]]+WHOLE_STRUCTURE[[#This Row],[D, top '[m']]])/(2*WHOLE_STRUCTURE[[#This Row],[t '[mm']]]/1000),"")</f>
        <v/>
      </c>
      <c r="S257" s="169"/>
      <c r="T257" s="169"/>
      <c r="V257" s="171"/>
      <c r="W257" s="172"/>
      <c r="X257" s="169"/>
      <c r="Y257" s="169"/>
      <c r="AB257" s="284"/>
      <c r="AC257" s="187"/>
      <c r="AD257" s="187"/>
      <c r="AE257" s="187"/>
      <c r="AF257" s="187"/>
      <c r="AG257" s="187"/>
      <c r="AH257" s="187"/>
      <c r="AI257" s="187"/>
      <c r="AJ257" s="285"/>
    </row>
    <row r="258" spans="7:36">
      <c r="G258" s="51"/>
      <c r="H258" s="51"/>
      <c r="I258" s="51"/>
      <c r="J258" s="51"/>
      <c r="K258" s="50"/>
      <c r="L258" s="51" t="str">
        <f>IFERROR(WHOLE_STRUCTURE[[#This Row],[Top '[m']]]-WHOLE_STRUCTURE[[#This Row],[Bottom '[m']]], "")</f>
        <v/>
      </c>
      <c r="M258" s="167" t="str">
        <f>IFERROR(-(WHOLE_STRUCTURE[[#This Row],[D, bottom '[m']]]-WHOLE_STRUCTURE[[#This Row],[D, top '[m']]])/(WHOLE_STRUCTURE[[#This Row],[Bottom '[m']]]-WHOLE_STRUCTURE[[#This Row],[Top '[m']]]),"")</f>
        <v/>
      </c>
      <c r="N258" s="121" t="str">
        <f t="shared" si="4"/>
        <v/>
      </c>
      <c r="O258" s="50" t="str">
        <f>IFERROR((WHOLE_STRUCTURE[[#This Row],[D, bottom '[m']]]+WHOLE_STRUCTURE[[#This Row],[D, top '[m']]])/(2*WHOLE_STRUCTURE[[#This Row],[t '[mm']]]/1000),"")</f>
        <v/>
      </c>
      <c r="S258" s="169"/>
      <c r="T258" s="169"/>
      <c r="V258" s="171"/>
      <c r="W258" s="172"/>
      <c r="X258" s="169"/>
      <c r="Y258" s="169"/>
      <c r="AB258" s="284"/>
      <c r="AC258" s="187"/>
      <c r="AD258" s="187"/>
      <c r="AE258" s="187"/>
      <c r="AF258" s="187"/>
      <c r="AG258" s="187"/>
      <c r="AH258" s="187"/>
      <c r="AI258" s="187"/>
      <c r="AJ258" s="285"/>
    </row>
    <row r="259" spans="7:36">
      <c r="G259" s="51"/>
      <c r="H259" s="51"/>
      <c r="I259" s="51"/>
      <c r="J259" s="51"/>
      <c r="K259" s="50"/>
      <c r="L259" s="51" t="str">
        <f>IFERROR(WHOLE_STRUCTURE[[#This Row],[Top '[m']]]-WHOLE_STRUCTURE[[#This Row],[Bottom '[m']]], "")</f>
        <v/>
      </c>
      <c r="M259" s="167" t="str">
        <f>IFERROR(-(WHOLE_STRUCTURE[[#This Row],[D, bottom '[m']]]-WHOLE_STRUCTURE[[#This Row],[D, top '[m']]])/(WHOLE_STRUCTURE[[#This Row],[Bottom '[m']]]-WHOLE_STRUCTURE[[#This Row],[Top '[m']]]),"")</f>
        <v/>
      </c>
      <c r="N259" s="121" t="str">
        <f t="shared" si="4"/>
        <v/>
      </c>
      <c r="O259" s="50" t="str">
        <f>IFERROR((WHOLE_STRUCTURE[[#This Row],[D, bottom '[m']]]+WHOLE_STRUCTURE[[#This Row],[D, top '[m']]])/(2*WHOLE_STRUCTURE[[#This Row],[t '[mm']]]/1000),"")</f>
        <v/>
      </c>
      <c r="S259" s="169"/>
      <c r="T259" s="169"/>
      <c r="V259" s="171"/>
      <c r="W259" s="172"/>
      <c r="X259" s="169"/>
      <c r="Y259" s="169"/>
      <c r="AB259" s="284"/>
      <c r="AC259" s="187"/>
      <c r="AD259" s="187"/>
      <c r="AE259" s="187"/>
      <c r="AF259" s="187"/>
      <c r="AG259" s="187"/>
      <c r="AH259" s="187"/>
      <c r="AI259" s="187"/>
      <c r="AJ259" s="285"/>
    </row>
    <row r="260" spans="7:36">
      <c r="G260" s="51"/>
      <c r="H260" s="51"/>
      <c r="I260" s="51"/>
      <c r="J260" s="51"/>
      <c r="K260" s="50"/>
      <c r="L260" s="51" t="str">
        <f>IFERROR(WHOLE_STRUCTURE[[#This Row],[Top '[m']]]-WHOLE_STRUCTURE[[#This Row],[Bottom '[m']]], "")</f>
        <v/>
      </c>
      <c r="M260" s="167" t="str">
        <f>IFERROR(-(WHOLE_STRUCTURE[[#This Row],[D, bottom '[m']]]-WHOLE_STRUCTURE[[#This Row],[D, top '[m']]])/(WHOLE_STRUCTURE[[#This Row],[Bottom '[m']]]-WHOLE_STRUCTURE[[#This Row],[Top '[m']]]),"")</f>
        <v/>
      </c>
      <c r="N260" s="121" t="str">
        <f t="shared" si="4"/>
        <v/>
      </c>
      <c r="O260" s="50" t="str">
        <f>IFERROR((WHOLE_STRUCTURE[[#This Row],[D, bottom '[m']]]+WHOLE_STRUCTURE[[#This Row],[D, top '[m']]])/(2*WHOLE_STRUCTURE[[#This Row],[t '[mm']]]/1000),"")</f>
        <v/>
      </c>
      <c r="S260" s="169"/>
      <c r="T260" s="169"/>
      <c r="V260" s="171"/>
      <c r="W260" s="172"/>
      <c r="X260" s="169"/>
      <c r="Y260" s="169"/>
      <c r="AB260" s="284"/>
      <c r="AC260" s="187"/>
      <c r="AD260" s="187"/>
      <c r="AE260" s="187"/>
      <c r="AF260" s="187"/>
      <c r="AG260" s="187"/>
      <c r="AH260" s="187"/>
      <c r="AI260" s="187"/>
      <c r="AJ260" s="285"/>
    </row>
    <row r="261" spans="7:36">
      <c r="G261" s="51"/>
      <c r="H261" s="51"/>
      <c r="I261" s="51"/>
      <c r="J261" s="51"/>
      <c r="K261" s="50"/>
      <c r="L261" s="51" t="str">
        <f>IFERROR(WHOLE_STRUCTURE[[#This Row],[Top '[m']]]-WHOLE_STRUCTURE[[#This Row],[Bottom '[m']]], "")</f>
        <v/>
      </c>
      <c r="M261" s="167" t="str">
        <f>IFERROR(-(WHOLE_STRUCTURE[[#This Row],[D, bottom '[m']]]-WHOLE_STRUCTURE[[#This Row],[D, top '[m']]])/(WHOLE_STRUCTURE[[#This Row],[Bottom '[m']]]-WHOLE_STRUCTURE[[#This Row],[Top '[m']]]),"")</f>
        <v/>
      </c>
      <c r="N261" s="121" t="str">
        <f t="shared" si="4"/>
        <v/>
      </c>
      <c r="O261" s="50" t="str">
        <f>IFERROR((WHOLE_STRUCTURE[[#This Row],[D, bottom '[m']]]+WHOLE_STRUCTURE[[#This Row],[D, top '[m']]])/(2*WHOLE_STRUCTURE[[#This Row],[t '[mm']]]/1000),"")</f>
        <v/>
      </c>
      <c r="S261" s="169"/>
      <c r="T261" s="169"/>
      <c r="V261" s="171"/>
      <c r="W261" s="172"/>
      <c r="X261" s="169"/>
      <c r="Y261" s="169"/>
      <c r="AB261" s="284"/>
      <c r="AC261" s="187"/>
      <c r="AD261" s="187"/>
      <c r="AE261" s="187"/>
      <c r="AF261" s="187"/>
      <c r="AG261" s="187"/>
      <c r="AH261" s="187"/>
      <c r="AI261" s="187"/>
      <c r="AJ261" s="285"/>
    </row>
    <row r="262" spans="7:36">
      <c r="G262" s="51"/>
      <c r="H262" s="51"/>
      <c r="I262" s="51"/>
      <c r="J262" s="51"/>
      <c r="K262" s="50"/>
      <c r="L262" s="51" t="str">
        <f>IFERROR(WHOLE_STRUCTURE[[#This Row],[Top '[m']]]-WHOLE_STRUCTURE[[#This Row],[Bottom '[m']]], "")</f>
        <v/>
      </c>
      <c r="M262" s="167" t="str">
        <f>IFERROR(-(WHOLE_STRUCTURE[[#This Row],[D, bottom '[m']]]-WHOLE_STRUCTURE[[#This Row],[D, top '[m']]])/(WHOLE_STRUCTURE[[#This Row],[Bottom '[m']]]-WHOLE_STRUCTURE[[#This Row],[Top '[m']]]),"")</f>
        <v/>
      </c>
      <c r="N262" s="121" t="str">
        <f t="shared" si="4"/>
        <v/>
      </c>
      <c r="O262" s="50" t="str">
        <f>IFERROR((WHOLE_STRUCTURE[[#This Row],[D, bottom '[m']]]+WHOLE_STRUCTURE[[#This Row],[D, top '[m']]])/(2*WHOLE_STRUCTURE[[#This Row],[t '[mm']]]/1000),"")</f>
        <v/>
      </c>
      <c r="S262" s="169"/>
      <c r="T262" s="169"/>
      <c r="V262" s="171"/>
      <c r="W262" s="172"/>
      <c r="X262" s="169"/>
      <c r="Y262" s="169"/>
      <c r="AB262" s="284"/>
      <c r="AC262" s="187"/>
      <c r="AD262" s="187"/>
      <c r="AE262" s="187"/>
      <c r="AF262" s="187"/>
      <c r="AG262" s="187"/>
      <c r="AH262" s="187"/>
      <c r="AI262" s="187"/>
      <c r="AJ262" s="285"/>
    </row>
    <row r="263" spans="7:36">
      <c r="G263" s="51"/>
      <c r="H263" s="51"/>
      <c r="I263" s="51"/>
      <c r="J263" s="51"/>
      <c r="K263" s="50"/>
      <c r="L263" s="51" t="str">
        <f>IFERROR(WHOLE_STRUCTURE[[#This Row],[Top '[m']]]-WHOLE_STRUCTURE[[#This Row],[Bottom '[m']]], "")</f>
        <v/>
      </c>
      <c r="M263" s="167" t="str">
        <f>IFERROR(-(WHOLE_STRUCTURE[[#This Row],[D, bottom '[m']]]-WHOLE_STRUCTURE[[#This Row],[D, top '[m']]])/(WHOLE_STRUCTURE[[#This Row],[Bottom '[m']]]-WHOLE_STRUCTURE[[#This Row],[Top '[m']]]),"")</f>
        <v/>
      </c>
      <c r="N263" s="121" t="str">
        <f t="shared" si="4"/>
        <v/>
      </c>
      <c r="O263" s="50" t="str">
        <f>IFERROR((WHOLE_STRUCTURE[[#This Row],[D, bottom '[m']]]+WHOLE_STRUCTURE[[#This Row],[D, top '[m']]])/(2*WHOLE_STRUCTURE[[#This Row],[t '[mm']]]/1000),"")</f>
        <v/>
      </c>
      <c r="S263" s="169"/>
      <c r="T263" s="169"/>
      <c r="V263" s="171"/>
      <c r="W263" s="172"/>
      <c r="X263" s="169"/>
      <c r="Y263" s="169"/>
      <c r="AB263" s="284"/>
      <c r="AC263" s="187"/>
      <c r="AD263" s="187"/>
      <c r="AE263" s="187"/>
      <c r="AF263" s="187"/>
      <c r="AG263" s="187"/>
      <c r="AH263" s="187"/>
      <c r="AI263" s="187"/>
      <c r="AJ263" s="285"/>
    </row>
    <row r="264" spans="7:36">
      <c r="G264" s="51"/>
      <c r="H264" s="51"/>
      <c r="I264" s="51"/>
      <c r="J264" s="51"/>
      <c r="K264" s="50"/>
      <c r="L264" s="51" t="str">
        <f>IFERROR(WHOLE_STRUCTURE[[#This Row],[Top '[m']]]-WHOLE_STRUCTURE[[#This Row],[Bottom '[m']]], "")</f>
        <v/>
      </c>
      <c r="M264" s="167" t="str">
        <f>IFERROR(-(WHOLE_STRUCTURE[[#This Row],[D, bottom '[m']]]-WHOLE_STRUCTURE[[#This Row],[D, top '[m']]])/(WHOLE_STRUCTURE[[#This Row],[Bottom '[m']]]-WHOLE_STRUCTURE[[#This Row],[Top '[m']]]),"")</f>
        <v/>
      </c>
      <c r="N264" s="121" t="str">
        <f t="shared" ref="N264:N327" si="5">IF(7850/1000*(1/3)*PI()*ABS(G264-H264)*((I264/2)^2+(I264/2)*(J264/2)+(J264/2)^2-(I264/2-K264/1000)^2-(I264/2-K264/1000)*(J264/2-K264/1000)-(J264/2-K264/1000)^2)=0,"",7850/1000*(1/3)*PI()*ABS(G264-H264)*((I264/2)^2+(I264/2)*(J264/2)+(J264/2)^2-(I264/2-K264/1000)^2-(I264/2-K264/1000)*(J264/2-K264/1000)-(J264/2-K264/1000)^2))</f>
        <v/>
      </c>
      <c r="O264" s="50" t="str">
        <f>IFERROR((WHOLE_STRUCTURE[[#This Row],[D, bottom '[m']]]+WHOLE_STRUCTURE[[#This Row],[D, top '[m']]])/(2*WHOLE_STRUCTURE[[#This Row],[t '[mm']]]/1000),"")</f>
        <v/>
      </c>
      <c r="S264" s="169"/>
      <c r="T264" s="169"/>
      <c r="V264" s="171"/>
      <c r="W264" s="172"/>
      <c r="X264" s="169"/>
      <c r="Y264" s="169"/>
      <c r="AB264" s="284"/>
      <c r="AC264" s="187"/>
      <c r="AD264" s="187"/>
      <c r="AE264" s="187"/>
      <c r="AF264" s="187"/>
      <c r="AG264" s="187"/>
      <c r="AH264" s="187"/>
      <c r="AI264" s="187"/>
      <c r="AJ264" s="285"/>
    </row>
    <row r="265" spans="7:36">
      <c r="G265" s="51"/>
      <c r="H265" s="51"/>
      <c r="I265" s="51"/>
      <c r="J265" s="51"/>
      <c r="K265" s="50"/>
      <c r="L265" s="51" t="str">
        <f>IFERROR(WHOLE_STRUCTURE[[#This Row],[Top '[m']]]-WHOLE_STRUCTURE[[#This Row],[Bottom '[m']]], "")</f>
        <v/>
      </c>
      <c r="M265" s="167" t="str">
        <f>IFERROR(-(WHOLE_STRUCTURE[[#This Row],[D, bottom '[m']]]-WHOLE_STRUCTURE[[#This Row],[D, top '[m']]])/(WHOLE_STRUCTURE[[#This Row],[Bottom '[m']]]-WHOLE_STRUCTURE[[#This Row],[Top '[m']]]),"")</f>
        <v/>
      </c>
      <c r="N265" s="121" t="str">
        <f t="shared" si="5"/>
        <v/>
      </c>
      <c r="O265" s="50" t="str">
        <f>IFERROR((WHOLE_STRUCTURE[[#This Row],[D, bottom '[m']]]+WHOLE_STRUCTURE[[#This Row],[D, top '[m']]])/(2*WHOLE_STRUCTURE[[#This Row],[t '[mm']]]/1000),"")</f>
        <v/>
      </c>
      <c r="S265" s="169"/>
      <c r="T265" s="169"/>
      <c r="V265" s="171"/>
      <c r="W265" s="172"/>
      <c r="X265" s="169"/>
      <c r="Y265" s="169"/>
      <c r="AB265" s="284"/>
      <c r="AC265" s="187"/>
      <c r="AD265" s="187"/>
      <c r="AE265" s="187"/>
      <c r="AF265" s="187"/>
      <c r="AG265" s="187"/>
      <c r="AH265" s="187"/>
      <c r="AI265" s="187"/>
      <c r="AJ265" s="285"/>
    </row>
    <row r="266" spans="7:36">
      <c r="G266" s="51"/>
      <c r="H266" s="51"/>
      <c r="I266" s="51"/>
      <c r="J266" s="51"/>
      <c r="K266" s="50"/>
      <c r="L266" s="51" t="str">
        <f>IFERROR(WHOLE_STRUCTURE[[#This Row],[Top '[m']]]-WHOLE_STRUCTURE[[#This Row],[Bottom '[m']]], "")</f>
        <v/>
      </c>
      <c r="M266" s="167" t="str">
        <f>IFERROR(-(WHOLE_STRUCTURE[[#This Row],[D, bottom '[m']]]-WHOLE_STRUCTURE[[#This Row],[D, top '[m']]])/(WHOLE_STRUCTURE[[#This Row],[Bottom '[m']]]-WHOLE_STRUCTURE[[#This Row],[Top '[m']]]),"")</f>
        <v/>
      </c>
      <c r="N266" s="121" t="str">
        <f t="shared" si="5"/>
        <v/>
      </c>
      <c r="O266" s="50" t="str">
        <f>IFERROR((WHOLE_STRUCTURE[[#This Row],[D, bottom '[m']]]+WHOLE_STRUCTURE[[#This Row],[D, top '[m']]])/(2*WHOLE_STRUCTURE[[#This Row],[t '[mm']]]/1000),"")</f>
        <v/>
      </c>
      <c r="S266" s="169"/>
      <c r="T266" s="169"/>
      <c r="V266" s="171"/>
      <c r="W266" s="172"/>
      <c r="X266" s="169"/>
      <c r="Y266" s="169"/>
      <c r="AB266" s="284"/>
      <c r="AC266" s="187"/>
      <c r="AD266" s="187"/>
      <c r="AE266" s="187"/>
      <c r="AF266" s="187"/>
      <c r="AG266" s="187"/>
      <c r="AH266" s="187"/>
      <c r="AI266" s="187"/>
      <c r="AJ266" s="285"/>
    </row>
    <row r="267" spans="7:36">
      <c r="G267" s="51"/>
      <c r="H267" s="51"/>
      <c r="I267" s="51"/>
      <c r="J267" s="51"/>
      <c r="K267" s="50"/>
      <c r="L267" s="51" t="str">
        <f>IFERROR(WHOLE_STRUCTURE[[#This Row],[Top '[m']]]-WHOLE_STRUCTURE[[#This Row],[Bottom '[m']]], "")</f>
        <v/>
      </c>
      <c r="M267" s="167" t="str">
        <f>IFERROR(-(WHOLE_STRUCTURE[[#This Row],[D, bottom '[m']]]-WHOLE_STRUCTURE[[#This Row],[D, top '[m']]])/(WHOLE_STRUCTURE[[#This Row],[Bottom '[m']]]-WHOLE_STRUCTURE[[#This Row],[Top '[m']]]),"")</f>
        <v/>
      </c>
      <c r="N267" s="121" t="str">
        <f t="shared" si="5"/>
        <v/>
      </c>
      <c r="O267" s="50" t="str">
        <f>IFERROR((WHOLE_STRUCTURE[[#This Row],[D, bottom '[m']]]+WHOLE_STRUCTURE[[#This Row],[D, top '[m']]])/(2*WHOLE_STRUCTURE[[#This Row],[t '[mm']]]/1000),"")</f>
        <v/>
      </c>
      <c r="S267" s="169"/>
      <c r="T267" s="169"/>
      <c r="V267" s="171"/>
      <c r="W267" s="172"/>
      <c r="X267" s="169"/>
      <c r="Y267" s="169"/>
      <c r="AB267" s="284"/>
      <c r="AC267" s="187"/>
      <c r="AD267" s="187"/>
      <c r="AE267" s="187"/>
      <c r="AF267" s="187"/>
      <c r="AG267" s="187"/>
      <c r="AH267" s="187"/>
      <c r="AI267" s="187"/>
      <c r="AJ267" s="285"/>
    </row>
    <row r="268" spans="7:36">
      <c r="G268" s="51"/>
      <c r="H268" s="51"/>
      <c r="I268" s="51"/>
      <c r="J268" s="51"/>
      <c r="K268" s="50"/>
      <c r="L268" s="51" t="str">
        <f>IFERROR(WHOLE_STRUCTURE[[#This Row],[Top '[m']]]-WHOLE_STRUCTURE[[#This Row],[Bottom '[m']]], "")</f>
        <v/>
      </c>
      <c r="M268" s="167" t="str">
        <f>IFERROR(-(WHOLE_STRUCTURE[[#This Row],[D, bottom '[m']]]-WHOLE_STRUCTURE[[#This Row],[D, top '[m']]])/(WHOLE_STRUCTURE[[#This Row],[Bottom '[m']]]-WHOLE_STRUCTURE[[#This Row],[Top '[m']]]),"")</f>
        <v/>
      </c>
      <c r="N268" s="121" t="str">
        <f t="shared" si="5"/>
        <v/>
      </c>
      <c r="O268" s="50" t="str">
        <f>IFERROR((WHOLE_STRUCTURE[[#This Row],[D, bottom '[m']]]+WHOLE_STRUCTURE[[#This Row],[D, top '[m']]])/(2*WHOLE_STRUCTURE[[#This Row],[t '[mm']]]/1000),"")</f>
        <v/>
      </c>
      <c r="S268" s="169"/>
      <c r="T268" s="169"/>
      <c r="V268" s="171"/>
      <c r="W268" s="172"/>
      <c r="X268" s="169"/>
      <c r="Y268" s="169"/>
      <c r="AB268" s="284"/>
      <c r="AC268" s="187"/>
      <c r="AD268" s="187"/>
      <c r="AE268" s="187"/>
      <c r="AF268" s="187"/>
      <c r="AG268" s="187"/>
      <c r="AH268" s="187"/>
      <c r="AI268" s="187"/>
      <c r="AJ268" s="285"/>
    </row>
    <row r="269" spans="7:36">
      <c r="G269" s="51"/>
      <c r="H269" s="51"/>
      <c r="I269" s="51"/>
      <c r="J269" s="51"/>
      <c r="K269" s="50"/>
      <c r="L269" s="51" t="str">
        <f>IFERROR(WHOLE_STRUCTURE[[#This Row],[Top '[m']]]-WHOLE_STRUCTURE[[#This Row],[Bottom '[m']]], "")</f>
        <v/>
      </c>
      <c r="M269" s="167" t="str">
        <f>IFERROR(-(WHOLE_STRUCTURE[[#This Row],[D, bottom '[m']]]-WHOLE_STRUCTURE[[#This Row],[D, top '[m']]])/(WHOLE_STRUCTURE[[#This Row],[Bottom '[m']]]-WHOLE_STRUCTURE[[#This Row],[Top '[m']]]),"")</f>
        <v/>
      </c>
      <c r="N269" s="121" t="str">
        <f t="shared" si="5"/>
        <v/>
      </c>
      <c r="O269" s="50" t="str">
        <f>IFERROR((WHOLE_STRUCTURE[[#This Row],[D, bottom '[m']]]+WHOLE_STRUCTURE[[#This Row],[D, top '[m']]])/(2*WHOLE_STRUCTURE[[#This Row],[t '[mm']]]/1000),"")</f>
        <v/>
      </c>
      <c r="S269" s="169"/>
      <c r="T269" s="169"/>
      <c r="V269" s="171"/>
      <c r="W269" s="172"/>
      <c r="X269" s="169"/>
      <c r="Y269" s="169"/>
      <c r="AB269" s="284"/>
      <c r="AC269" s="187"/>
      <c r="AD269" s="187"/>
      <c r="AE269" s="187"/>
      <c r="AF269" s="187"/>
      <c r="AG269" s="187"/>
      <c r="AH269" s="187"/>
      <c r="AI269" s="187"/>
      <c r="AJ269" s="285"/>
    </row>
    <row r="270" spans="7:36">
      <c r="G270" s="51"/>
      <c r="H270" s="51"/>
      <c r="I270" s="51"/>
      <c r="J270" s="51"/>
      <c r="K270" s="50"/>
      <c r="L270" s="51" t="str">
        <f>IFERROR(WHOLE_STRUCTURE[[#This Row],[Top '[m']]]-WHOLE_STRUCTURE[[#This Row],[Bottom '[m']]], "")</f>
        <v/>
      </c>
      <c r="M270" s="167" t="str">
        <f>IFERROR(-(WHOLE_STRUCTURE[[#This Row],[D, bottom '[m']]]-WHOLE_STRUCTURE[[#This Row],[D, top '[m']]])/(WHOLE_STRUCTURE[[#This Row],[Bottom '[m']]]-WHOLE_STRUCTURE[[#This Row],[Top '[m']]]),"")</f>
        <v/>
      </c>
      <c r="N270" s="121" t="str">
        <f t="shared" si="5"/>
        <v/>
      </c>
      <c r="O270" s="50" t="str">
        <f>IFERROR((WHOLE_STRUCTURE[[#This Row],[D, bottom '[m']]]+WHOLE_STRUCTURE[[#This Row],[D, top '[m']]])/(2*WHOLE_STRUCTURE[[#This Row],[t '[mm']]]/1000),"")</f>
        <v/>
      </c>
      <c r="S270" s="169"/>
      <c r="T270" s="169"/>
      <c r="V270" s="171"/>
      <c r="W270" s="172"/>
      <c r="X270" s="169"/>
      <c r="Y270" s="169"/>
      <c r="AB270" s="284"/>
      <c r="AC270" s="187"/>
      <c r="AD270" s="187"/>
      <c r="AE270" s="187"/>
      <c r="AF270" s="187"/>
      <c r="AG270" s="187"/>
      <c r="AH270" s="187"/>
      <c r="AI270" s="187"/>
      <c r="AJ270" s="285"/>
    </row>
    <row r="271" spans="7:36">
      <c r="G271" s="51"/>
      <c r="H271" s="51"/>
      <c r="I271" s="51"/>
      <c r="J271" s="51"/>
      <c r="K271" s="50"/>
      <c r="L271" s="51" t="str">
        <f>IFERROR(WHOLE_STRUCTURE[[#This Row],[Top '[m']]]-WHOLE_STRUCTURE[[#This Row],[Bottom '[m']]], "")</f>
        <v/>
      </c>
      <c r="M271" s="167" t="str">
        <f>IFERROR(-(WHOLE_STRUCTURE[[#This Row],[D, bottom '[m']]]-WHOLE_STRUCTURE[[#This Row],[D, top '[m']]])/(WHOLE_STRUCTURE[[#This Row],[Bottom '[m']]]-WHOLE_STRUCTURE[[#This Row],[Top '[m']]]),"")</f>
        <v/>
      </c>
      <c r="N271" s="121" t="str">
        <f t="shared" si="5"/>
        <v/>
      </c>
      <c r="O271" s="50" t="str">
        <f>IFERROR((WHOLE_STRUCTURE[[#This Row],[D, bottom '[m']]]+WHOLE_STRUCTURE[[#This Row],[D, top '[m']]])/(2*WHOLE_STRUCTURE[[#This Row],[t '[mm']]]/1000),"")</f>
        <v/>
      </c>
      <c r="S271" s="169"/>
      <c r="T271" s="169"/>
      <c r="V271" s="171"/>
      <c r="W271" s="172"/>
      <c r="X271" s="169"/>
      <c r="Y271" s="169"/>
      <c r="AB271" s="284"/>
      <c r="AC271" s="187"/>
      <c r="AD271" s="187"/>
      <c r="AE271" s="187"/>
      <c r="AF271" s="187"/>
      <c r="AG271" s="187"/>
      <c r="AH271" s="187"/>
      <c r="AI271" s="187"/>
      <c r="AJ271" s="285"/>
    </row>
    <row r="272" spans="7:36">
      <c r="G272" s="51"/>
      <c r="H272" s="51"/>
      <c r="I272" s="51"/>
      <c r="J272" s="51"/>
      <c r="K272" s="50"/>
      <c r="L272" s="51" t="str">
        <f>IFERROR(WHOLE_STRUCTURE[[#This Row],[Top '[m']]]-WHOLE_STRUCTURE[[#This Row],[Bottom '[m']]], "")</f>
        <v/>
      </c>
      <c r="M272" s="167" t="str">
        <f>IFERROR(-(WHOLE_STRUCTURE[[#This Row],[D, bottom '[m']]]-WHOLE_STRUCTURE[[#This Row],[D, top '[m']]])/(WHOLE_STRUCTURE[[#This Row],[Bottom '[m']]]-WHOLE_STRUCTURE[[#This Row],[Top '[m']]]),"")</f>
        <v/>
      </c>
      <c r="N272" s="121" t="str">
        <f t="shared" si="5"/>
        <v/>
      </c>
      <c r="O272" s="50" t="str">
        <f>IFERROR((WHOLE_STRUCTURE[[#This Row],[D, bottom '[m']]]+WHOLE_STRUCTURE[[#This Row],[D, top '[m']]])/(2*WHOLE_STRUCTURE[[#This Row],[t '[mm']]]/1000),"")</f>
        <v/>
      </c>
      <c r="S272" s="169"/>
      <c r="T272" s="169"/>
      <c r="V272" s="171"/>
      <c r="W272" s="172"/>
      <c r="X272" s="169"/>
      <c r="Y272" s="169"/>
      <c r="AB272" s="284"/>
      <c r="AC272" s="187"/>
      <c r="AD272" s="187"/>
      <c r="AE272" s="187"/>
      <c r="AF272" s="187"/>
      <c r="AG272" s="187"/>
      <c r="AH272" s="187"/>
      <c r="AI272" s="187"/>
      <c r="AJ272" s="285"/>
    </row>
    <row r="273" spans="7:36">
      <c r="G273" s="51"/>
      <c r="H273" s="51"/>
      <c r="I273" s="51"/>
      <c r="J273" s="51"/>
      <c r="K273" s="50"/>
      <c r="L273" s="51" t="str">
        <f>IFERROR(WHOLE_STRUCTURE[[#This Row],[Top '[m']]]-WHOLE_STRUCTURE[[#This Row],[Bottom '[m']]], "")</f>
        <v/>
      </c>
      <c r="M273" s="167" t="str">
        <f>IFERROR(-(WHOLE_STRUCTURE[[#This Row],[D, bottom '[m']]]-WHOLE_STRUCTURE[[#This Row],[D, top '[m']]])/(WHOLE_STRUCTURE[[#This Row],[Bottom '[m']]]-WHOLE_STRUCTURE[[#This Row],[Top '[m']]]),"")</f>
        <v/>
      </c>
      <c r="N273" s="121" t="str">
        <f t="shared" si="5"/>
        <v/>
      </c>
      <c r="O273" s="50" t="str">
        <f>IFERROR((WHOLE_STRUCTURE[[#This Row],[D, bottom '[m']]]+WHOLE_STRUCTURE[[#This Row],[D, top '[m']]])/(2*WHOLE_STRUCTURE[[#This Row],[t '[mm']]]/1000),"")</f>
        <v/>
      </c>
      <c r="S273" s="169"/>
      <c r="T273" s="169"/>
      <c r="V273" s="171"/>
      <c r="W273" s="172"/>
      <c r="X273" s="169"/>
      <c r="Y273" s="169"/>
      <c r="AB273" s="284"/>
      <c r="AC273" s="187"/>
      <c r="AD273" s="187"/>
      <c r="AE273" s="187"/>
      <c r="AF273" s="187"/>
      <c r="AG273" s="187"/>
      <c r="AH273" s="187"/>
      <c r="AI273" s="187"/>
      <c r="AJ273" s="285"/>
    </row>
    <row r="274" spans="7:36">
      <c r="G274" s="51"/>
      <c r="H274" s="51"/>
      <c r="I274" s="51"/>
      <c r="J274" s="51"/>
      <c r="K274" s="50"/>
      <c r="L274" s="51" t="str">
        <f>IFERROR(WHOLE_STRUCTURE[[#This Row],[Top '[m']]]-WHOLE_STRUCTURE[[#This Row],[Bottom '[m']]], "")</f>
        <v/>
      </c>
      <c r="M274" s="167" t="str">
        <f>IFERROR(-(WHOLE_STRUCTURE[[#This Row],[D, bottom '[m']]]-WHOLE_STRUCTURE[[#This Row],[D, top '[m']]])/(WHOLE_STRUCTURE[[#This Row],[Bottom '[m']]]-WHOLE_STRUCTURE[[#This Row],[Top '[m']]]),"")</f>
        <v/>
      </c>
      <c r="N274" s="121" t="str">
        <f t="shared" si="5"/>
        <v/>
      </c>
      <c r="O274" s="50" t="str">
        <f>IFERROR((WHOLE_STRUCTURE[[#This Row],[D, bottom '[m']]]+WHOLE_STRUCTURE[[#This Row],[D, top '[m']]])/(2*WHOLE_STRUCTURE[[#This Row],[t '[mm']]]/1000),"")</f>
        <v/>
      </c>
      <c r="S274" s="169"/>
      <c r="T274" s="169"/>
      <c r="V274" s="171"/>
      <c r="W274" s="172"/>
      <c r="X274" s="169"/>
      <c r="Y274" s="169"/>
      <c r="AB274" s="284"/>
      <c r="AC274" s="187"/>
      <c r="AD274" s="187"/>
      <c r="AE274" s="187"/>
      <c r="AF274" s="187"/>
      <c r="AG274" s="187"/>
      <c r="AH274" s="187"/>
      <c r="AI274" s="187"/>
      <c r="AJ274" s="285"/>
    </row>
    <row r="275" spans="7:36">
      <c r="G275" s="51"/>
      <c r="H275" s="51"/>
      <c r="I275" s="51"/>
      <c r="J275" s="51"/>
      <c r="K275" s="50"/>
      <c r="L275" s="51" t="str">
        <f>IFERROR(WHOLE_STRUCTURE[[#This Row],[Top '[m']]]-WHOLE_STRUCTURE[[#This Row],[Bottom '[m']]], "")</f>
        <v/>
      </c>
      <c r="M275" s="167" t="str">
        <f>IFERROR(-(WHOLE_STRUCTURE[[#This Row],[D, bottom '[m']]]-WHOLE_STRUCTURE[[#This Row],[D, top '[m']]])/(WHOLE_STRUCTURE[[#This Row],[Bottom '[m']]]-WHOLE_STRUCTURE[[#This Row],[Top '[m']]]),"")</f>
        <v/>
      </c>
      <c r="N275" s="121" t="str">
        <f t="shared" si="5"/>
        <v/>
      </c>
      <c r="O275" s="50" t="str">
        <f>IFERROR((WHOLE_STRUCTURE[[#This Row],[D, bottom '[m']]]+WHOLE_STRUCTURE[[#This Row],[D, top '[m']]])/(2*WHOLE_STRUCTURE[[#This Row],[t '[mm']]]/1000),"")</f>
        <v/>
      </c>
      <c r="S275" s="169"/>
      <c r="T275" s="169"/>
      <c r="V275" s="171"/>
      <c r="W275" s="172"/>
      <c r="X275" s="169"/>
      <c r="Y275" s="169"/>
      <c r="AB275" s="284"/>
      <c r="AC275" s="187"/>
      <c r="AD275" s="187"/>
      <c r="AE275" s="187"/>
      <c r="AF275" s="187"/>
      <c r="AG275" s="187"/>
      <c r="AH275" s="187"/>
      <c r="AI275" s="187"/>
      <c r="AJ275" s="285"/>
    </row>
    <row r="276" spans="7:36">
      <c r="G276" s="51"/>
      <c r="H276" s="51"/>
      <c r="I276" s="51"/>
      <c r="J276" s="51"/>
      <c r="K276" s="50"/>
      <c r="L276" s="51" t="str">
        <f>IFERROR(WHOLE_STRUCTURE[[#This Row],[Top '[m']]]-WHOLE_STRUCTURE[[#This Row],[Bottom '[m']]], "")</f>
        <v/>
      </c>
      <c r="M276" s="167" t="str">
        <f>IFERROR(-(WHOLE_STRUCTURE[[#This Row],[D, bottom '[m']]]-WHOLE_STRUCTURE[[#This Row],[D, top '[m']]])/(WHOLE_STRUCTURE[[#This Row],[Bottom '[m']]]-WHOLE_STRUCTURE[[#This Row],[Top '[m']]]),"")</f>
        <v/>
      </c>
      <c r="N276" s="121" t="str">
        <f t="shared" si="5"/>
        <v/>
      </c>
      <c r="O276" s="50" t="str">
        <f>IFERROR((WHOLE_STRUCTURE[[#This Row],[D, bottom '[m']]]+WHOLE_STRUCTURE[[#This Row],[D, top '[m']]])/(2*WHOLE_STRUCTURE[[#This Row],[t '[mm']]]/1000),"")</f>
        <v/>
      </c>
      <c r="S276" s="169"/>
      <c r="T276" s="169"/>
      <c r="V276" s="171"/>
      <c r="W276" s="172"/>
      <c r="X276" s="169"/>
      <c r="Y276" s="169"/>
      <c r="AB276" s="284"/>
      <c r="AC276" s="187"/>
      <c r="AD276" s="187"/>
      <c r="AE276" s="187"/>
      <c r="AF276" s="187"/>
      <c r="AG276" s="187"/>
      <c r="AH276" s="187"/>
      <c r="AI276" s="187"/>
      <c r="AJ276" s="285"/>
    </row>
    <row r="277" spans="7:36">
      <c r="G277" s="51"/>
      <c r="H277" s="51"/>
      <c r="I277" s="51"/>
      <c r="J277" s="51"/>
      <c r="K277" s="50"/>
      <c r="L277" s="51" t="str">
        <f>IFERROR(WHOLE_STRUCTURE[[#This Row],[Top '[m']]]-WHOLE_STRUCTURE[[#This Row],[Bottom '[m']]], "")</f>
        <v/>
      </c>
      <c r="M277" s="167" t="str">
        <f>IFERROR(-(WHOLE_STRUCTURE[[#This Row],[D, bottom '[m']]]-WHOLE_STRUCTURE[[#This Row],[D, top '[m']]])/(WHOLE_STRUCTURE[[#This Row],[Bottom '[m']]]-WHOLE_STRUCTURE[[#This Row],[Top '[m']]]),"")</f>
        <v/>
      </c>
      <c r="N277" s="121" t="str">
        <f t="shared" si="5"/>
        <v/>
      </c>
      <c r="O277" s="50" t="str">
        <f>IFERROR((WHOLE_STRUCTURE[[#This Row],[D, bottom '[m']]]+WHOLE_STRUCTURE[[#This Row],[D, top '[m']]])/(2*WHOLE_STRUCTURE[[#This Row],[t '[mm']]]/1000),"")</f>
        <v/>
      </c>
      <c r="S277" s="169"/>
      <c r="T277" s="169"/>
      <c r="V277" s="171"/>
      <c r="W277" s="172"/>
      <c r="X277" s="169"/>
      <c r="Y277" s="169"/>
      <c r="AB277" s="284"/>
      <c r="AC277" s="187"/>
      <c r="AD277" s="187"/>
      <c r="AE277" s="187"/>
      <c r="AF277" s="187"/>
      <c r="AG277" s="187"/>
      <c r="AH277" s="187"/>
      <c r="AI277" s="187"/>
      <c r="AJ277" s="285"/>
    </row>
    <row r="278" spans="7:36">
      <c r="G278" s="51"/>
      <c r="H278" s="51"/>
      <c r="I278" s="51"/>
      <c r="J278" s="51"/>
      <c r="K278" s="50"/>
      <c r="L278" s="51" t="str">
        <f>IFERROR(WHOLE_STRUCTURE[[#This Row],[Top '[m']]]-WHOLE_STRUCTURE[[#This Row],[Bottom '[m']]], "")</f>
        <v/>
      </c>
      <c r="M278" s="167" t="str">
        <f>IFERROR(-(WHOLE_STRUCTURE[[#This Row],[D, bottom '[m']]]-WHOLE_STRUCTURE[[#This Row],[D, top '[m']]])/(WHOLE_STRUCTURE[[#This Row],[Bottom '[m']]]-WHOLE_STRUCTURE[[#This Row],[Top '[m']]]),"")</f>
        <v/>
      </c>
      <c r="N278" s="121" t="str">
        <f t="shared" si="5"/>
        <v/>
      </c>
      <c r="O278" s="50" t="str">
        <f>IFERROR((WHOLE_STRUCTURE[[#This Row],[D, bottom '[m']]]+WHOLE_STRUCTURE[[#This Row],[D, top '[m']]])/(2*WHOLE_STRUCTURE[[#This Row],[t '[mm']]]/1000),"")</f>
        <v/>
      </c>
      <c r="S278" s="169"/>
      <c r="T278" s="169"/>
      <c r="V278" s="171"/>
      <c r="W278" s="172"/>
      <c r="X278" s="169"/>
      <c r="Y278" s="169"/>
      <c r="AB278" s="284"/>
      <c r="AC278" s="187"/>
      <c r="AD278" s="187"/>
      <c r="AE278" s="187"/>
      <c r="AF278" s="187"/>
      <c r="AG278" s="187"/>
      <c r="AH278" s="187"/>
      <c r="AI278" s="187"/>
      <c r="AJ278" s="285"/>
    </row>
    <row r="279" spans="7:36">
      <c r="G279" s="51"/>
      <c r="H279" s="51"/>
      <c r="I279" s="51"/>
      <c r="J279" s="51"/>
      <c r="K279" s="50"/>
      <c r="L279" s="51" t="str">
        <f>IFERROR(WHOLE_STRUCTURE[[#This Row],[Top '[m']]]-WHOLE_STRUCTURE[[#This Row],[Bottom '[m']]], "")</f>
        <v/>
      </c>
      <c r="M279" s="167" t="str">
        <f>IFERROR(-(WHOLE_STRUCTURE[[#This Row],[D, bottom '[m']]]-WHOLE_STRUCTURE[[#This Row],[D, top '[m']]])/(WHOLE_STRUCTURE[[#This Row],[Bottom '[m']]]-WHOLE_STRUCTURE[[#This Row],[Top '[m']]]),"")</f>
        <v/>
      </c>
      <c r="N279" s="121" t="str">
        <f t="shared" si="5"/>
        <v/>
      </c>
      <c r="O279" s="50" t="str">
        <f>IFERROR((WHOLE_STRUCTURE[[#This Row],[D, bottom '[m']]]+WHOLE_STRUCTURE[[#This Row],[D, top '[m']]])/(2*WHOLE_STRUCTURE[[#This Row],[t '[mm']]]/1000),"")</f>
        <v/>
      </c>
      <c r="S279" s="169"/>
      <c r="T279" s="169"/>
      <c r="V279" s="171"/>
      <c r="W279" s="172"/>
      <c r="X279" s="169"/>
      <c r="Y279" s="169"/>
      <c r="AB279" s="284"/>
      <c r="AC279" s="187"/>
      <c r="AD279" s="187"/>
      <c r="AE279" s="187"/>
      <c r="AF279" s="187"/>
      <c r="AG279" s="187"/>
      <c r="AH279" s="187"/>
      <c r="AI279" s="187"/>
      <c r="AJ279" s="285"/>
    </row>
    <row r="280" spans="7:36">
      <c r="G280" s="51"/>
      <c r="H280" s="51"/>
      <c r="I280" s="51"/>
      <c r="J280" s="51"/>
      <c r="K280" s="50"/>
      <c r="L280" s="51" t="str">
        <f>IFERROR(WHOLE_STRUCTURE[[#This Row],[Top '[m']]]-WHOLE_STRUCTURE[[#This Row],[Bottom '[m']]], "")</f>
        <v/>
      </c>
      <c r="M280" s="167" t="str">
        <f>IFERROR(-(WHOLE_STRUCTURE[[#This Row],[D, bottom '[m']]]-WHOLE_STRUCTURE[[#This Row],[D, top '[m']]])/(WHOLE_STRUCTURE[[#This Row],[Bottom '[m']]]-WHOLE_STRUCTURE[[#This Row],[Top '[m']]]),"")</f>
        <v/>
      </c>
      <c r="N280" s="121" t="str">
        <f t="shared" si="5"/>
        <v/>
      </c>
      <c r="O280" s="50" t="str">
        <f>IFERROR((WHOLE_STRUCTURE[[#This Row],[D, bottom '[m']]]+WHOLE_STRUCTURE[[#This Row],[D, top '[m']]])/(2*WHOLE_STRUCTURE[[#This Row],[t '[mm']]]/1000),"")</f>
        <v/>
      </c>
      <c r="S280" s="169"/>
      <c r="T280" s="169"/>
      <c r="V280" s="171"/>
      <c r="W280" s="172"/>
      <c r="X280" s="169"/>
      <c r="Y280" s="169"/>
      <c r="AB280" s="284"/>
      <c r="AC280" s="187"/>
      <c r="AD280" s="187"/>
      <c r="AE280" s="187"/>
      <c r="AF280" s="187"/>
      <c r="AG280" s="187"/>
      <c r="AH280" s="187"/>
      <c r="AI280" s="187"/>
      <c r="AJ280" s="285"/>
    </row>
    <row r="281" spans="7:36">
      <c r="G281" s="51"/>
      <c r="H281" s="51"/>
      <c r="I281" s="51"/>
      <c r="J281" s="51"/>
      <c r="K281" s="50"/>
      <c r="L281" s="51" t="str">
        <f>IFERROR(WHOLE_STRUCTURE[[#This Row],[Top '[m']]]-WHOLE_STRUCTURE[[#This Row],[Bottom '[m']]], "")</f>
        <v/>
      </c>
      <c r="M281" s="167" t="str">
        <f>IFERROR(-(WHOLE_STRUCTURE[[#This Row],[D, bottom '[m']]]-WHOLE_STRUCTURE[[#This Row],[D, top '[m']]])/(WHOLE_STRUCTURE[[#This Row],[Bottom '[m']]]-WHOLE_STRUCTURE[[#This Row],[Top '[m']]]),"")</f>
        <v/>
      </c>
      <c r="N281" s="121" t="str">
        <f t="shared" si="5"/>
        <v/>
      </c>
      <c r="O281" s="50" t="str">
        <f>IFERROR((WHOLE_STRUCTURE[[#This Row],[D, bottom '[m']]]+WHOLE_STRUCTURE[[#This Row],[D, top '[m']]])/(2*WHOLE_STRUCTURE[[#This Row],[t '[mm']]]/1000),"")</f>
        <v/>
      </c>
      <c r="S281" s="169"/>
      <c r="T281" s="169"/>
      <c r="V281" s="171"/>
      <c r="W281" s="172"/>
      <c r="X281" s="169"/>
      <c r="Y281" s="169"/>
      <c r="AB281" s="284"/>
      <c r="AC281" s="187"/>
      <c r="AD281" s="187"/>
      <c r="AE281" s="187"/>
      <c r="AF281" s="187"/>
      <c r="AG281" s="187"/>
      <c r="AH281" s="187"/>
      <c r="AI281" s="187"/>
      <c r="AJ281" s="285"/>
    </row>
    <row r="282" spans="7:36">
      <c r="G282" s="51"/>
      <c r="H282" s="51"/>
      <c r="I282" s="51"/>
      <c r="J282" s="51"/>
      <c r="K282" s="50"/>
      <c r="L282" s="51" t="str">
        <f>IFERROR(WHOLE_STRUCTURE[[#This Row],[Top '[m']]]-WHOLE_STRUCTURE[[#This Row],[Bottom '[m']]], "")</f>
        <v/>
      </c>
      <c r="M282" s="167" t="str">
        <f>IFERROR(-(WHOLE_STRUCTURE[[#This Row],[D, bottom '[m']]]-WHOLE_STRUCTURE[[#This Row],[D, top '[m']]])/(WHOLE_STRUCTURE[[#This Row],[Bottom '[m']]]-WHOLE_STRUCTURE[[#This Row],[Top '[m']]]),"")</f>
        <v/>
      </c>
      <c r="N282" s="121" t="str">
        <f t="shared" si="5"/>
        <v/>
      </c>
      <c r="O282" s="50" t="str">
        <f>IFERROR((WHOLE_STRUCTURE[[#This Row],[D, bottom '[m']]]+WHOLE_STRUCTURE[[#This Row],[D, top '[m']]])/(2*WHOLE_STRUCTURE[[#This Row],[t '[mm']]]/1000),"")</f>
        <v/>
      </c>
      <c r="S282" s="169"/>
      <c r="T282" s="169"/>
      <c r="V282" s="171"/>
      <c r="W282" s="172"/>
      <c r="X282" s="169"/>
      <c r="Y282" s="169"/>
      <c r="AB282" s="284"/>
      <c r="AC282" s="187"/>
      <c r="AD282" s="187"/>
      <c r="AE282" s="187"/>
      <c r="AF282" s="187"/>
      <c r="AG282" s="187"/>
      <c r="AH282" s="187"/>
      <c r="AI282" s="187"/>
      <c r="AJ282" s="285"/>
    </row>
    <row r="283" spans="7:36">
      <c r="G283" s="51"/>
      <c r="H283" s="51"/>
      <c r="I283" s="51"/>
      <c r="J283" s="51"/>
      <c r="K283" s="50"/>
      <c r="L283" s="51" t="str">
        <f>IFERROR(WHOLE_STRUCTURE[[#This Row],[Top '[m']]]-WHOLE_STRUCTURE[[#This Row],[Bottom '[m']]], "")</f>
        <v/>
      </c>
      <c r="M283" s="167" t="str">
        <f>IFERROR(-(WHOLE_STRUCTURE[[#This Row],[D, bottom '[m']]]-WHOLE_STRUCTURE[[#This Row],[D, top '[m']]])/(WHOLE_STRUCTURE[[#This Row],[Bottom '[m']]]-WHOLE_STRUCTURE[[#This Row],[Top '[m']]]),"")</f>
        <v/>
      </c>
      <c r="N283" s="121" t="str">
        <f t="shared" si="5"/>
        <v/>
      </c>
      <c r="O283" s="50" t="str">
        <f>IFERROR((WHOLE_STRUCTURE[[#This Row],[D, bottom '[m']]]+WHOLE_STRUCTURE[[#This Row],[D, top '[m']]])/(2*WHOLE_STRUCTURE[[#This Row],[t '[mm']]]/1000),"")</f>
        <v/>
      </c>
      <c r="S283" s="169"/>
      <c r="T283" s="169"/>
      <c r="V283" s="171"/>
      <c r="W283" s="172"/>
      <c r="X283" s="169"/>
      <c r="Y283" s="169"/>
      <c r="AB283" s="284"/>
      <c r="AC283" s="187"/>
      <c r="AD283" s="187"/>
      <c r="AE283" s="187"/>
      <c r="AF283" s="187"/>
      <c r="AG283" s="187"/>
      <c r="AH283" s="187"/>
      <c r="AI283" s="187"/>
      <c r="AJ283" s="285"/>
    </row>
    <row r="284" spans="7:36">
      <c r="G284" s="51"/>
      <c r="H284" s="51"/>
      <c r="I284" s="51"/>
      <c r="J284" s="51"/>
      <c r="K284" s="50"/>
      <c r="L284" s="51" t="str">
        <f>IFERROR(WHOLE_STRUCTURE[[#This Row],[Top '[m']]]-WHOLE_STRUCTURE[[#This Row],[Bottom '[m']]], "")</f>
        <v/>
      </c>
      <c r="M284" s="167" t="str">
        <f>IFERROR(-(WHOLE_STRUCTURE[[#This Row],[D, bottom '[m']]]-WHOLE_STRUCTURE[[#This Row],[D, top '[m']]])/(WHOLE_STRUCTURE[[#This Row],[Bottom '[m']]]-WHOLE_STRUCTURE[[#This Row],[Top '[m']]]),"")</f>
        <v/>
      </c>
      <c r="N284" s="121" t="str">
        <f t="shared" si="5"/>
        <v/>
      </c>
      <c r="O284" s="50" t="str">
        <f>IFERROR((WHOLE_STRUCTURE[[#This Row],[D, bottom '[m']]]+WHOLE_STRUCTURE[[#This Row],[D, top '[m']]])/(2*WHOLE_STRUCTURE[[#This Row],[t '[mm']]]/1000),"")</f>
        <v/>
      </c>
      <c r="S284" s="169"/>
      <c r="T284" s="169"/>
      <c r="V284" s="171"/>
      <c r="W284" s="172"/>
      <c r="X284" s="169"/>
      <c r="Y284" s="169"/>
      <c r="AB284" s="284"/>
      <c r="AC284" s="187"/>
      <c r="AD284" s="187"/>
      <c r="AE284" s="187"/>
      <c r="AF284" s="187"/>
      <c r="AG284" s="187"/>
      <c r="AH284" s="187"/>
      <c r="AI284" s="187"/>
      <c r="AJ284" s="285"/>
    </row>
    <row r="285" spans="7:36">
      <c r="G285" s="51"/>
      <c r="H285" s="51"/>
      <c r="I285" s="51"/>
      <c r="J285" s="51"/>
      <c r="K285" s="50"/>
      <c r="L285" s="51" t="str">
        <f>IFERROR(WHOLE_STRUCTURE[[#This Row],[Top '[m']]]-WHOLE_STRUCTURE[[#This Row],[Bottom '[m']]], "")</f>
        <v/>
      </c>
      <c r="M285" s="167" t="str">
        <f>IFERROR(-(WHOLE_STRUCTURE[[#This Row],[D, bottom '[m']]]-WHOLE_STRUCTURE[[#This Row],[D, top '[m']]])/(WHOLE_STRUCTURE[[#This Row],[Bottom '[m']]]-WHOLE_STRUCTURE[[#This Row],[Top '[m']]]),"")</f>
        <v/>
      </c>
      <c r="N285" s="121" t="str">
        <f t="shared" si="5"/>
        <v/>
      </c>
      <c r="O285" s="50" t="str">
        <f>IFERROR((WHOLE_STRUCTURE[[#This Row],[D, bottom '[m']]]+WHOLE_STRUCTURE[[#This Row],[D, top '[m']]])/(2*WHOLE_STRUCTURE[[#This Row],[t '[mm']]]/1000),"")</f>
        <v/>
      </c>
      <c r="S285" s="169"/>
      <c r="T285" s="169"/>
      <c r="V285" s="171"/>
      <c r="W285" s="172"/>
      <c r="X285" s="169"/>
      <c r="Y285" s="169"/>
      <c r="AB285" s="284"/>
      <c r="AC285" s="187"/>
      <c r="AD285" s="187"/>
      <c r="AE285" s="187"/>
      <c r="AF285" s="187"/>
      <c r="AG285" s="187"/>
      <c r="AH285" s="187"/>
      <c r="AI285" s="187"/>
      <c r="AJ285" s="285"/>
    </row>
    <row r="286" spans="7:36">
      <c r="G286" s="51"/>
      <c r="H286" s="51"/>
      <c r="I286" s="51"/>
      <c r="J286" s="51"/>
      <c r="K286" s="50"/>
      <c r="L286" s="51" t="str">
        <f>IFERROR(WHOLE_STRUCTURE[[#This Row],[Top '[m']]]-WHOLE_STRUCTURE[[#This Row],[Bottom '[m']]], "")</f>
        <v/>
      </c>
      <c r="M286" s="167" t="str">
        <f>IFERROR(-(WHOLE_STRUCTURE[[#This Row],[D, bottom '[m']]]-WHOLE_STRUCTURE[[#This Row],[D, top '[m']]])/(WHOLE_STRUCTURE[[#This Row],[Bottom '[m']]]-WHOLE_STRUCTURE[[#This Row],[Top '[m']]]),"")</f>
        <v/>
      </c>
      <c r="N286" s="121" t="str">
        <f t="shared" si="5"/>
        <v/>
      </c>
      <c r="O286" s="50" t="str">
        <f>IFERROR((WHOLE_STRUCTURE[[#This Row],[D, bottom '[m']]]+WHOLE_STRUCTURE[[#This Row],[D, top '[m']]])/(2*WHOLE_STRUCTURE[[#This Row],[t '[mm']]]/1000),"")</f>
        <v/>
      </c>
      <c r="S286" s="169"/>
      <c r="T286" s="169"/>
      <c r="V286" s="171"/>
      <c r="W286" s="172"/>
      <c r="X286" s="169"/>
      <c r="Y286" s="169"/>
      <c r="AB286" s="284"/>
      <c r="AC286" s="187"/>
      <c r="AD286" s="187"/>
      <c r="AE286" s="187"/>
      <c r="AF286" s="187"/>
      <c r="AG286" s="187"/>
      <c r="AH286" s="187"/>
      <c r="AI286" s="187"/>
      <c r="AJ286" s="285"/>
    </row>
    <row r="287" spans="7:36">
      <c r="G287" s="51"/>
      <c r="H287" s="51"/>
      <c r="I287" s="51"/>
      <c r="J287" s="51"/>
      <c r="K287" s="50"/>
      <c r="L287" s="51" t="str">
        <f>IFERROR(WHOLE_STRUCTURE[[#This Row],[Top '[m']]]-WHOLE_STRUCTURE[[#This Row],[Bottom '[m']]], "")</f>
        <v/>
      </c>
      <c r="M287" s="167" t="str">
        <f>IFERROR(-(WHOLE_STRUCTURE[[#This Row],[D, bottom '[m']]]-WHOLE_STRUCTURE[[#This Row],[D, top '[m']]])/(WHOLE_STRUCTURE[[#This Row],[Bottom '[m']]]-WHOLE_STRUCTURE[[#This Row],[Top '[m']]]),"")</f>
        <v/>
      </c>
      <c r="N287" s="121" t="str">
        <f t="shared" si="5"/>
        <v/>
      </c>
      <c r="O287" s="50" t="str">
        <f>IFERROR((WHOLE_STRUCTURE[[#This Row],[D, bottom '[m']]]+WHOLE_STRUCTURE[[#This Row],[D, top '[m']]])/(2*WHOLE_STRUCTURE[[#This Row],[t '[mm']]]/1000),"")</f>
        <v/>
      </c>
      <c r="S287" s="169"/>
      <c r="T287" s="169"/>
      <c r="V287" s="171"/>
      <c r="W287" s="172"/>
      <c r="X287" s="169"/>
      <c r="Y287" s="169"/>
      <c r="AB287" s="284"/>
      <c r="AC287" s="187"/>
      <c r="AD287" s="187"/>
      <c r="AE287" s="187"/>
      <c r="AF287" s="187"/>
      <c r="AG287" s="187"/>
      <c r="AH287" s="187"/>
      <c r="AI287" s="187"/>
      <c r="AJ287" s="285"/>
    </row>
    <row r="288" spans="7:36">
      <c r="G288" s="51"/>
      <c r="H288" s="51"/>
      <c r="I288" s="51"/>
      <c r="J288" s="51"/>
      <c r="K288" s="50"/>
      <c r="L288" s="51" t="str">
        <f>IFERROR(WHOLE_STRUCTURE[[#This Row],[Top '[m']]]-WHOLE_STRUCTURE[[#This Row],[Bottom '[m']]], "")</f>
        <v/>
      </c>
      <c r="M288" s="167" t="str">
        <f>IFERROR(-(WHOLE_STRUCTURE[[#This Row],[D, bottom '[m']]]-WHOLE_STRUCTURE[[#This Row],[D, top '[m']]])/(WHOLE_STRUCTURE[[#This Row],[Bottom '[m']]]-WHOLE_STRUCTURE[[#This Row],[Top '[m']]]),"")</f>
        <v/>
      </c>
      <c r="N288" s="121" t="str">
        <f t="shared" si="5"/>
        <v/>
      </c>
      <c r="O288" s="50" t="str">
        <f>IFERROR((WHOLE_STRUCTURE[[#This Row],[D, bottom '[m']]]+WHOLE_STRUCTURE[[#This Row],[D, top '[m']]])/(2*WHOLE_STRUCTURE[[#This Row],[t '[mm']]]/1000),"")</f>
        <v/>
      </c>
      <c r="S288" s="169"/>
      <c r="T288" s="169"/>
      <c r="V288" s="171"/>
      <c r="W288" s="172"/>
      <c r="X288" s="169"/>
      <c r="Y288" s="169"/>
      <c r="AB288" s="284"/>
      <c r="AC288" s="187"/>
      <c r="AD288" s="187"/>
      <c r="AE288" s="187"/>
      <c r="AF288" s="187"/>
      <c r="AG288" s="187"/>
      <c r="AH288" s="187"/>
      <c r="AI288" s="187"/>
      <c r="AJ288" s="285"/>
    </row>
    <row r="289" spans="7:36">
      <c r="G289" s="51"/>
      <c r="H289" s="51"/>
      <c r="I289" s="51"/>
      <c r="J289" s="51"/>
      <c r="K289" s="50"/>
      <c r="L289" s="51" t="str">
        <f>IFERROR(WHOLE_STRUCTURE[[#This Row],[Top '[m']]]-WHOLE_STRUCTURE[[#This Row],[Bottom '[m']]], "")</f>
        <v/>
      </c>
      <c r="M289" s="167" t="str">
        <f>IFERROR(-(WHOLE_STRUCTURE[[#This Row],[D, bottom '[m']]]-WHOLE_STRUCTURE[[#This Row],[D, top '[m']]])/(WHOLE_STRUCTURE[[#This Row],[Bottom '[m']]]-WHOLE_STRUCTURE[[#This Row],[Top '[m']]]),"")</f>
        <v/>
      </c>
      <c r="N289" s="121" t="str">
        <f t="shared" si="5"/>
        <v/>
      </c>
      <c r="O289" s="50" t="str">
        <f>IFERROR((WHOLE_STRUCTURE[[#This Row],[D, bottom '[m']]]+WHOLE_STRUCTURE[[#This Row],[D, top '[m']]])/(2*WHOLE_STRUCTURE[[#This Row],[t '[mm']]]/1000),"")</f>
        <v/>
      </c>
      <c r="S289" s="169"/>
      <c r="T289" s="169"/>
      <c r="V289" s="171"/>
      <c r="W289" s="172"/>
      <c r="X289" s="169"/>
      <c r="Y289" s="169"/>
      <c r="AB289" s="284"/>
      <c r="AC289" s="187"/>
      <c r="AD289" s="187"/>
      <c r="AE289" s="187"/>
      <c r="AF289" s="187"/>
      <c r="AG289" s="187"/>
      <c r="AH289" s="187"/>
      <c r="AI289" s="187"/>
      <c r="AJ289" s="285"/>
    </row>
    <row r="290" spans="7:36">
      <c r="G290" s="51"/>
      <c r="H290" s="51"/>
      <c r="I290" s="51"/>
      <c r="J290" s="51"/>
      <c r="K290" s="50"/>
      <c r="L290" s="51" t="str">
        <f>IFERROR(WHOLE_STRUCTURE[[#This Row],[Top '[m']]]-WHOLE_STRUCTURE[[#This Row],[Bottom '[m']]], "")</f>
        <v/>
      </c>
      <c r="M290" s="167" t="str">
        <f>IFERROR(-(WHOLE_STRUCTURE[[#This Row],[D, bottom '[m']]]-WHOLE_STRUCTURE[[#This Row],[D, top '[m']]])/(WHOLE_STRUCTURE[[#This Row],[Bottom '[m']]]-WHOLE_STRUCTURE[[#This Row],[Top '[m']]]),"")</f>
        <v/>
      </c>
      <c r="N290" s="121" t="str">
        <f t="shared" si="5"/>
        <v/>
      </c>
      <c r="O290" s="50" t="str">
        <f>IFERROR((WHOLE_STRUCTURE[[#This Row],[D, bottom '[m']]]+WHOLE_STRUCTURE[[#This Row],[D, top '[m']]])/(2*WHOLE_STRUCTURE[[#This Row],[t '[mm']]]/1000),"")</f>
        <v/>
      </c>
      <c r="S290" s="169"/>
      <c r="T290" s="169"/>
      <c r="V290" s="171"/>
      <c r="W290" s="172"/>
      <c r="X290" s="169"/>
      <c r="Y290" s="169"/>
      <c r="AB290" s="284"/>
      <c r="AC290" s="187"/>
      <c r="AD290" s="187"/>
      <c r="AE290" s="187"/>
      <c r="AF290" s="187"/>
      <c r="AG290" s="187"/>
      <c r="AH290" s="187"/>
      <c r="AI290" s="187"/>
      <c r="AJ290" s="285"/>
    </row>
    <row r="291" spans="7:36">
      <c r="G291" s="51"/>
      <c r="H291" s="51"/>
      <c r="I291" s="51"/>
      <c r="J291" s="51"/>
      <c r="K291" s="50"/>
      <c r="L291" s="51" t="str">
        <f>IFERROR(WHOLE_STRUCTURE[[#This Row],[Top '[m']]]-WHOLE_STRUCTURE[[#This Row],[Bottom '[m']]], "")</f>
        <v/>
      </c>
      <c r="M291" s="167" t="str">
        <f>IFERROR(-(WHOLE_STRUCTURE[[#This Row],[D, bottom '[m']]]-WHOLE_STRUCTURE[[#This Row],[D, top '[m']]])/(WHOLE_STRUCTURE[[#This Row],[Bottom '[m']]]-WHOLE_STRUCTURE[[#This Row],[Top '[m']]]),"")</f>
        <v/>
      </c>
      <c r="N291" s="121" t="str">
        <f t="shared" si="5"/>
        <v/>
      </c>
      <c r="O291" s="50" t="str">
        <f>IFERROR((WHOLE_STRUCTURE[[#This Row],[D, bottom '[m']]]+WHOLE_STRUCTURE[[#This Row],[D, top '[m']]])/(2*WHOLE_STRUCTURE[[#This Row],[t '[mm']]]/1000),"")</f>
        <v/>
      </c>
      <c r="S291" s="169"/>
      <c r="T291" s="169"/>
      <c r="V291" s="171"/>
      <c r="W291" s="172"/>
      <c r="X291" s="169"/>
      <c r="Y291" s="169"/>
      <c r="AB291" s="284"/>
      <c r="AC291" s="187"/>
      <c r="AD291" s="187"/>
      <c r="AE291" s="187"/>
      <c r="AF291" s="187"/>
      <c r="AG291" s="187"/>
      <c r="AH291" s="187"/>
      <c r="AI291" s="187"/>
      <c r="AJ291" s="285"/>
    </row>
    <row r="292" spans="7:36">
      <c r="G292" s="51"/>
      <c r="H292" s="51"/>
      <c r="I292" s="51"/>
      <c r="J292" s="51"/>
      <c r="K292" s="50"/>
      <c r="L292" s="51" t="str">
        <f>IFERROR(WHOLE_STRUCTURE[[#This Row],[Top '[m']]]-WHOLE_STRUCTURE[[#This Row],[Bottom '[m']]], "")</f>
        <v/>
      </c>
      <c r="M292" s="167" t="str">
        <f>IFERROR(-(WHOLE_STRUCTURE[[#This Row],[D, bottom '[m']]]-WHOLE_STRUCTURE[[#This Row],[D, top '[m']]])/(WHOLE_STRUCTURE[[#This Row],[Bottom '[m']]]-WHOLE_STRUCTURE[[#This Row],[Top '[m']]]),"")</f>
        <v/>
      </c>
      <c r="N292" s="121" t="str">
        <f t="shared" si="5"/>
        <v/>
      </c>
      <c r="O292" s="50" t="str">
        <f>IFERROR((WHOLE_STRUCTURE[[#This Row],[D, bottom '[m']]]+WHOLE_STRUCTURE[[#This Row],[D, top '[m']]])/(2*WHOLE_STRUCTURE[[#This Row],[t '[mm']]]/1000),"")</f>
        <v/>
      </c>
      <c r="S292" s="169"/>
      <c r="T292" s="169"/>
      <c r="V292" s="171"/>
      <c r="W292" s="172"/>
      <c r="X292" s="169"/>
      <c r="Y292" s="169"/>
      <c r="AB292" s="284"/>
      <c r="AC292" s="187"/>
      <c r="AD292" s="187"/>
      <c r="AE292" s="187"/>
      <c r="AF292" s="187"/>
      <c r="AG292" s="187"/>
      <c r="AH292" s="187"/>
      <c r="AI292" s="187"/>
      <c r="AJ292" s="285"/>
    </row>
    <row r="293" spans="7:36">
      <c r="G293" s="51"/>
      <c r="H293" s="51"/>
      <c r="I293" s="51"/>
      <c r="J293" s="51"/>
      <c r="K293" s="50"/>
      <c r="L293" s="51" t="str">
        <f>IFERROR(WHOLE_STRUCTURE[[#This Row],[Top '[m']]]-WHOLE_STRUCTURE[[#This Row],[Bottom '[m']]], "")</f>
        <v/>
      </c>
      <c r="M293" s="167" t="str">
        <f>IFERROR(-(WHOLE_STRUCTURE[[#This Row],[D, bottom '[m']]]-WHOLE_STRUCTURE[[#This Row],[D, top '[m']]])/(WHOLE_STRUCTURE[[#This Row],[Bottom '[m']]]-WHOLE_STRUCTURE[[#This Row],[Top '[m']]]),"")</f>
        <v/>
      </c>
      <c r="N293" s="121" t="str">
        <f t="shared" si="5"/>
        <v/>
      </c>
      <c r="O293" s="50" t="str">
        <f>IFERROR((WHOLE_STRUCTURE[[#This Row],[D, bottom '[m']]]+WHOLE_STRUCTURE[[#This Row],[D, top '[m']]])/(2*WHOLE_STRUCTURE[[#This Row],[t '[mm']]]/1000),"")</f>
        <v/>
      </c>
      <c r="S293" s="169"/>
      <c r="T293" s="169"/>
      <c r="V293" s="171"/>
      <c r="W293" s="172"/>
      <c r="X293" s="169"/>
      <c r="Y293" s="169"/>
      <c r="AB293" s="284"/>
      <c r="AC293" s="187"/>
      <c r="AD293" s="187"/>
      <c r="AE293" s="187"/>
      <c r="AF293" s="187"/>
      <c r="AG293" s="187"/>
      <c r="AH293" s="187"/>
      <c r="AI293" s="187"/>
      <c r="AJ293" s="285"/>
    </row>
    <row r="294" spans="7:36">
      <c r="G294" s="51"/>
      <c r="H294" s="51"/>
      <c r="I294" s="51"/>
      <c r="J294" s="51"/>
      <c r="K294" s="50"/>
      <c r="L294" s="51" t="str">
        <f>IFERROR(WHOLE_STRUCTURE[[#This Row],[Top '[m']]]-WHOLE_STRUCTURE[[#This Row],[Bottom '[m']]], "")</f>
        <v/>
      </c>
      <c r="M294" s="167" t="str">
        <f>IFERROR(-(WHOLE_STRUCTURE[[#This Row],[D, bottom '[m']]]-WHOLE_STRUCTURE[[#This Row],[D, top '[m']]])/(WHOLE_STRUCTURE[[#This Row],[Bottom '[m']]]-WHOLE_STRUCTURE[[#This Row],[Top '[m']]]),"")</f>
        <v/>
      </c>
      <c r="N294" s="121" t="str">
        <f t="shared" si="5"/>
        <v/>
      </c>
      <c r="O294" s="50" t="str">
        <f>IFERROR((WHOLE_STRUCTURE[[#This Row],[D, bottom '[m']]]+WHOLE_STRUCTURE[[#This Row],[D, top '[m']]])/(2*WHOLE_STRUCTURE[[#This Row],[t '[mm']]]/1000),"")</f>
        <v/>
      </c>
      <c r="S294" s="169"/>
      <c r="T294" s="169"/>
      <c r="V294" s="171"/>
      <c r="W294" s="172"/>
      <c r="X294" s="169"/>
      <c r="Y294" s="169"/>
      <c r="AB294" s="284"/>
      <c r="AC294" s="187"/>
      <c r="AD294" s="187"/>
      <c r="AE294" s="187"/>
      <c r="AF294" s="187"/>
      <c r="AG294" s="187"/>
      <c r="AH294" s="187"/>
      <c r="AI294" s="187"/>
      <c r="AJ294" s="285"/>
    </row>
    <row r="295" spans="7:36">
      <c r="G295" s="51"/>
      <c r="H295" s="51"/>
      <c r="I295" s="51"/>
      <c r="J295" s="51"/>
      <c r="K295" s="50"/>
      <c r="L295" s="51" t="str">
        <f>IFERROR(WHOLE_STRUCTURE[[#This Row],[Top '[m']]]-WHOLE_STRUCTURE[[#This Row],[Bottom '[m']]], "")</f>
        <v/>
      </c>
      <c r="M295" s="167" t="str">
        <f>IFERROR(-(WHOLE_STRUCTURE[[#This Row],[D, bottom '[m']]]-WHOLE_STRUCTURE[[#This Row],[D, top '[m']]])/(WHOLE_STRUCTURE[[#This Row],[Bottom '[m']]]-WHOLE_STRUCTURE[[#This Row],[Top '[m']]]),"")</f>
        <v/>
      </c>
      <c r="N295" s="121" t="str">
        <f t="shared" si="5"/>
        <v/>
      </c>
      <c r="O295" s="50" t="str">
        <f>IFERROR((WHOLE_STRUCTURE[[#This Row],[D, bottom '[m']]]+WHOLE_STRUCTURE[[#This Row],[D, top '[m']]])/(2*WHOLE_STRUCTURE[[#This Row],[t '[mm']]]/1000),"")</f>
        <v/>
      </c>
      <c r="S295" s="169"/>
      <c r="T295" s="169"/>
      <c r="V295" s="171"/>
      <c r="W295" s="172"/>
      <c r="X295" s="169"/>
      <c r="Y295" s="169"/>
      <c r="AB295" s="284"/>
      <c r="AC295" s="187"/>
      <c r="AD295" s="187"/>
      <c r="AE295" s="187"/>
      <c r="AF295" s="187"/>
      <c r="AG295" s="187"/>
      <c r="AH295" s="187"/>
      <c r="AI295" s="187"/>
      <c r="AJ295" s="285"/>
    </row>
    <row r="296" spans="7:36">
      <c r="G296" s="51"/>
      <c r="H296" s="51"/>
      <c r="I296" s="51"/>
      <c r="J296" s="51"/>
      <c r="K296" s="50"/>
      <c r="L296" s="51" t="str">
        <f>IFERROR(WHOLE_STRUCTURE[[#This Row],[Top '[m']]]-WHOLE_STRUCTURE[[#This Row],[Bottom '[m']]], "")</f>
        <v/>
      </c>
      <c r="M296" s="167" t="str">
        <f>IFERROR(-(WHOLE_STRUCTURE[[#This Row],[D, bottom '[m']]]-WHOLE_STRUCTURE[[#This Row],[D, top '[m']]])/(WHOLE_STRUCTURE[[#This Row],[Bottom '[m']]]-WHOLE_STRUCTURE[[#This Row],[Top '[m']]]),"")</f>
        <v/>
      </c>
      <c r="N296" s="121" t="str">
        <f t="shared" si="5"/>
        <v/>
      </c>
      <c r="O296" s="50" t="str">
        <f>IFERROR((WHOLE_STRUCTURE[[#This Row],[D, bottom '[m']]]+WHOLE_STRUCTURE[[#This Row],[D, top '[m']]])/(2*WHOLE_STRUCTURE[[#This Row],[t '[mm']]]/1000),"")</f>
        <v/>
      </c>
      <c r="S296" s="169"/>
      <c r="T296" s="169"/>
      <c r="V296" s="171"/>
      <c r="W296" s="172"/>
      <c r="X296" s="169"/>
      <c r="Y296" s="169"/>
      <c r="AB296" s="284"/>
      <c r="AC296" s="187"/>
      <c r="AD296" s="187"/>
      <c r="AE296" s="187"/>
      <c r="AF296" s="187"/>
      <c r="AG296" s="187"/>
      <c r="AH296" s="187"/>
      <c r="AI296" s="187"/>
      <c r="AJ296" s="285"/>
    </row>
    <row r="297" spans="7:36">
      <c r="G297" s="51"/>
      <c r="H297" s="51"/>
      <c r="I297" s="51"/>
      <c r="J297" s="51"/>
      <c r="K297" s="50"/>
      <c r="L297" s="51" t="str">
        <f>IFERROR(WHOLE_STRUCTURE[[#This Row],[Top '[m']]]-WHOLE_STRUCTURE[[#This Row],[Bottom '[m']]], "")</f>
        <v/>
      </c>
      <c r="M297" s="167" t="str">
        <f>IFERROR(-(WHOLE_STRUCTURE[[#This Row],[D, bottom '[m']]]-WHOLE_STRUCTURE[[#This Row],[D, top '[m']]])/(WHOLE_STRUCTURE[[#This Row],[Bottom '[m']]]-WHOLE_STRUCTURE[[#This Row],[Top '[m']]]),"")</f>
        <v/>
      </c>
      <c r="N297" s="121" t="str">
        <f t="shared" si="5"/>
        <v/>
      </c>
      <c r="O297" s="50" t="str">
        <f>IFERROR((WHOLE_STRUCTURE[[#This Row],[D, bottom '[m']]]+WHOLE_STRUCTURE[[#This Row],[D, top '[m']]])/(2*WHOLE_STRUCTURE[[#This Row],[t '[mm']]]/1000),"")</f>
        <v/>
      </c>
      <c r="S297" s="169"/>
      <c r="T297" s="169"/>
      <c r="V297" s="171"/>
      <c r="W297" s="172"/>
      <c r="X297" s="169"/>
      <c r="Y297" s="169"/>
      <c r="AB297" s="284"/>
      <c r="AC297" s="187"/>
      <c r="AD297" s="187"/>
      <c r="AE297" s="187"/>
      <c r="AF297" s="187"/>
      <c r="AG297" s="187"/>
      <c r="AH297" s="187"/>
      <c r="AI297" s="187"/>
      <c r="AJ297" s="285"/>
    </row>
    <row r="298" spans="7:36">
      <c r="G298" s="51"/>
      <c r="H298" s="51"/>
      <c r="I298" s="51"/>
      <c r="J298" s="51"/>
      <c r="K298" s="50"/>
      <c r="L298" s="51" t="str">
        <f>IFERROR(WHOLE_STRUCTURE[[#This Row],[Top '[m']]]-WHOLE_STRUCTURE[[#This Row],[Bottom '[m']]], "")</f>
        <v/>
      </c>
      <c r="M298" s="167" t="str">
        <f>IFERROR(-(WHOLE_STRUCTURE[[#This Row],[D, bottom '[m']]]-WHOLE_STRUCTURE[[#This Row],[D, top '[m']]])/(WHOLE_STRUCTURE[[#This Row],[Bottom '[m']]]-WHOLE_STRUCTURE[[#This Row],[Top '[m']]]),"")</f>
        <v/>
      </c>
      <c r="N298" s="121" t="str">
        <f t="shared" si="5"/>
        <v/>
      </c>
      <c r="O298" s="50" t="str">
        <f>IFERROR((WHOLE_STRUCTURE[[#This Row],[D, bottom '[m']]]+WHOLE_STRUCTURE[[#This Row],[D, top '[m']]])/(2*WHOLE_STRUCTURE[[#This Row],[t '[mm']]]/1000),"")</f>
        <v/>
      </c>
      <c r="S298" s="169"/>
      <c r="T298" s="169"/>
      <c r="V298" s="171"/>
      <c r="W298" s="172"/>
      <c r="X298" s="169"/>
      <c r="Y298" s="169"/>
      <c r="AB298" s="284"/>
      <c r="AC298" s="187"/>
      <c r="AD298" s="187"/>
      <c r="AE298" s="187"/>
      <c r="AF298" s="187"/>
      <c r="AG298" s="187"/>
      <c r="AH298" s="187"/>
      <c r="AI298" s="187"/>
      <c r="AJ298" s="285"/>
    </row>
    <row r="299" spans="7:36">
      <c r="G299" s="51"/>
      <c r="H299" s="51"/>
      <c r="I299" s="51"/>
      <c r="J299" s="51"/>
      <c r="K299" s="50"/>
      <c r="L299" s="51" t="str">
        <f>IFERROR(WHOLE_STRUCTURE[[#This Row],[Top '[m']]]-WHOLE_STRUCTURE[[#This Row],[Bottom '[m']]], "")</f>
        <v/>
      </c>
      <c r="M299" s="167" t="str">
        <f>IFERROR(-(WHOLE_STRUCTURE[[#This Row],[D, bottom '[m']]]-WHOLE_STRUCTURE[[#This Row],[D, top '[m']]])/(WHOLE_STRUCTURE[[#This Row],[Bottom '[m']]]-WHOLE_STRUCTURE[[#This Row],[Top '[m']]]),"")</f>
        <v/>
      </c>
      <c r="N299" s="121" t="str">
        <f t="shared" si="5"/>
        <v/>
      </c>
      <c r="O299" s="50" t="str">
        <f>IFERROR((WHOLE_STRUCTURE[[#This Row],[D, bottom '[m']]]+WHOLE_STRUCTURE[[#This Row],[D, top '[m']]])/(2*WHOLE_STRUCTURE[[#This Row],[t '[mm']]]/1000),"")</f>
        <v/>
      </c>
      <c r="S299" s="169"/>
      <c r="T299" s="169"/>
      <c r="V299" s="171"/>
      <c r="W299" s="172"/>
      <c r="X299" s="169"/>
      <c r="Y299" s="169"/>
      <c r="AB299" s="284"/>
      <c r="AC299" s="187"/>
      <c r="AD299" s="187"/>
      <c r="AE299" s="187"/>
      <c r="AF299" s="187"/>
      <c r="AG299" s="187"/>
      <c r="AH299" s="187"/>
      <c r="AI299" s="187"/>
      <c r="AJ299" s="285"/>
    </row>
    <row r="300" spans="7:36">
      <c r="G300" s="51"/>
      <c r="H300" s="51"/>
      <c r="I300" s="51"/>
      <c r="J300" s="51"/>
      <c r="K300" s="50"/>
      <c r="L300" s="51" t="str">
        <f>IFERROR(WHOLE_STRUCTURE[[#This Row],[Top '[m']]]-WHOLE_STRUCTURE[[#This Row],[Bottom '[m']]], "")</f>
        <v/>
      </c>
      <c r="M300" s="167" t="str">
        <f>IFERROR(-(WHOLE_STRUCTURE[[#This Row],[D, bottom '[m']]]-WHOLE_STRUCTURE[[#This Row],[D, top '[m']]])/(WHOLE_STRUCTURE[[#This Row],[Bottom '[m']]]-WHOLE_STRUCTURE[[#This Row],[Top '[m']]]),"")</f>
        <v/>
      </c>
      <c r="N300" s="121" t="str">
        <f t="shared" si="5"/>
        <v/>
      </c>
      <c r="O300" s="50" t="str">
        <f>IFERROR((WHOLE_STRUCTURE[[#This Row],[D, bottom '[m']]]+WHOLE_STRUCTURE[[#This Row],[D, top '[m']]])/(2*WHOLE_STRUCTURE[[#This Row],[t '[mm']]]/1000),"")</f>
        <v/>
      </c>
      <c r="S300" s="169"/>
      <c r="T300" s="169"/>
      <c r="V300" s="171"/>
      <c r="W300" s="172"/>
      <c r="X300" s="169"/>
      <c r="Y300" s="169"/>
      <c r="AB300" s="284"/>
      <c r="AC300" s="187"/>
      <c r="AD300" s="187"/>
      <c r="AE300" s="187"/>
      <c r="AF300" s="187"/>
      <c r="AG300" s="187"/>
      <c r="AH300" s="187"/>
      <c r="AI300" s="187"/>
      <c r="AJ300" s="285"/>
    </row>
    <row r="301" spans="7:36">
      <c r="G301" s="51"/>
      <c r="H301" s="51"/>
      <c r="I301" s="51"/>
      <c r="J301" s="51"/>
      <c r="K301" s="50"/>
      <c r="L301" s="51" t="str">
        <f>IFERROR(WHOLE_STRUCTURE[[#This Row],[Top '[m']]]-WHOLE_STRUCTURE[[#This Row],[Bottom '[m']]], "")</f>
        <v/>
      </c>
      <c r="M301" s="167" t="str">
        <f>IFERROR(-(WHOLE_STRUCTURE[[#This Row],[D, bottom '[m']]]-WHOLE_STRUCTURE[[#This Row],[D, top '[m']]])/(WHOLE_STRUCTURE[[#This Row],[Bottom '[m']]]-WHOLE_STRUCTURE[[#This Row],[Top '[m']]]),"")</f>
        <v/>
      </c>
      <c r="N301" s="121" t="str">
        <f t="shared" si="5"/>
        <v/>
      </c>
      <c r="O301" s="50" t="str">
        <f>IFERROR((WHOLE_STRUCTURE[[#This Row],[D, bottom '[m']]]+WHOLE_STRUCTURE[[#This Row],[D, top '[m']]])/(2*WHOLE_STRUCTURE[[#This Row],[t '[mm']]]/1000),"")</f>
        <v/>
      </c>
      <c r="S301" s="169"/>
      <c r="T301" s="169"/>
      <c r="V301" s="171"/>
      <c r="W301" s="172"/>
      <c r="X301" s="169"/>
      <c r="Y301" s="169"/>
      <c r="AB301" s="284"/>
      <c r="AC301" s="187"/>
      <c r="AD301" s="187"/>
      <c r="AE301" s="187"/>
      <c r="AF301" s="187"/>
      <c r="AG301" s="187"/>
      <c r="AH301" s="187"/>
      <c r="AI301" s="187"/>
      <c r="AJ301" s="285"/>
    </row>
    <row r="302" spans="7:36">
      <c r="G302" s="51"/>
      <c r="H302" s="51"/>
      <c r="I302" s="51"/>
      <c r="J302" s="51"/>
      <c r="K302" s="50"/>
      <c r="L302" s="51" t="str">
        <f>IFERROR(WHOLE_STRUCTURE[[#This Row],[Top '[m']]]-WHOLE_STRUCTURE[[#This Row],[Bottom '[m']]], "")</f>
        <v/>
      </c>
      <c r="M302" s="167" t="str">
        <f>IFERROR(-(WHOLE_STRUCTURE[[#This Row],[D, bottom '[m']]]-WHOLE_STRUCTURE[[#This Row],[D, top '[m']]])/(WHOLE_STRUCTURE[[#This Row],[Bottom '[m']]]-WHOLE_STRUCTURE[[#This Row],[Top '[m']]]),"")</f>
        <v/>
      </c>
      <c r="N302" s="121" t="str">
        <f t="shared" si="5"/>
        <v/>
      </c>
      <c r="O302" s="50" t="str">
        <f>IFERROR((WHOLE_STRUCTURE[[#This Row],[D, bottom '[m']]]+WHOLE_STRUCTURE[[#This Row],[D, top '[m']]])/(2*WHOLE_STRUCTURE[[#This Row],[t '[mm']]]/1000),"")</f>
        <v/>
      </c>
      <c r="S302" s="169"/>
      <c r="T302" s="169"/>
      <c r="V302" s="171"/>
      <c r="W302" s="172"/>
      <c r="X302" s="169"/>
      <c r="Y302" s="169"/>
      <c r="AB302" s="284"/>
      <c r="AC302" s="187"/>
      <c r="AD302" s="187"/>
      <c r="AE302" s="187"/>
      <c r="AF302" s="187"/>
      <c r="AG302" s="187"/>
      <c r="AH302" s="187"/>
      <c r="AI302" s="187"/>
      <c r="AJ302" s="285"/>
    </row>
    <row r="303" spans="7:36">
      <c r="G303" s="51"/>
      <c r="H303" s="51"/>
      <c r="I303" s="51"/>
      <c r="J303" s="51"/>
      <c r="K303" s="50"/>
      <c r="L303" s="51" t="str">
        <f>IFERROR(WHOLE_STRUCTURE[[#This Row],[Top '[m']]]-WHOLE_STRUCTURE[[#This Row],[Bottom '[m']]], "")</f>
        <v/>
      </c>
      <c r="M303" s="167" t="str">
        <f>IFERROR(-(WHOLE_STRUCTURE[[#This Row],[D, bottom '[m']]]-WHOLE_STRUCTURE[[#This Row],[D, top '[m']]])/(WHOLE_STRUCTURE[[#This Row],[Bottom '[m']]]-WHOLE_STRUCTURE[[#This Row],[Top '[m']]]),"")</f>
        <v/>
      </c>
      <c r="N303" s="121" t="str">
        <f t="shared" si="5"/>
        <v/>
      </c>
      <c r="O303" s="50" t="str">
        <f>IFERROR((WHOLE_STRUCTURE[[#This Row],[D, bottom '[m']]]+WHOLE_STRUCTURE[[#This Row],[D, top '[m']]])/(2*WHOLE_STRUCTURE[[#This Row],[t '[mm']]]/1000),"")</f>
        <v/>
      </c>
      <c r="S303" s="169"/>
      <c r="T303" s="169"/>
      <c r="V303" s="171"/>
      <c r="W303" s="172"/>
      <c r="X303" s="169"/>
      <c r="Y303" s="169"/>
      <c r="AB303" s="284"/>
      <c r="AC303" s="187"/>
      <c r="AD303" s="187"/>
      <c r="AE303" s="187"/>
      <c r="AF303" s="187"/>
      <c r="AG303" s="187"/>
      <c r="AH303" s="187"/>
      <c r="AI303" s="187"/>
      <c r="AJ303" s="285"/>
    </row>
    <row r="304" spans="7:36">
      <c r="G304" s="51"/>
      <c r="H304" s="51"/>
      <c r="I304" s="51"/>
      <c r="J304" s="51"/>
      <c r="K304" s="50"/>
      <c r="L304" s="51" t="str">
        <f>IFERROR(WHOLE_STRUCTURE[[#This Row],[Top '[m']]]-WHOLE_STRUCTURE[[#This Row],[Bottom '[m']]], "")</f>
        <v/>
      </c>
      <c r="M304" s="167" t="str">
        <f>IFERROR(-(WHOLE_STRUCTURE[[#This Row],[D, bottom '[m']]]-WHOLE_STRUCTURE[[#This Row],[D, top '[m']]])/(WHOLE_STRUCTURE[[#This Row],[Bottom '[m']]]-WHOLE_STRUCTURE[[#This Row],[Top '[m']]]),"")</f>
        <v/>
      </c>
      <c r="N304" s="121" t="str">
        <f t="shared" si="5"/>
        <v/>
      </c>
      <c r="O304" s="50" t="str">
        <f>IFERROR((WHOLE_STRUCTURE[[#This Row],[D, bottom '[m']]]+WHOLE_STRUCTURE[[#This Row],[D, top '[m']]])/(2*WHOLE_STRUCTURE[[#This Row],[t '[mm']]]/1000),"")</f>
        <v/>
      </c>
      <c r="S304" s="169"/>
      <c r="T304" s="169"/>
      <c r="V304" s="171"/>
      <c r="W304" s="172"/>
      <c r="X304" s="169"/>
      <c r="Y304" s="169"/>
      <c r="AB304" s="284"/>
      <c r="AC304" s="187"/>
      <c r="AD304" s="187"/>
      <c r="AE304" s="187"/>
      <c r="AF304" s="187"/>
      <c r="AG304" s="187"/>
      <c r="AH304" s="187"/>
      <c r="AI304" s="187"/>
      <c r="AJ304" s="285"/>
    </row>
    <row r="305" spans="7:36">
      <c r="G305" s="51"/>
      <c r="H305" s="51"/>
      <c r="I305" s="51"/>
      <c r="J305" s="51"/>
      <c r="K305" s="50"/>
      <c r="L305" s="51" t="str">
        <f>IFERROR(WHOLE_STRUCTURE[[#This Row],[Top '[m']]]-WHOLE_STRUCTURE[[#This Row],[Bottom '[m']]], "")</f>
        <v/>
      </c>
      <c r="M305" s="167" t="str">
        <f>IFERROR(-(WHOLE_STRUCTURE[[#This Row],[D, bottom '[m']]]-WHOLE_STRUCTURE[[#This Row],[D, top '[m']]])/(WHOLE_STRUCTURE[[#This Row],[Bottom '[m']]]-WHOLE_STRUCTURE[[#This Row],[Top '[m']]]),"")</f>
        <v/>
      </c>
      <c r="N305" s="121" t="str">
        <f t="shared" si="5"/>
        <v/>
      </c>
      <c r="O305" s="50" t="str">
        <f>IFERROR((WHOLE_STRUCTURE[[#This Row],[D, bottom '[m']]]+WHOLE_STRUCTURE[[#This Row],[D, top '[m']]])/(2*WHOLE_STRUCTURE[[#This Row],[t '[mm']]]/1000),"")</f>
        <v/>
      </c>
      <c r="S305" s="169"/>
      <c r="T305" s="169"/>
      <c r="V305" s="171"/>
      <c r="W305" s="172"/>
      <c r="X305" s="169"/>
      <c r="Y305" s="169"/>
      <c r="AB305" s="284"/>
      <c r="AC305" s="187"/>
      <c r="AD305" s="187"/>
      <c r="AE305" s="187"/>
      <c r="AF305" s="187"/>
      <c r="AG305" s="187"/>
      <c r="AH305" s="187"/>
      <c r="AI305" s="187"/>
      <c r="AJ305" s="285"/>
    </row>
    <row r="306" spans="7:36">
      <c r="G306" s="51"/>
      <c r="H306" s="51"/>
      <c r="I306" s="51"/>
      <c r="J306" s="51"/>
      <c r="K306" s="50"/>
      <c r="L306" s="51" t="str">
        <f>IFERROR(WHOLE_STRUCTURE[[#This Row],[Top '[m']]]-WHOLE_STRUCTURE[[#This Row],[Bottom '[m']]], "")</f>
        <v/>
      </c>
      <c r="M306" s="167" t="str">
        <f>IFERROR(-(WHOLE_STRUCTURE[[#This Row],[D, bottom '[m']]]-WHOLE_STRUCTURE[[#This Row],[D, top '[m']]])/(WHOLE_STRUCTURE[[#This Row],[Bottom '[m']]]-WHOLE_STRUCTURE[[#This Row],[Top '[m']]]),"")</f>
        <v/>
      </c>
      <c r="N306" s="121" t="str">
        <f t="shared" si="5"/>
        <v/>
      </c>
      <c r="O306" s="50" t="str">
        <f>IFERROR((WHOLE_STRUCTURE[[#This Row],[D, bottom '[m']]]+WHOLE_STRUCTURE[[#This Row],[D, top '[m']]])/(2*WHOLE_STRUCTURE[[#This Row],[t '[mm']]]/1000),"")</f>
        <v/>
      </c>
      <c r="S306" s="169"/>
      <c r="T306" s="169"/>
      <c r="V306" s="171"/>
      <c r="W306" s="172"/>
      <c r="X306" s="169"/>
      <c r="Y306" s="169"/>
      <c r="AB306" s="284"/>
      <c r="AC306" s="187"/>
      <c r="AD306" s="187"/>
      <c r="AE306" s="187"/>
      <c r="AF306" s="187"/>
      <c r="AG306" s="187"/>
      <c r="AH306" s="187"/>
      <c r="AI306" s="187"/>
      <c r="AJ306" s="285"/>
    </row>
    <row r="307" spans="7:36">
      <c r="G307" s="51"/>
      <c r="H307" s="51"/>
      <c r="I307" s="51"/>
      <c r="J307" s="51"/>
      <c r="K307" s="50"/>
      <c r="L307" s="51" t="str">
        <f>IFERROR(WHOLE_STRUCTURE[[#This Row],[Top '[m']]]-WHOLE_STRUCTURE[[#This Row],[Bottom '[m']]], "")</f>
        <v/>
      </c>
      <c r="M307" s="167" t="str">
        <f>IFERROR(-(WHOLE_STRUCTURE[[#This Row],[D, bottom '[m']]]-WHOLE_STRUCTURE[[#This Row],[D, top '[m']]])/(WHOLE_STRUCTURE[[#This Row],[Bottom '[m']]]-WHOLE_STRUCTURE[[#This Row],[Top '[m']]]),"")</f>
        <v/>
      </c>
      <c r="N307" s="121" t="str">
        <f t="shared" si="5"/>
        <v/>
      </c>
      <c r="O307" s="50" t="str">
        <f>IFERROR((WHOLE_STRUCTURE[[#This Row],[D, bottom '[m']]]+WHOLE_STRUCTURE[[#This Row],[D, top '[m']]])/(2*WHOLE_STRUCTURE[[#This Row],[t '[mm']]]/1000),"")</f>
        <v/>
      </c>
      <c r="S307" s="169"/>
      <c r="T307" s="169"/>
      <c r="V307" s="171"/>
      <c r="W307" s="172"/>
      <c r="X307" s="169"/>
      <c r="Y307" s="169"/>
      <c r="AB307" s="284"/>
      <c r="AC307" s="187"/>
      <c r="AD307" s="187"/>
      <c r="AE307" s="187"/>
      <c r="AF307" s="187"/>
      <c r="AG307" s="187"/>
      <c r="AH307" s="187"/>
      <c r="AI307" s="187"/>
      <c r="AJ307" s="285"/>
    </row>
    <row r="308" spans="7:36">
      <c r="G308" s="51"/>
      <c r="H308" s="51"/>
      <c r="I308" s="51"/>
      <c r="J308" s="51"/>
      <c r="K308" s="50"/>
      <c r="L308" s="51" t="str">
        <f>IFERROR(WHOLE_STRUCTURE[[#This Row],[Top '[m']]]-WHOLE_STRUCTURE[[#This Row],[Bottom '[m']]], "")</f>
        <v/>
      </c>
      <c r="M308" s="167" t="str">
        <f>IFERROR(-(WHOLE_STRUCTURE[[#This Row],[D, bottom '[m']]]-WHOLE_STRUCTURE[[#This Row],[D, top '[m']]])/(WHOLE_STRUCTURE[[#This Row],[Bottom '[m']]]-WHOLE_STRUCTURE[[#This Row],[Top '[m']]]),"")</f>
        <v/>
      </c>
      <c r="N308" s="121" t="str">
        <f t="shared" si="5"/>
        <v/>
      </c>
      <c r="O308" s="50" t="str">
        <f>IFERROR((WHOLE_STRUCTURE[[#This Row],[D, bottom '[m']]]+WHOLE_STRUCTURE[[#This Row],[D, top '[m']]])/(2*WHOLE_STRUCTURE[[#This Row],[t '[mm']]]/1000),"")</f>
        <v/>
      </c>
      <c r="S308" s="169"/>
      <c r="T308" s="169"/>
      <c r="V308" s="171"/>
      <c r="W308" s="172"/>
      <c r="X308" s="169"/>
      <c r="Y308" s="169"/>
      <c r="AB308" s="284"/>
      <c r="AC308" s="187"/>
      <c r="AD308" s="187"/>
      <c r="AE308" s="187"/>
      <c r="AF308" s="187"/>
      <c r="AG308" s="187"/>
      <c r="AH308" s="187"/>
      <c r="AI308" s="187"/>
      <c r="AJ308" s="285"/>
    </row>
    <row r="309" spans="7:36">
      <c r="G309" s="51"/>
      <c r="H309" s="51"/>
      <c r="I309" s="51"/>
      <c r="J309" s="51"/>
      <c r="K309" s="50"/>
      <c r="L309" s="51" t="str">
        <f>IFERROR(WHOLE_STRUCTURE[[#This Row],[Top '[m']]]-WHOLE_STRUCTURE[[#This Row],[Bottom '[m']]], "")</f>
        <v/>
      </c>
      <c r="M309" s="167" t="str">
        <f>IFERROR(-(WHOLE_STRUCTURE[[#This Row],[D, bottom '[m']]]-WHOLE_STRUCTURE[[#This Row],[D, top '[m']]])/(WHOLE_STRUCTURE[[#This Row],[Bottom '[m']]]-WHOLE_STRUCTURE[[#This Row],[Top '[m']]]),"")</f>
        <v/>
      </c>
      <c r="N309" s="121" t="str">
        <f t="shared" si="5"/>
        <v/>
      </c>
      <c r="O309" s="50" t="str">
        <f>IFERROR((WHOLE_STRUCTURE[[#This Row],[D, bottom '[m']]]+WHOLE_STRUCTURE[[#This Row],[D, top '[m']]])/(2*WHOLE_STRUCTURE[[#This Row],[t '[mm']]]/1000),"")</f>
        <v/>
      </c>
      <c r="S309" s="169"/>
      <c r="T309" s="169"/>
      <c r="V309" s="171"/>
      <c r="W309" s="172"/>
      <c r="X309" s="169"/>
      <c r="Y309" s="169"/>
      <c r="AB309" s="284"/>
      <c r="AC309" s="187"/>
      <c r="AD309" s="187"/>
      <c r="AE309" s="187"/>
      <c r="AF309" s="187"/>
      <c r="AG309" s="187"/>
      <c r="AH309" s="187"/>
      <c r="AI309" s="187"/>
      <c r="AJ309" s="285"/>
    </row>
    <row r="310" spans="7:36">
      <c r="G310" s="51"/>
      <c r="H310" s="51"/>
      <c r="I310" s="51"/>
      <c r="J310" s="51"/>
      <c r="K310" s="50"/>
      <c r="L310" s="51" t="str">
        <f>IFERROR(WHOLE_STRUCTURE[[#This Row],[Top '[m']]]-WHOLE_STRUCTURE[[#This Row],[Bottom '[m']]], "")</f>
        <v/>
      </c>
      <c r="M310" s="167" t="str">
        <f>IFERROR(-(WHOLE_STRUCTURE[[#This Row],[D, bottom '[m']]]-WHOLE_STRUCTURE[[#This Row],[D, top '[m']]])/(WHOLE_STRUCTURE[[#This Row],[Bottom '[m']]]-WHOLE_STRUCTURE[[#This Row],[Top '[m']]]),"")</f>
        <v/>
      </c>
      <c r="N310" s="121" t="str">
        <f t="shared" si="5"/>
        <v/>
      </c>
      <c r="O310" s="50" t="str">
        <f>IFERROR((WHOLE_STRUCTURE[[#This Row],[D, bottom '[m']]]+WHOLE_STRUCTURE[[#This Row],[D, top '[m']]])/(2*WHOLE_STRUCTURE[[#This Row],[t '[mm']]]/1000),"")</f>
        <v/>
      </c>
      <c r="S310" s="169"/>
      <c r="T310" s="169"/>
      <c r="V310" s="171"/>
      <c r="W310" s="172"/>
      <c r="X310" s="169"/>
      <c r="Y310" s="169"/>
      <c r="AB310" s="284"/>
      <c r="AC310" s="187"/>
      <c r="AD310" s="187"/>
      <c r="AE310" s="187"/>
      <c r="AF310" s="187"/>
      <c r="AG310" s="187"/>
      <c r="AH310" s="187"/>
      <c r="AI310" s="187"/>
      <c r="AJ310" s="285"/>
    </row>
    <row r="311" spans="7:36">
      <c r="G311" s="51"/>
      <c r="H311" s="51"/>
      <c r="I311" s="51"/>
      <c r="J311" s="51"/>
      <c r="K311" s="50"/>
      <c r="L311" s="51" t="str">
        <f>IFERROR(WHOLE_STRUCTURE[[#This Row],[Top '[m']]]-WHOLE_STRUCTURE[[#This Row],[Bottom '[m']]], "")</f>
        <v/>
      </c>
      <c r="M311" s="167" t="str">
        <f>IFERROR(-(WHOLE_STRUCTURE[[#This Row],[D, bottom '[m']]]-WHOLE_STRUCTURE[[#This Row],[D, top '[m']]])/(WHOLE_STRUCTURE[[#This Row],[Bottom '[m']]]-WHOLE_STRUCTURE[[#This Row],[Top '[m']]]),"")</f>
        <v/>
      </c>
      <c r="N311" s="121" t="str">
        <f t="shared" si="5"/>
        <v/>
      </c>
      <c r="O311" s="50" t="str">
        <f>IFERROR((WHOLE_STRUCTURE[[#This Row],[D, bottom '[m']]]+WHOLE_STRUCTURE[[#This Row],[D, top '[m']]])/(2*WHOLE_STRUCTURE[[#This Row],[t '[mm']]]/1000),"")</f>
        <v/>
      </c>
      <c r="S311" s="169"/>
      <c r="T311" s="169"/>
      <c r="V311" s="171"/>
      <c r="W311" s="172"/>
      <c r="X311" s="169"/>
      <c r="Y311" s="169"/>
      <c r="AB311" s="284"/>
      <c r="AC311" s="187"/>
      <c r="AD311" s="187"/>
      <c r="AE311" s="187"/>
      <c r="AF311" s="187"/>
      <c r="AG311" s="187"/>
      <c r="AH311" s="187"/>
      <c r="AI311" s="187"/>
      <c r="AJ311" s="285"/>
    </row>
    <row r="312" spans="7:36">
      <c r="G312" s="51"/>
      <c r="H312" s="51"/>
      <c r="I312" s="51"/>
      <c r="J312" s="51"/>
      <c r="K312" s="50"/>
      <c r="L312" s="51" t="str">
        <f>IFERROR(WHOLE_STRUCTURE[[#This Row],[Top '[m']]]-WHOLE_STRUCTURE[[#This Row],[Bottom '[m']]], "")</f>
        <v/>
      </c>
      <c r="M312" s="167" t="str">
        <f>IFERROR(-(WHOLE_STRUCTURE[[#This Row],[D, bottom '[m']]]-WHOLE_STRUCTURE[[#This Row],[D, top '[m']]])/(WHOLE_STRUCTURE[[#This Row],[Bottom '[m']]]-WHOLE_STRUCTURE[[#This Row],[Top '[m']]]),"")</f>
        <v/>
      </c>
      <c r="N312" s="121" t="str">
        <f t="shared" si="5"/>
        <v/>
      </c>
      <c r="O312" s="50" t="str">
        <f>IFERROR((WHOLE_STRUCTURE[[#This Row],[D, bottom '[m']]]+WHOLE_STRUCTURE[[#This Row],[D, top '[m']]])/(2*WHOLE_STRUCTURE[[#This Row],[t '[mm']]]/1000),"")</f>
        <v/>
      </c>
      <c r="S312" s="169"/>
      <c r="T312" s="169"/>
      <c r="V312" s="171"/>
      <c r="W312" s="172"/>
      <c r="X312" s="169"/>
      <c r="Y312" s="169"/>
      <c r="AB312" s="284"/>
      <c r="AC312" s="187"/>
      <c r="AD312" s="187"/>
      <c r="AE312" s="187"/>
      <c r="AF312" s="187"/>
      <c r="AG312" s="187"/>
      <c r="AH312" s="187"/>
      <c r="AI312" s="187"/>
      <c r="AJ312" s="285"/>
    </row>
    <row r="313" spans="7:36">
      <c r="G313" s="51"/>
      <c r="H313" s="51"/>
      <c r="I313" s="51"/>
      <c r="J313" s="51"/>
      <c r="K313" s="50"/>
      <c r="L313" s="51" t="str">
        <f>IFERROR(WHOLE_STRUCTURE[[#This Row],[Top '[m']]]-WHOLE_STRUCTURE[[#This Row],[Bottom '[m']]], "")</f>
        <v/>
      </c>
      <c r="M313" s="167" t="str">
        <f>IFERROR(-(WHOLE_STRUCTURE[[#This Row],[D, bottom '[m']]]-WHOLE_STRUCTURE[[#This Row],[D, top '[m']]])/(WHOLE_STRUCTURE[[#This Row],[Bottom '[m']]]-WHOLE_STRUCTURE[[#This Row],[Top '[m']]]),"")</f>
        <v/>
      </c>
      <c r="N313" s="121" t="str">
        <f t="shared" si="5"/>
        <v/>
      </c>
      <c r="O313" s="50" t="str">
        <f>IFERROR((WHOLE_STRUCTURE[[#This Row],[D, bottom '[m']]]+WHOLE_STRUCTURE[[#This Row],[D, top '[m']]])/(2*WHOLE_STRUCTURE[[#This Row],[t '[mm']]]/1000),"")</f>
        <v/>
      </c>
      <c r="S313" s="169"/>
      <c r="T313" s="169"/>
      <c r="V313" s="171"/>
      <c r="W313" s="172"/>
      <c r="X313" s="169"/>
      <c r="Y313" s="169"/>
      <c r="AB313" s="284"/>
      <c r="AC313" s="187"/>
      <c r="AD313" s="187"/>
      <c r="AE313" s="187"/>
      <c r="AF313" s="187"/>
      <c r="AG313" s="187"/>
      <c r="AH313" s="187"/>
      <c r="AI313" s="187"/>
      <c r="AJ313" s="285"/>
    </row>
    <row r="314" spans="7:36">
      <c r="G314" s="51"/>
      <c r="H314" s="51"/>
      <c r="I314" s="51"/>
      <c r="J314" s="51"/>
      <c r="K314" s="50"/>
      <c r="L314" s="51" t="str">
        <f>IFERROR(WHOLE_STRUCTURE[[#This Row],[Top '[m']]]-WHOLE_STRUCTURE[[#This Row],[Bottom '[m']]], "")</f>
        <v/>
      </c>
      <c r="M314" s="167" t="str">
        <f>IFERROR(-(WHOLE_STRUCTURE[[#This Row],[D, bottom '[m']]]-WHOLE_STRUCTURE[[#This Row],[D, top '[m']]])/(WHOLE_STRUCTURE[[#This Row],[Bottom '[m']]]-WHOLE_STRUCTURE[[#This Row],[Top '[m']]]),"")</f>
        <v/>
      </c>
      <c r="N314" s="121" t="str">
        <f t="shared" si="5"/>
        <v/>
      </c>
      <c r="O314" s="50" t="str">
        <f>IFERROR((WHOLE_STRUCTURE[[#This Row],[D, bottom '[m']]]+WHOLE_STRUCTURE[[#This Row],[D, top '[m']]])/(2*WHOLE_STRUCTURE[[#This Row],[t '[mm']]]/1000),"")</f>
        <v/>
      </c>
      <c r="S314" s="169"/>
      <c r="T314" s="169"/>
      <c r="V314" s="171"/>
      <c r="W314" s="172"/>
      <c r="X314" s="169"/>
      <c r="Y314" s="169"/>
      <c r="AB314" s="284"/>
      <c r="AC314" s="187"/>
      <c r="AD314" s="187"/>
      <c r="AE314" s="187"/>
      <c r="AF314" s="187"/>
      <c r="AG314" s="187"/>
      <c r="AH314" s="187"/>
      <c r="AI314" s="187"/>
      <c r="AJ314" s="285"/>
    </row>
    <row r="315" spans="7:36">
      <c r="G315" s="51"/>
      <c r="H315" s="51"/>
      <c r="I315" s="51"/>
      <c r="J315" s="51"/>
      <c r="K315" s="50"/>
      <c r="L315" s="51" t="str">
        <f>IFERROR(WHOLE_STRUCTURE[[#This Row],[Top '[m']]]-WHOLE_STRUCTURE[[#This Row],[Bottom '[m']]], "")</f>
        <v/>
      </c>
      <c r="M315" s="167" t="str">
        <f>IFERROR(-(WHOLE_STRUCTURE[[#This Row],[D, bottom '[m']]]-WHOLE_STRUCTURE[[#This Row],[D, top '[m']]])/(WHOLE_STRUCTURE[[#This Row],[Bottom '[m']]]-WHOLE_STRUCTURE[[#This Row],[Top '[m']]]),"")</f>
        <v/>
      </c>
      <c r="N315" s="121" t="str">
        <f t="shared" si="5"/>
        <v/>
      </c>
      <c r="O315" s="50" t="str">
        <f>IFERROR((WHOLE_STRUCTURE[[#This Row],[D, bottom '[m']]]+WHOLE_STRUCTURE[[#This Row],[D, top '[m']]])/(2*WHOLE_STRUCTURE[[#This Row],[t '[mm']]]/1000),"")</f>
        <v/>
      </c>
      <c r="S315" s="169"/>
      <c r="T315" s="169"/>
      <c r="V315" s="171"/>
      <c r="W315" s="172"/>
      <c r="X315" s="169"/>
      <c r="Y315" s="169"/>
      <c r="AB315" s="284"/>
      <c r="AC315" s="187"/>
      <c r="AD315" s="187"/>
      <c r="AE315" s="187"/>
      <c r="AF315" s="187"/>
      <c r="AG315" s="187"/>
      <c r="AH315" s="187"/>
      <c r="AI315" s="187"/>
      <c r="AJ315" s="285"/>
    </row>
    <row r="316" spans="7:36">
      <c r="G316" s="51"/>
      <c r="H316" s="51"/>
      <c r="I316" s="51"/>
      <c r="J316" s="51"/>
      <c r="K316" s="50"/>
      <c r="L316" s="51" t="str">
        <f>IFERROR(WHOLE_STRUCTURE[[#This Row],[Top '[m']]]-WHOLE_STRUCTURE[[#This Row],[Bottom '[m']]], "")</f>
        <v/>
      </c>
      <c r="M316" s="167" t="str">
        <f>IFERROR(-(WHOLE_STRUCTURE[[#This Row],[D, bottom '[m']]]-WHOLE_STRUCTURE[[#This Row],[D, top '[m']]])/(WHOLE_STRUCTURE[[#This Row],[Bottom '[m']]]-WHOLE_STRUCTURE[[#This Row],[Top '[m']]]),"")</f>
        <v/>
      </c>
      <c r="N316" s="121" t="str">
        <f t="shared" si="5"/>
        <v/>
      </c>
      <c r="O316" s="50" t="str">
        <f>IFERROR((WHOLE_STRUCTURE[[#This Row],[D, bottom '[m']]]+WHOLE_STRUCTURE[[#This Row],[D, top '[m']]])/(2*WHOLE_STRUCTURE[[#This Row],[t '[mm']]]/1000),"")</f>
        <v/>
      </c>
      <c r="S316" s="169"/>
      <c r="T316" s="169"/>
      <c r="V316" s="171"/>
      <c r="W316" s="172"/>
      <c r="X316" s="169"/>
      <c r="Y316" s="169"/>
      <c r="AB316" s="284"/>
      <c r="AC316" s="187"/>
      <c r="AD316" s="187"/>
      <c r="AE316" s="187"/>
      <c r="AF316" s="187"/>
      <c r="AG316" s="187"/>
      <c r="AH316" s="187"/>
      <c r="AI316" s="187"/>
      <c r="AJ316" s="285"/>
    </row>
    <row r="317" spans="7:36">
      <c r="G317" s="51"/>
      <c r="H317" s="51"/>
      <c r="I317" s="51"/>
      <c r="J317" s="51"/>
      <c r="K317" s="50"/>
      <c r="L317" s="51" t="str">
        <f>IFERROR(WHOLE_STRUCTURE[[#This Row],[Top '[m']]]-WHOLE_STRUCTURE[[#This Row],[Bottom '[m']]], "")</f>
        <v/>
      </c>
      <c r="M317" s="167" t="str">
        <f>IFERROR(-(WHOLE_STRUCTURE[[#This Row],[D, bottom '[m']]]-WHOLE_STRUCTURE[[#This Row],[D, top '[m']]])/(WHOLE_STRUCTURE[[#This Row],[Bottom '[m']]]-WHOLE_STRUCTURE[[#This Row],[Top '[m']]]),"")</f>
        <v/>
      </c>
      <c r="N317" s="121" t="str">
        <f t="shared" si="5"/>
        <v/>
      </c>
      <c r="O317" s="50" t="str">
        <f>IFERROR((WHOLE_STRUCTURE[[#This Row],[D, bottom '[m']]]+WHOLE_STRUCTURE[[#This Row],[D, top '[m']]])/(2*WHOLE_STRUCTURE[[#This Row],[t '[mm']]]/1000),"")</f>
        <v/>
      </c>
      <c r="S317" s="169"/>
      <c r="T317" s="169"/>
      <c r="V317" s="171"/>
      <c r="W317" s="172"/>
      <c r="X317" s="169"/>
      <c r="Y317" s="169"/>
      <c r="AB317" s="284"/>
      <c r="AC317" s="187"/>
      <c r="AD317" s="187"/>
      <c r="AE317" s="187"/>
      <c r="AF317" s="187"/>
      <c r="AG317" s="187"/>
      <c r="AH317" s="187"/>
      <c r="AI317" s="187"/>
      <c r="AJ317" s="285"/>
    </row>
    <row r="318" spans="7:36">
      <c r="G318" s="51"/>
      <c r="H318" s="51"/>
      <c r="I318" s="51"/>
      <c r="J318" s="51"/>
      <c r="K318" s="50"/>
      <c r="L318" s="51" t="str">
        <f>IFERROR(WHOLE_STRUCTURE[[#This Row],[Top '[m']]]-WHOLE_STRUCTURE[[#This Row],[Bottom '[m']]], "")</f>
        <v/>
      </c>
      <c r="M318" s="167" t="str">
        <f>IFERROR(-(WHOLE_STRUCTURE[[#This Row],[D, bottom '[m']]]-WHOLE_STRUCTURE[[#This Row],[D, top '[m']]])/(WHOLE_STRUCTURE[[#This Row],[Bottom '[m']]]-WHOLE_STRUCTURE[[#This Row],[Top '[m']]]),"")</f>
        <v/>
      </c>
      <c r="N318" s="121" t="str">
        <f t="shared" si="5"/>
        <v/>
      </c>
      <c r="O318" s="50" t="str">
        <f>IFERROR((WHOLE_STRUCTURE[[#This Row],[D, bottom '[m']]]+WHOLE_STRUCTURE[[#This Row],[D, top '[m']]])/(2*WHOLE_STRUCTURE[[#This Row],[t '[mm']]]/1000),"")</f>
        <v/>
      </c>
      <c r="S318" s="169"/>
      <c r="T318" s="169"/>
      <c r="V318" s="171"/>
      <c r="W318" s="172"/>
      <c r="X318" s="169"/>
      <c r="Y318" s="169"/>
      <c r="AB318" s="284"/>
      <c r="AC318" s="187"/>
      <c r="AD318" s="187"/>
      <c r="AE318" s="187"/>
      <c r="AF318" s="187"/>
      <c r="AG318" s="187"/>
      <c r="AH318" s="187"/>
      <c r="AI318" s="187"/>
      <c r="AJ318" s="285"/>
    </row>
    <row r="319" spans="7:36">
      <c r="G319" s="51"/>
      <c r="H319" s="51"/>
      <c r="I319" s="51"/>
      <c r="J319" s="51"/>
      <c r="K319" s="50"/>
      <c r="L319" s="51" t="str">
        <f>IFERROR(WHOLE_STRUCTURE[[#This Row],[Top '[m']]]-WHOLE_STRUCTURE[[#This Row],[Bottom '[m']]], "")</f>
        <v/>
      </c>
      <c r="M319" s="167" t="str">
        <f>IFERROR(-(WHOLE_STRUCTURE[[#This Row],[D, bottom '[m']]]-WHOLE_STRUCTURE[[#This Row],[D, top '[m']]])/(WHOLE_STRUCTURE[[#This Row],[Bottom '[m']]]-WHOLE_STRUCTURE[[#This Row],[Top '[m']]]),"")</f>
        <v/>
      </c>
      <c r="N319" s="121" t="str">
        <f t="shared" si="5"/>
        <v/>
      </c>
      <c r="O319" s="50" t="str">
        <f>IFERROR((WHOLE_STRUCTURE[[#This Row],[D, bottom '[m']]]+WHOLE_STRUCTURE[[#This Row],[D, top '[m']]])/(2*WHOLE_STRUCTURE[[#This Row],[t '[mm']]]/1000),"")</f>
        <v/>
      </c>
      <c r="S319" s="169"/>
      <c r="T319" s="169"/>
      <c r="V319" s="171"/>
      <c r="W319" s="172"/>
      <c r="X319" s="169"/>
      <c r="Y319" s="169"/>
      <c r="AB319" s="284"/>
      <c r="AC319" s="187"/>
      <c r="AD319" s="187"/>
      <c r="AE319" s="187"/>
      <c r="AF319" s="187"/>
      <c r="AG319" s="187"/>
      <c r="AH319" s="187"/>
      <c r="AI319" s="187"/>
      <c r="AJ319" s="285"/>
    </row>
    <row r="320" spans="7:36">
      <c r="G320" s="51"/>
      <c r="H320" s="51"/>
      <c r="I320" s="51"/>
      <c r="J320" s="51"/>
      <c r="K320" s="50"/>
      <c r="L320" s="51" t="str">
        <f>IFERROR(WHOLE_STRUCTURE[[#This Row],[Top '[m']]]-WHOLE_STRUCTURE[[#This Row],[Bottom '[m']]], "")</f>
        <v/>
      </c>
      <c r="M320" s="167" t="str">
        <f>IFERROR(-(WHOLE_STRUCTURE[[#This Row],[D, bottom '[m']]]-WHOLE_STRUCTURE[[#This Row],[D, top '[m']]])/(WHOLE_STRUCTURE[[#This Row],[Bottom '[m']]]-WHOLE_STRUCTURE[[#This Row],[Top '[m']]]),"")</f>
        <v/>
      </c>
      <c r="N320" s="121" t="str">
        <f t="shared" si="5"/>
        <v/>
      </c>
      <c r="O320" s="50" t="str">
        <f>IFERROR((WHOLE_STRUCTURE[[#This Row],[D, bottom '[m']]]+WHOLE_STRUCTURE[[#This Row],[D, top '[m']]])/(2*WHOLE_STRUCTURE[[#This Row],[t '[mm']]]/1000),"")</f>
        <v/>
      </c>
      <c r="S320" s="169"/>
      <c r="T320" s="169"/>
      <c r="V320" s="171"/>
      <c r="W320" s="172"/>
      <c r="X320" s="169"/>
      <c r="Y320" s="169"/>
      <c r="AB320" s="284"/>
      <c r="AC320" s="187"/>
      <c r="AD320" s="187"/>
      <c r="AE320" s="187"/>
      <c r="AF320" s="187"/>
      <c r="AG320" s="187"/>
      <c r="AH320" s="187"/>
      <c r="AI320" s="187"/>
      <c r="AJ320" s="285"/>
    </row>
    <row r="321" spans="7:36">
      <c r="G321" s="51"/>
      <c r="H321" s="51"/>
      <c r="I321" s="51"/>
      <c r="J321" s="51"/>
      <c r="K321" s="50"/>
      <c r="L321" s="51" t="str">
        <f>IFERROR(WHOLE_STRUCTURE[[#This Row],[Top '[m']]]-WHOLE_STRUCTURE[[#This Row],[Bottom '[m']]], "")</f>
        <v/>
      </c>
      <c r="M321" s="167" t="str">
        <f>IFERROR(-(WHOLE_STRUCTURE[[#This Row],[D, bottom '[m']]]-WHOLE_STRUCTURE[[#This Row],[D, top '[m']]])/(WHOLE_STRUCTURE[[#This Row],[Bottom '[m']]]-WHOLE_STRUCTURE[[#This Row],[Top '[m']]]),"")</f>
        <v/>
      </c>
      <c r="N321" s="121" t="str">
        <f t="shared" si="5"/>
        <v/>
      </c>
      <c r="O321" s="50" t="str">
        <f>IFERROR((WHOLE_STRUCTURE[[#This Row],[D, bottom '[m']]]+WHOLE_STRUCTURE[[#This Row],[D, top '[m']]])/(2*WHOLE_STRUCTURE[[#This Row],[t '[mm']]]/1000),"")</f>
        <v/>
      </c>
      <c r="S321" s="169"/>
      <c r="T321" s="169"/>
      <c r="V321" s="171"/>
      <c r="W321" s="172"/>
      <c r="X321" s="169"/>
      <c r="Y321" s="169"/>
      <c r="AB321" s="284"/>
      <c r="AC321" s="187"/>
      <c r="AD321" s="187"/>
      <c r="AE321" s="187"/>
      <c r="AF321" s="187"/>
      <c r="AG321" s="187"/>
      <c r="AH321" s="187"/>
      <c r="AI321" s="187"/>
      <c r="AJ321" s="285"/>
    </row>
    <row r="322" spans="7:36">
      <c r="G322" s="51"/>
      <c r="H322" s="51"/>
      <c r="I322" s="51"/>
      <c r="J322" s="51"/>
      <c r="K322" s="50"/>
      <c r="L322" s="51" t="str">
        <f>IFERROR(WHOLE_STRUCTURE[[#This Row],[Top '[m']]]-WHOLE_STRUCTURE[[#This Row],[Bottom '[m']]], "")</f>
        <v/>
      </c>
      <c r="M322" s="167" t="str">
        <f>IFERROR(-(WHOLE_STRUCTURE[[#This Row],[D, bottom '[m']]]-WHOLE_STRUCTURE[[#This Row],[D, top '[m']]])/(WHOLE_STRUCTURE[[#This Row],[Bottom '[m']]]-WHOLE_STRUCTURE[[#This Row],[Top '[m']]]),"")</f>
        <v/>
      </c>
      <c r="N322" s="121" t="str">
        <f t="shared" si="5"/>
        <v/>
      </c>
      <c r="O322" s="50" t="str">
        <f>IFERROR((WHOLE_STRUCTURE[[#This Row],[D, bottom '[m']]]+WHOLE_STRUCTURE[[#This Row],[D, top '[m']]])/(2*WHOLE_STRUCTURE[[#This Row],[t '[mm']]]/1000),"")</f>
        <v/>
      </c>
      <c r="S322" s="169"/>
      <c r="T322" s="169"/>
      <c r="V322" s="171"/>
      <c r="W322" s="172"/>
      <c r="X322" s="169"/>
      <c r="Y322" s="169"/>
      <c r="AB322" s="284"/>
      <c r="AC322" s="187"/>
      <c r="AD322" s="187"/>
      <c r="AE322" s="187"/>
      <c r="AF322" s="187"/>
      <c r="AG322" s="187"/>
      <c r="AH322" s="187"/>
      <c r="AI322" s="187"/>
      <c r="AJ322" s="285"/>
    </row>
    <row r="323" spans="7:36">
      <c r="G323" s="51"/>
      <c r="H323" s="51"/>
      <c r="I323" s="51"/>
      <c r="J323" s="51"/>
      <c r="K323" s="50"/>
      <c r="L323" s="51" t="str">
        <f>IFERROR(WHOLE_STRUCTURE[[#This Row],[Top '[m']]]-WHOLE_STRUCTURE[[#This Row],[Bottom '[m']]], "")</f>
        <v/>
      </c>
      <c r="M323" s="167" t="str">
        <f>IFERROR(-(WHOLE_STRUCTURE[[#This Row],[D, bottom '[m']]]-WHOLE_STRUCTURE[[#This Row],[D, top '[m']]])/(WHOLE_STRUCTURE[[#This Row],[Bottom '[m']]]-WHOLE_STRUCTURE[[#This Row],[Top '[m']]]),"")</f>
        <v/>
      </c>
      <c r="N323" s="121" t="str">
        <f t="shared" si="5"/>
        <v/>
      </c>
      <c r="O323" s="50" t="str">
        <f>IFERROR((WHOLE_STRUCTURE[[#This Row],[D, bottom '[m']]]+WHOLE_STRUCTURE[[#This Row],[D, top '[m']]])/(2*WHOLE_STRUCTURE[[#This Row],[t '[mm']]]/1000),"")</f>
        <v/>
      </c>
      <c r="S323" s="169"/>
      <c r="T323" s="169"/>
      <c r="V323" s="171"/>
      <c r="W323" s="172"/>
      <c r="X323" s="169"/>
      <c r="Y323" s="169"/>
      <c r="AB323" s="284"/>
      <c r="AC323" s="187"/>
      <c r="AD323" s="187"/>
      <c r="AE323" s="187"/>
      <c r="AF323" s="187"/>
      <c r="AG323" s="187"/>
      <c r="AH323" s="187"/>
      <c r="AI323" s="187"/>
      <c r="AJ323" s="285"/>
    </row>
    <row r="324" spans="7:36">
      <c r="G324" s="51"/>
      <c r="H324" s="51"/>
      <c r="I324" s="51"/>
      <c r="J324" s="51"/>
      <c r="K324" s="50"/>
      <c r="L324" s="51" t="str">
        <f>IFERROR(WHOLE_STRUCTURE[[#This Row],[Top '[m']]]-WHOLE_STRUCTURE[[#This Row],[Bottom '[m']]], "")</f>
        <v/>
      </c>
      <c r="M324" s="167" t="str">
        <f>IFERROR(-(WHOLE_STRUCTURE[[#This Row],[D, bottom '[m']]]-WHOLE_STRUCTURE[[#This Row],[D, top '[m']]])/(WHOLE_STRUCTURE[[#This Row],[Bottom '[m']]]-WHOLE_STRUCTURE[[#This Row],[Top '[m']]]),"")</f>
        <v/>
      </c>
      <c r="N324" s="121" t="str">
        <f t="shared" si="5"/>
        <v/>
      </c>
      <c r="O324" s="50" t="str">
        <f>IFERROR((WHOLE_STRUCTURE[[#This Row],[D, bottom '[m']]]+WHOLE_STRUCTURE[[#This Row],[D, top '[m']]])/(2*WHOLE_STRUCTURE[[#This Row],[t '[mm']]]/1000),"")</f>
        <v/>
      </c>
      <c r="S324" s="169"/>
      <c r="T324" s="169"/>
      <c r="V324" s="171"/>
      <c r="W324" s="172"/>
      <c r="X324" s="169"/>
      <c r="Y324" s="169"/>
      <c r="AB324" s="284"/>
      <c r="AC324" s="187"/>
      <c r="AD324" s="187"/>
      <c r="AE324" s="187"/>
      <c r="AF324" s="187"/>
      <c r="AG324" s="187"/>
      <c r="AH324" s="187"/>
      <c r="AI324" s="187"/>
      <c r="AJ324" s="285"/>
    </row>
    <row r="325" spans="7:36">
      <c r="G325" s="51"/>
      <c r="H325" s="51"/>
      <c r="I325" s="51"/>
      <c r="J325" s="51"/>
      <c r="K325" s="50"/>
      <c r="L325" s="51" t="str">
        <f>IFERROR(WHOLE_STRUCTURE[[#This Row],[Top '[m']]]-WHOLE_STRUCTURE[[#This Row],[Bottom '[m']]], "")</f>
        <v/>
      </c>
      <c r="M325" s="167" t="str">
        <f>IFERROR(-(WHOLE_STRUCTURE[[#This Row],[D, bottom '[m']]]-WHOLE_STRUCTURE[[#This Row],[D, top '[m']]])/(WHOLE_STRUCTURE[[#This Row],[Bottom '[m']]]-WHOLE_STRUCTURE[[#This Row],[Top '[m']]]),"")</f>
        <v/>
      </c>
      <c r="N325" s="121" t="str">
        <f t="shared" si="5"/>
        <v/>
      </c>
      <c r="O325" s="50" t="str">
        <f>IFERROR((WHOLE_STRUCTURE[[#This Row],[D, bottom '[m']]]+WHOLE_STRUCTURE[[#This Row],[D, top '[m']]])/(2*WHOLE_STRUCTURE[[#This Row],[t '[mm']]]/1000),"")</f>
        <v/>
      </c>
      <c r="S325" s="169"/>
      <c r="T325" s="169"/>
      <c r="V325" s="171"/>
      <c r="W325" s="172"/>
      <c r="X325" s="169"/>
      <c r="Y325" s="169"/>
      <c r="AB325" s="284"/>
      <c r="AC325" s="187"/>
      <c r="AD325" s="187"/>
      <c r="AE325" s="187"/>
      <c r="AF325" s="187"/>
      <c r="AG325" s="187"/>
      <c r="AH325" s="187"/>
      <c r="AI325" s="187"/>
      <c r="AJ325" s="285"/>
    </row>
    <row r="326" spans="7:36">
      <c r="G326" s="51"/>
      <c r="H326" s="51"/>
      <c r="I326" s="51"/>
      <c r="J326" s="51"/>
      <c r="K326" s="50"/>
      <c r="L326" s="51" t="str">
        <f>IFERROR(WHOLE_STRUCTURE[[#This Row],[Top '[m']]]-WHOLE_STRUCTURE[[#This Row],[Bottom '[m']]], "")</f>
        <v/>
      </c>
      <c r="M326" s="167" t="str">
        <f>IFERROR(-(WHOLE_STRUCTURE[[#This Row],[D, bottom '[m']]]-WHOLE_STRUCTURE[[#This Row],[D, top '[m']]])/(WHOLE_STRUCTURE[[#This Row],[Bottom '[m']]]-WHOLE_STRUCTURE[[#This Row],[Top '[m']]]),"")</f>
        <v/>
      </c>
      <c r="N326" s="121" t="str">
        <f t="shared" si="5"/>
        <v/>
      </c>
      <c r="O326" s="50" t="str">
        <f>IFERROR((WHOLE_STRUCTURE[[#This Row],[D, bottom '[m']]]+WHOLE_STRUCTURE[[#This Row],[D, top '[m']]])/(2*WHOLE_STRUCTURE[[#This Row],[t '[mm']]]/1000),"")</f>
        <v/>
      </c>
      <c r="S326" s="169"/>
      <c r="T326" s="169"/>
      <c r="V326" s="171"/>
      <c r="W326" s="172"/>
      <c r="X326" s="169"/>
      <c r="Y326" s="169"/>
      <c r="AB326" s="284"/>
      <c r="AC326" s="187"/>
      <c r="AD326" s="187"/>
      <c r="AE326" s="187"/>
      <c r="AF326" s="187"/>
      <c r="AG326" s="187"/>
      <c r="AH326" s="187"/>
      <c r="AI326" s="187"/>
      <c r="AJ326" s="285"/>
    </row>
    <row r="327" spans="7:36">
      <c r="G327" s="51"/>
      <c r="H327" s="51"/>
      <c r="I327" s="51"/>
      <c r="J327" s="51"/>
      <c r="K327" s="50"/>
      <c r="L327" s="51" t="str">
        <f>IFERROR(WHOLE_STRUCTURE[[#This Row],[Top '[m']]]-WHOLE_STRUCTURE[[#This Row],[Bottom '[m']]], "")</f>
        <v/>
      </c>
      <c r="M327" s="167" t="str">
        <f>IFERROR(-(WHOLE_STRUCTURE[[#This Row],[D, bottom '[m']]]-WHOLE_STRUCTURE[[#This Row],[D, top '[m']]])/(WHOLE_STRUCTURE[[#This Row],[Bottom '[m']]]-WHOLE_STRUCTURE[[#This Row],[Top '[m']]]),"")</f>
        <v/>
      </c>
      <c r="N327" s="121" t="str">
        <f t="shared" si="5"/>
        <v/>
      </c>
      <c r="O327" s="50" t="str">
        <f>IFERROR((WHOLE_STRUCTURE[[#This Row],[D, bottom '[m']]]+WHOLE_STRUCTURE[[#This Row],[D, top '[m']]])/(2*WHOLE_STRUCTURE[[#This Row],[t '[mm']]]/1000),"")</f>
        <v/>
      </c>
      <c r="S327" s="169"/>
      <c r="T327" s="169"/>
      <c r="V327" s="171"/>
      <c r="W327" s="172"/>
      <c r="X327" s="169"/>
      <c r="Y327" s="169"/>
      <c r="AB327" s="284"/>
      <c r="AC327" s="187"/>
      <c r="AD327" s="187"/>
      <c r="AE327" s="187"/>
      <c r="AF327" s="187"/>
      <c r="AG327" s="187"/>
      <c r="AH327" s="187"/>
      <c r="AI327" s="187"/>
      <c r="AJ327" s="285"/>
    </row>
    <row r="328" spans="7:36">
      <c r="G328" s="51"/>
      <c r="H328" s="51"/>
      <c r="I328" s="51"/>
      <c r="J328" s="51"/>
      <c r="K328" s="50"/>
      <c r="L328" s="51" t="str">
        <f>IFERROR(WHOLE_STRUCTURE[[#This Row],[Top '[m']]]-WHOLE_STRUCTURE[[#This Row],[Bottom '[m']]], "")</f>
        <v/>
      </c>
      <c r="M328" s="167" t="str">
        <f>IFERROR(-(WHOLE_STRUCTURE[[#This Row],[D, bottom '[m']]]-WHOLE_STRUCTURE[[#This Row],[D, top '[m']]])/(WHOLE_STRUCTURE[[#This Row],[Bottom '[m']]]-WHOLE_STRUCTURE[[#This Row],[Top '[m']]]),"")</f>
        <v/>
      </c>
      <c r="N328" s="121" t="str">
        <f t="shared" ref="N328:N391" si="6">IF(7850/1000*(1/3)*PI()*ABS(G328-H328)*((I328/2)^2+(I328/2)*(J328/2)+(J328/2)^2-(I328/2-K328/1000)^2-(I328/2-K328/1000)*(J328/2-K328/1000)-(J328/2-K328/1000)^2)=0,"",7850/1000*(1/3)*PI()*ABS(G328-H328)*((I328/2)^2+(I328/2)*(J328/2)+(J328/2)^2-(I328/2-K328/1000)^2-(I328/2-K328/1000)*(J328/2-K328/1000)-(J328/2-K328/1000)^2))</f>
        <v/>
      </c>
      <c r="O328" s="50" t="str">
        <f>IFERROR((WHOLE_STRUCTURE[[#This Row],[D, bottom '[m']]]+WHOLE_STRUCTURE[[#This Row],[D, top '[m']]])/(2*WHOLE_STRUCTURE[[#This Row],[t '[mm']]]/1000),"")</f>
        <v/>
      </c>
      <c r="S328" s="169"/>
      <c r="T328" s="169"/>
      <c r="V328" s="171"/>
      <c r="W328" s="172"/>
      <c r="X328" s="169"/>
      <c r="Y328" s="169"/>
      <c r="AB328" s="284"/>
      <c r="AC328" s="187"/>
      <c r="AD328" s="187"/>
      <c r="AE328" s="187"/>
      <c r="AF328" s="187"/>
      <c r="AG328" s="187"/>
      <c r="AH328" s="187"/>
      <c r="AI328" s="187"/>
      <c r="AJ328" s="285"/>
    </row>
    <row r="329" spans="7:36">
      <c r="G329" s="51"/>
      <c r="H329" s="51"/>
      <c r="I329" s="51"/>
      <c r="J329" s="51"/>
      <c r="K329" s="50"/>
      <c r="L329" s="51" t="str">
        <f>IFERROR(WHOLE_STRUCTURE[[#This Row],[Top '[m']]]-WHOLE_STRUCTURE[[#This Row],[Bottom '[m']]], "")</f>
        <v/>
      </c>
      <c r="M329" s="167" t="str">
        <f>IFERROR(-(WHOLE_STRUCTURE[[#This Row],[D, bottom '[m']]]-WHOLE_STRUCTURE[[#This Row],[D, top '[m']]])/(WHOLE_STRUCTURE[[#This Row],[Bottom '[m']]]-WHOLE_STRUCTURE[[#This Row],[Top '[m']]]),"")</f>
        <v/>
      </c>
      <c r="N329" s="121" t="str">
        <f t="shared" si="6"/>
        <v/>
      </c>
      <c r="O329" s="50" t="str">
        <f>IFERROR((WHOLE_STRUCTURE[[#This Row],[D, bottom '[m']]]+WHOLE_STRUCTURE[[#This Row],[D, top '[m']]])/(2*WHOLE_STRUCTURE[[#This Row],[t '[mm']]]/1000),"")</f>
        <v/>
      </c>
      <c r="S329" s="169"/>
      <c r="T329" s="169"/>
      <c r="V329" s="171"/>
      <c r="W329" s="172"/>
      <c r="X329" s="169"/>
      <c r="Y329" s="169"/>
      <c r="AB329" s="284"/>
      <c r="AC329" s="187"/>
      <c r="AD329" s="187"/>
      <c r="AE329" s="187"/>
      <c r="AF329" s="187"/>
      <c r="AG329" s="187"/>
      <c r="AH329" s="187"/>
      <c r="AI329" s="187"/>
      <c r="AJ329" s="285"/>
    </row>
    <row r="330" spans="7:36">
      <c r="G330" s="51"/>
      <c r="H330" s="51"/>
      <c r="I330" s="51"/>
      <c r="J330" s="51"/>
      <c r="K330" s="50"/>
      <c r="L330" s="51" t="str">
        <f>IFERROR(WHOLE_STRUCTURE[[#This Row],[Top '[m']]]-WHOLE_STRUCTURE[[#This Row],[Bottom '[m']]], "")</f>
        <v/>
      </c>
      <c r="M330" s="167" t="str">
        <f>IFERROR(-(WHOLE_STRUCTURE[[#This Row],[D, bottom '[m']]]-WHOLE_STRUCTURE[[#This Row],[D, top '[m']]])/(WHOLE_STRUCTURE[[#This Row],[Bottom '[m']]]-WHOLE_STRUCTURE[[#This Row],[Top '[m']]]),"")</f>
        <v/>
      </c>
      <c r="N330" s="121" t="str">
        <f t="shared" si="6"/>
        <v/>
      </c>
      <c r="O330" s="50" t="str">
        <f>IFERROR((WHOLE_STRUCTURE[[#This Row],[D, bottom '[m']]]+WHOLE_STRUCTURE[[#This Row],[D, top '[m']]])/(2*WHOLE_STRUCTURE[[#This Row],[t '[mm']]]/1000),"")</f>
        <v/>
      </c>
      <c r="S330" s="169"/>
      <c r="T330" s="169"/>
      <c r="V330" s="171"/>
      <c r="W330" s="172"/>
      <c r="X330" s="169"/>
      <c r="Y330" s="169"/>
      <c r="AB330" s="284"/>
      <c r="AC330" s="187"/>
      <c r="AD330" s="187"/>
      <c r="AE330" s="187"/>
      <c r="AF330" s="187"/>
      <c r="AG330" s="187"/>
      <c r="AH330" s="187"/>
      <c r="AI330" s="187"/>
      <c r="AJ330" s="285"/>
    </row>
    <row r="331" spans="7:36">
      <c r="G331" s="51"/>
      <c r="H331" s="51"/>
      <c r="I331" s="51"/>
      <c r="J331" s="51"/>
      <c r="K331" s="50"/>
      <c r="L331" s="51" t="str">
        <f>IFERROR(WHOLE_STRUCTURE[[#This Row],[Top '[m']]]-WHOLE_STRUCTURE[[#This Row],[Bottom '[m']]], "")</f>
        <v/>
      </c>
      <c r="M331" s="167" t="str">
        <f>IFERROR(-(WHOLE_STRUCTURE[[#This Row],[D, bottom '[m']]]-WHOLE_STRUCTURE[[#This Row],[D, top '[m']]])/(WHOLE_STRUCTURE[[#This Row],[Bottom '[m']]]-WHOLE_STRUCTURE[[#This Row],[Top '[m']]]),"")</f>
        <v/>
      </c>
      <c r="N331" s="121" t="str">
        <f t="shared" si="6"/>
        <v/>
      </c>
      <c r="O331" s="50" t="str">
        <f>IFERROR((WHOLE_STRUCTURE[[#This Row],[D, bottom '[m']]]+WHOLE_STRUCTURE[[#This Row],[D, top '[m']]])/(2*WHOLE_STRUCTURE[[#This Row],[t '[mm']]]/1000),"")</f>
        <v/>
      </c>
      <c r="S331" s="169"/>
      <c r="T331" s="169"/>
      <c r="V331" s="171"/>
      <c r="W331" s="172"/>
      <c r="X331" s="169"/>
      <c r="Y331" s="169"/>
      <c r="AB331" s="284"/>
      <c r="AC331" s="187"/>
      <c r="AD331" s="187"/>
      <c r="AE331" s="187"/>
      <c r="AF331" s="187"/>
      <c r="AG331" s="187"/>
      <c r="AH331" s="187"/>
      <c r="AI331" s="187"/>
      <c r="AJ331" s="285"/>
    </row>
    <row r="332" spans="7:36">
      <c r="G332" s="51"/>
      <c r="H332" s="51"/>
      <c r="I332" s="51"/>
      <c r="J332" s="51"/>
      <c r="K332" s="50"/>
      <c r="L332" s="51" t="str">
        <f>IFERROR(WHOLE_STRUCTURE[[#This Row],[Top '[m']]]-WHOLE_STRUCTURE[[#This Row],[Bottom '[m']]], "")</f>
        <v/>
      </c>
      <c r="M332" s="167" t="str">
        <f>IFERROR(-(WHOLE_STRUCTURE[[#This Row],[D, bottom '[m']]]-WHOLE_STRUCTURE[[#This Row],[D, top '[m']]])/(WHOLE_STRUCTURE[[#This Row],[Bottom '[m']]]-WHOLE_STRUCTURE[[#This Row],[Top '[m']]]),"")</f>
        <v/>
      </c>
      <c r="N332" s="121" t="str">
        <f t="shared" si="6"/>
        <v/>
      </c>
      <c r="O332" s="50" t="str">
        <f>IFERROR((WHOLE_STRUCTURE[[#This Row],[D, bottom '[m']]]+WHOLE_STRUCTURE[[#This Row],[D, top '[m']]])/(2*WHOLE_STRUCTURE[[#This Row],[t '[mm']]]/1000),"")</f>
        <v/>
      </c>
      <c r="S332" s="169"/>
      <c r="T332" s="169"/>
      <c r="V332" s="171"/>
      <c r="W332" s="172"/>
      <c r="X332" s="169"/>
      <c r="Y332" s="169"/>
      <c r="AB332" s="284"/>
      <c r="AC332" s="187"/>
      <c r="AD332" s="187"/>
      <c r="AE332" s="187"/>
      <c r="AF332" s="187"/>
      <c r="AG332" s="187"/>
      <c r="AH332" s="187"/>
      <c r="AI332" s="187"/>
      <c r="AJ332" s="285"/>
    </row>
    <row r="333" spans="7:36">
      <c r="G333" s="51"/>
      <c r="H333" s="51"/>
      <c r="I333" s="51"/>
      <c r="J333" s="51"/>
      <c r="K333" s="50"/>
      <c r="L333" s="51" t="str">
        <f>IFERROR(WHOLE_STRUCTURE[[#This Row],[Top '[m']]]-WHOLE_STRUCTURE[[#This Row],[Bottom '[m']]], "")</f>
        <v/>
      </c>
      <c r="M333" s="167" t="str">
        <f>IFERROR(-(WHOLE_STRUCTURE[[#This Row],[D, bottom '[m']]]-WHOLE_STRUCTURE[[#This Row],[D, top '[m']]])/(WHOLE_STRUCTURE[[#This Row],[Bottom '[m']]]-WHOLE_STRUCTURE[[#This Row],[Top '[m']]]),"")</f>
        <v/>
      </c>
      <c r="N333" s="121" t="str">
        <f t="shared" si="6"/>
        <v/>
      </c>
      <c r="O333" s="50" t="str">
        <f>IFERROR((WHOLE_STRUCTURE[[#This Row],[D, bottom '[m']]]+WHOLE_STRUCTURE[[#This Row],[D, top '[m']]])/(2*WHOLE_STRUCTURE[[#This Row],[t '[mm']]]/1000),"")</f>
        <v/>
      </c>
      <c r="S333" s="169"/>
      <c r="T333" s="169"/>
      <c r="V333" s="171"/>
      <c r="W333" s="172"/>
      <c r="X333" s="169"/>
      <c r="Y333" s="169"/>
      <c r="AB333" s="284"/>
      <c r="AC333" s="187"/>
      <c r="AD333" s="187"/>
      <c r="AE333" s="187"/>
      <c r="AF333" s="187"/>
      <c r="AG333" s="187"/>
      <c r="AH333" s="187"/>
      <c r="AI333" s="187"/>
      <c r="AJ333" s="285"/>
    </row>
    <row r="334" spans="7:36">
      <c r="G334" s="51"/>
      <c r="H334" s="51"/>
      <c r="I334" s="51"/>
      <c r="J334" s="51"/>
      <c r="K334" s="50"/>
      <c r="L334" s="51" t="str">
        <f>IFERROR(WHOLE_STRUCTURE[[#This Row],[Top '[m']]]-WHOLE_STRUCTURE[[#This Row],[Bottom '[m']]], "")</f>
        <v/>
      </c>
      <c r="M334" s="167" t="str">
        <f>IFERROR(-(WHOLE_STRUCTURE[[#This Row],[D, bottom '[m']]]-WHOLE_STRUCTURE[[#This Row],[D, top '[m']]])/(WHOLE_STRUCTURE[[#This Row],[Bottom '[m']]]-WHOLE_STRUCTURE[[#This Row],[Top '[m']]]),"")</f>
        <v/>
      </c>
      <c r="N334" s="121" t="str">
        <f t="shared" si="6"/>
        <v/>
      </c>
      <c r="O334" s="50" t="str">
        <f>IFERROR((WHOLE_STRUCTURE[[#This Row],[D, bottom '[m']]]+WHOLE_STRUCTURE[[#This Row],[D, top '[m']]])/(2*WHOLE_STRUCTURE[[#This Row],[t '[mm']]]/1000),"")</f>
        <v/>
      </c>
      <c r="S334" s="169"/>
      <c r="T334" s="169"/>
      <c r="V334" s="171"/>
      <c r="W334" s="172"/>
      <c r="X334" s="169"/>
      <c r="Y334" s="169"/>
      <c r="AB334" s="284"/>
      <c r="AC334" s="187"/>
      <c r="AD334" s="187"/>
      <c r="AE334" s="187"/>
      <c r="AF334" s="187"/>
      <c r="AG334" s="187"/>
      <c r="AH334" s="187"/>
      <c r="AI334" s="187"/>
      <c r="AJ334" s="285"/>
    </row>
    <row r="335" spans="7:36">
      <c r="G335" s="51"/>
      <c r="H335" s="51"/>
      <c r="I335" s="51"/>
      <c r="J335" s="51"/>
      <c r="K335" s="50"/>
      <c r="L335" s="51" t="str">
        <f>IFERROR(WHOLE_STRUCTURE[[#This Row],[Top '[m']]]-WHOLE_STRUCTURE[[#This Row],[Bottom '[m']]], "")</f>
        <v/>
      </c>
      <c r="M335" s="167" t="str">
        <f>IFERROR(-(WHOLE_STRUCTURE[[#This Row],[D, bottom '[m']]]-WHOLE_STRUCTURE[[#This Row],[D, top '[m']]])/(WHOLE_STRUCTURE[[#This Row],[Bottom '[m']]]-WHOLE_STRUCTURE[[#This Row],[Top '[m']]]),"")</f>
        <v/>
      </c>
      <c r="N335" s="121" t="str">
        <f t="shared" si="6"/>
        <v/>
      </c>
      <c r="O335" s="50" t="str">
        <f>IFERROR((WHOLE_STRUCTURE[[#This Row],[D, bottom '[m']]]+WHOLE_STRUCTURE[[#This Row],[D, top '[m']]])/(2*WHOLE_STRUCTURE[[#This Row],[t '[mm']]]/1000),"")</f>
        <v/>
      </c>
      <c r="S335" s="169"/>
      <c r="T335" s="169"/>
      <c r="V335" s="171"/>
      <c r="W335" s="172"/>
      <c r="X335" s="169"/>
      <c r="Y335" s="169"/>
      <c r="AB335" s="284"/>
      <c r="AC335" s="187"/>
      <c r="AD335" s="187"/>
      <c r="AE335" s="187"/>
      <c r="AF335" s="187"/>
      <c r="AG335" s="187"/>
      <c r="AH335" s="187"/>
      <c r="AI335" s="187"/>
      <c r="AJ335" s="285"/>
    </row>
    <row r="336" spans="7:36">
      <c r="G336" s="51"/>
      <c r="H336" s="51"/>
      <c r="I336" s="51"/>
      <c r="J336" s="51"/>
      <c r="K336" s="50"/>
      <c r="L336" s="51" t="str">
        <f>IFERROR(WHOLE_STRUCTURE[[#This Row],[Top '[m']]]-WHOLE_STRUCTURE[[#This Row],[Bottom '[m']]], "")</f>
        <v/>
      </c>
      <c r="M336" s="167" t="str">
        <f>IFERROR(-(WHOLE_STRUCTURE[[#This Row],[D, bottom '[m']]]-WHOLE_STRUCTURE[[#This Row],[D, top '[m']]])/(WHOLE_STRUCTURE[[#This Row],[Bottom '[m']]]-WHOLE_STRUCTURE[[#This Row],[Top '[m']]]),"")</f>
        <v/>
      </c>
      <c r="N336" s="121" t="str">
        <f t="shared" si="6"/>
        <v/>
      </c>
      <c r="O336" s="50" t="str">
        <f>IFERROR((WHOLE_STRUCTURE[[#This Row],[D, bottom '[m']]]+WHOLE_STRUCTURE[[#This Row],[D, top '[m']]])/(2*WHOLE_STRUCTURE[[#This Row],[t '[mm']]]/1000),"")</f>
        <v/>
      </c>
      <c r="S336" s="169"/>
      <c r="T336" s="169"/>
      <c r="V336" s="171"/>
      <c r="W336" s="172"/>
      <c r="X336" s="169"/>
      <c r="Y336" s="169"/>
      <c r="AB336" s="284"/>
      <c r="AC336" s="187"/>
      <c r="AD336" s="187"/>
      <c r="AE336" s="187"/>
      <c r="AF336" s="187"/>
      <c r="AG336" s="187"/>
      <c r="AH336" s="187"/>
      <c r="AI336" s="187"/>
      <c r="AJ336" s="285"/>
    </row>
    <row r="337" spans="7:36">
      <c r="G337" s="51"/>
      <c r="H337" s="51"/>
      <c r="I337" s="51"/>
      <c r="J337" s="51"/>
      <c r="K337" s="50"/>
      <c r="L337" s="51" t="str">
        <f>IFERROR(WHOLE_STRUCTURE[[#This Row],[Top '[m']]]-WHOLE_STRUCTURE[[#This Row],[Bottom '[m']]], "")</f>
        <v/>
      </c>
      <c r="M337" s="167" t="str">
        <f>IFERROR(-(WHOLE_STRUCTURE[[#This Row],[D, bottom '[m']]]-WHOLE_STRUCTURE[[#This Row],[D, top '[m']]])/(WHOLE_STRUCTURE[[#This Row],[Bottom '[m']]]-WHOLE_STRUCTURE[[#This Row],[Top '[m']]]),"")</f>
        <v/>
      </c>
      <c r="N337" s="121" t="str">
        <f t="shared" si="6"/>
        <v/>
      </c>
      <c r="O337" s="50" t="str">
        <f>IFERROR((WHOLE_STRUCTURE[[#This Row],[D, bottom '[m']]]+WHOLE_STRUCTURE[[#This Row],[D, top '[m']]])/(2*WHOLE_STRUCTURE[[#This Row],[t '[mm']]]/1000),"")</f>
        <v/>
      </c>
      <c r="S337" s="169"/>
      <c r="T337" s="169"/>
      <c r="V337" s="171"/>
      <c r="W337" s="172"/>
      <c r="X337" s="169"/>
      <c r="Y337" s="169"/>
      <c r="AB337" s="284"/>
      <c r="AC337" s="187"/>
      <c r="AD337" s="187"/>
      <c r="AE337" s="187"/>
      <c r="AF337" s="187"/>
      <c r="AG337" s="187"/>
      <c r="AH337" s="187"/>
      <c r="AI337" s="187"/>
      <c r="AJ337" s="285"/>
    </row>
    <row r="338" spans="7:36">
      <c r="G338" s="51"/>
      <c r="H338" s="51"/>
      <c r="I338" s="51"/>
      <c r="J338" s="51"/>
      <c r="K338" s="50"/>
      <c r="L338" s="51" t="str">
        <f>IFERROR(WHOLE_STRUCTURE[[#This Row],[Top '[m']]]-WHOLE_STRUCTURE[[#This Row],[Bottom '[m']]], "")</f>
        <v/>
      </c>
      <c r="M338" s="167" t="str">
        <f>IFERROR(-(WHOLE_STRUCTURE[[#This Row],[D, bottom '[m']]]-WHOLE_STRUCTURE[[#This Row],[D, top '[m']]])/(WHOLE_STRUCTURE[[#This Row],[Bottom '[m']]]-WHOLE_STRUCTURE[[#This Row],[Top '[m']]]),"")</f>
        <v/>
      </c>
      <c r="N338" s="121" t="str">
        <f t="shared" si="6"/>
        <v/>
      </c>
      <c r="O338" s="50" t="str">
        <f>IFERROR((WHOLE_STRUCTURE[[#This Row],[D, bottom '[m']]]+WHOLE_STRUCTURE[[#This Row],[D, top '[m']]])/(2*WHOLE_STRUCTURE[[#This Row],[t '[mm']]]/1000),"")</f>
        <v/>
      </c>
      <c r="S338" s="169"/>
      <c r="T338" s="169"/>
      <c r="V338" s="171"/>
      <c r="W338" s="172"/>
      <c r="X338" s="169"/>
      <c r="Y338" s="169"/>
      <c r="AB338" s="284"/>
      <c r="AC338" s="187"/>
      <c r="AD338" s="187"/>
      <c r="AE338" s="187"/>
      <c r="AF338" s="187"/>
      <c r="AG338" s="187"/>
      <c r="AH338" s="187"/>
      <c r="AI338" s="187"/>
      <c r="AJ338" s="285"/>
    </row>
    <row r="339" spans="7:36">
      <c r="G339" s="51"/>
      <c r="H339" s="51"/>
      <c r="I339" s="51"/>
      <c r="J339" s="51"/>
      <c r="K339" s="50"/>
      <c r="L339" s="51" t="str">
        <f>IFERROR(WHOLE_STRUCTURE[[#This Row],[Top '[m']]]-WHOLE_STRUCTURE[[#This Row],[Bottom '[m']]], "")</f>
        <v/>
      </c>
      <c r="M339" s="167" t="str">
        <f>IFERROR(-(WHOLE_STRUCTURE[[#This Row],[D, bottom '[m']]]-WHOLE_STRUCTURE[[#This Row],[D, top '[m']]])/(WHOLE_STRUCTURE[[#This Row],[Bottom '[m']]]-WHOLE_STRUCTURE[[#This Row],[Top '[m']]]),"")</f>
        <v/>
      </c>
      <c r="N339" s="121" t="str">
        <f t="shared" si="6"/>
        <v/>
      </c>
      <c r="O339" s="50" t="str">
        <f>IFERROR((WHOLE_STRUCTURE[[#This Row],[D, bottom '[m']]]+WHOLE_STRUCTURE[[#This Row],[D, top '[m']]])/(2*WHOLE_STRUCTURE[[#This Row],[t '[mm']]]/1000),"")</f>
        <v/>
      </c>
      <c r="S339" s="169"/>
      <c r="T339" s="169"/>
      <c r="V339" s="171"/>
      <c r="W339" s="172"/>
      <c r="X339" s="169"/>
      <c r="Y339" s="169"/>
      <c r="AB339" s="284"/>
      <c r="AC339" s="187"/>
      <c r="AD339" s="187"/>
      <c r="AE339" s="187"/>
      <c r="AF339" s="187"/>
      <c r="AG339" s="187"/>
      <c r="AH339" s="187"/>
      <c r="AI339" s="187"/>
      <c r="AJ339" s="285"/>
    </row>
    <row r="340" spans="7:36">
      <c r="G340" s="51"/>
      <c r="H340" s="51"/>
      <c r="I340" s="51"/>
      <c r="J340" s="51"/>
      <c r="K340" s="50"/>
      <c r="L340" s="51" t="str">
        <f>IFERROR(WHOLE_STRUCTURE[[#This Row],[Top '[m']]]-WHOLE_STRUCTURE[[#This Row],[Bottom '[m']]], "")</f>
        <v/>
      </c>
      <c r="M340" s="167" t="str">
        <f>IFERROR(-(WHOLE_STRUCTURE[[#This Row],[D, bottom '[m']]]-WHOLE_STRUCTURE[[#This Row],[D, top '[m']]])/(WHOLE_STRUCTURE[[#This Row],[Bottom '[m']]]-WHOLE_STRUCTURE[[#This Row],[Top '[m']]]),"")</f>
        <v/>
      </c>
      <c r="N340" s="121" t="str">
        <f t="shared" si="6"/>
        <v/>
      </c>
      <c r="O340" s="50" t="str">
        <f>IFERROR((WHOLE_STRUCTURE[[#This Row],[D, bottom '[m']]]+WHOLE_STRUCTURE[[#This Row],[D, top '[m']]])/(2*WHOLE_STRUCTURE[[#This Row],[t '[mm']]]/1000),"")</f>
        <v/>
      </c>
      <c r="S340" s="169"/>
      <c r="T340" s="169"/>
      <c r="V340" s="171"/>
      <c r="W340" s="172"/>
      <c r="X340" s="169"/>
      <c r="Y340" s="169"/>
      <c r="AB340" s="284"/>
      <c r="AC340" s="187"/>
      <c r="AD340" s="187"/>
      <c r="AE340" s="187"/>
      <c r="AF340" s="187"/>
      <c r="AG340" s="187"/>
      <c r="AH340" s="187"/>
      <c r="AI340" s="187"/>
      <c r="AJ340" s="285"/>
    </row>
    <row r="341" spans="7:36">
      <c r="G341" s="51"/>
      <c r="H341" s="51"/>
      <c r="I341" s="51"/>
      <c r="J341" s="51"/>
      <c r="K341" s="50"/>
      <c r="L341" s="51" t="str">
        <f>IFERROR(WHOLE_STRUCTURE[[#This Row],[Top '[m']]]-WHOLE_STRUCTURE[[#This Row],[Bottom '[m']]], "")</f>
        <v/>
      </c>
      <c r="M341" s="167" t="str">
        <f>IFERROR(-(WHOLE_STRUCTURE[[#This Row],[D, bottom '[m']]]-WHOLE_STRUCTURE[[#This Row],[D, top '[m']]])/(WHOLE_STRUCTURE[[#This Row],[Bottom '[m']]]-WHOLE_STRUCTURE[[#This Row],[Top '[m']]]),"")</f>
        <v/>
      </c>
      <c r="N341" s="121" t="str">
        <f t="shared" si="6"/>
        <v/>
      </c>
      <c r="O341" s="50" t="str">
        <f>IFERROR((WHOLE_STRUCTURE[[#This Row],[D, bottom '[m']]]+WHOLE_STRUCTURE[[#This Row],[D, top '[m']]])/(2*WHOLE_STRUCTURE[[#This Row],[t '[mm']]]/1000),"")</f>
        <v/>
      </c>
      <c r="S341" s="169"/>
      <c r="T341" s="169"/>
      <c r="V341" s="171"/>
      <c r="W341" s="172"/>
      <c r="X341" s="169"/>
      <c r="Y341" s="169"/>
      <c r="AB341" s="284"/>
      <c r="AC341" s="187"/>
      <c r="AD341" s="187"/>
      <c r="AE341" s="187"/>
      <c r="AF341" s="187"/>
      <c r="AG341" s="187"/>
      <c r="AH341" s="187"/>
      <c r="AI341" s="187"/>
      <c r="AJ341" s="285"/>
    </row>
    <row r="342" spans="7:36">
      <c r="G342" s="51"/>
      <c r="H342" s="51"/>
      <c r="I342" s="51"/>
      <c r="J342" s="51"/>
      <c r="K342" s="50"/>
      <c r="L342" s="51" t="str">
        <f>IFERROR(WHOLE_STRUCTURE[[#This Row],[Top '[m']]]-WHOLE_STRUCTURE[[#This Row],[Bottom '[m']]], "")</f>
        <v/>
      </c>
      <c r="M342" s="167" t="str">
        <f>IFERROR(-(WHOLE_STRUCTURE[[#This Row],[D, bottom '[m']]]-WHOLE_STRUCTURE[[#This Row],[D, top '[m']]])/(WHOLE_STRUCTURE[[#This Row],[Bottom '[m']]]-WHOLE_STRUCTURE[[#This Row],[Top '[m']]]),"")</f>
        <v/>
      </c>
      <c r="N342" s="121" t="str">
        <f t="shared" si="6"/>
        <v/>
      </c>
      <c r="O342" s="50" t="str">
        <f>IFERROR((WHOLE_STRUCTURE[[#This Row],[D, bottom '[m']]]+WHOLE_STRUCTURE[[#This Row],[D, top '[m']]])/(2*WHOLE_STRUCTURE[[#This Row],[t '[mm']]]/1000),"")</f>
        <v/>
      </c>
      <c r="S342" s="169"/>
      <c r="T342" s="169"/>
      <c r="V342" s="171"/>
      <c r="W342" s="172"/>
      <c r="X342" s="169"/>
      <c r="Y342" s="169"/>
      <c r="AB342" s="284"/>
      <c r="AC342" s="187"/>
      <c r="AD342" s="187"/>
      <c r="AE342" s="187"/>
      <c r="AF342" s="187"/>
      <c r="AG342" s="187"/>
      <c r="AH342" s="187"/>
      <c r="AI342" s="187"/>
      <c r="AJ342" s="285"/>
    </row>
    <row r="343" spans="7:36">
      <c r="G343" s="51"/>
      <c r="H343" s="51"/>
      <c r="I343" s="51"/>
      <c r="J343" s="51"/>
      <c r="K343" s="50"/>
      <c r="L343" s="51" t="str">
        <f>IFERROR(WHOLE_STRUCTURE[[#This Row],[Top '[m']]]-WHOLE_STRUCTURE[[#This Row],[Bottom '[m']]], "")</f>
        <v/>
      </c>
      <c r="M343" s="167" t="str">
        <f>IFERROR(-(WHOLE_STRUCTURE[[#This Row],[D, bottom '[m']]]-WHOLE_STRUCTURE[[#This Row],[D, top '[m']]])/(WHOLE_STRUCTURE[[#This Row],[Bottom '[m']]]-WHOLE_STRUCTURE[[#This Row],[Top '[m']]]),"")</f>
        <v/>
      </c>
      <c r="N343" s="121" t="str">
        <f t="shared" si="6"/>
        <v/>
      </c>
      <c r="O343" s="50" t="str">
        <f>IFERROR((WHOLE_STRUCTURE[[#This Row],[D, bottom '[m']]]+WHOLE_STRUCTURE[[#This Row],[D, top '[m']]])/(2*WHOLE_STRUCTURE[[#This Row],[t '[mm']]]/1000),"")</f>
        <v/>
      </c>
      <c r="S343" s="169"/>
      <c r="T343" s="169"/>
      <c r="V343" s="171"/>
      <c r="W343" s="172"/>
      <c r="X343" s="169"/>
      <c r="Y343" s="169"/>
      <c r="AB343" s="284"/>
      <c r="AC343" s="187"/>
      <c r="AD343" s="187"/>
      <c r="AE343" s="187"/>
      <c r="AF343" s="187"/>
      <c r="AG343" s="187"/>
      <c r="AH343" s="187"/>
      <c r="AI343" s="187"/>
      <c r="AJ343" s="285"/>
    </row>
    <row r="344" spans="7:36">
      <c r="G344" s="51"/>
      <c r="H344" s="51"/>
      <c r="I344" s="51"/>
      <c r="J344" s="51"/>
      <c r="K344" s="50"/>
      <c r="L344" s="51" t="str">
        <f>IFERROR(WHOLE_STRUCTURE[[#This Row],[Top '[m']]]-WHOLE_STRUCTURE[[#This Row],[Bottom '[m']]], "")</f>
        <v/>
      </c>
      <c r="M344" s="167" t="str">
        <f>IFERROR(-(WHOLE_STRUCTURE[[#This Row],[D, bottom '[m']]]-WHOLE_STRUCTURE[[#This Row],[D, top '[m']]])/(WHOLE_STRUCTURE[[#This Row],[Bottom '[m']]]-WHOLE_STRUCTURE[[#This Row],[Top '[m']]]),"")</f>
        <v/>
      </c>
      <c r="N344" s="121" t="str">
        <f t="shared" si="6"/>
        <v/>
      </c>
      <c r="O344" s="50" t="str">
        <f>IFERROR((WHOLE_STRUCTURE[[#This Row],[D, bottom '[m']]]+WHOLE_STRUCTURE[[#This Row],[D, top '[m']]])/(2*WHOLE_STRUCTURE[[#This Row],[t '[mm']]]/1000),"")</f>
        <v/>
      </c>
      <c r="S344" s="169"/>
      <c r="T344" s="169"/>
      <c r="V344" s="171"/>
      <c r="W344" s="172"/>
      <c r="X344" s="169"/>
      <c r="Y344" s="169"/>
      <c r="AB344" s="284"/>
      <c r="AC344" s="187"/>
      <c r="AD344" s="187"/>
      <c r="AE344" s="187"/>
      <c r="AF344" s="187"/>
      <c r="AG344" s="187"/>
      <c r="AH344" s="187"/>
      <c r="AI344" s="187"/>
      <c r="AJ344" s="285"/>
    </row>
    <row r="345" spans="7:36">
      <c r="G345" s="51"/>
      <c r="H345" s="51"/>
      <c r="I345" s="51"/>
      <c r="J345" s="51"/>
      <c r="K345" s="50"/>
      <c r="L345" s="51" t="str">
        <f>IFERROR(WHOLE_STRUCTURE[[#This Row],[Top '[m']]]-WHOLE_STRUCTURE[[#This Row],[Bottom '[m']]], "")</f>
        <v/>
      </c>
      <c r="M345" s="167" t="str">
        <f>IFERROR(-(WHOLE_STRUCTURE[[#This Row],[D, bottom '[m']]]-WHOLE_STRUCTURE[[#This Row],[D, top '[m']]])/(WHOLE_STRUCTURE[[#This Row],[Bottom '[m']]]-WHOLE_STRUCTURE[[#This Row],[Top '[m']]]),"")</f>
        <v/>
      </c>
      <c r="N345" s="121" t="str">
        <f t="shared" si="6"/>
        <v/>
      </c>
      <c r="O345" s="50" t="str">
        <f>IFERROR((WHOLE_STRUCTURE[[#This Row],[D, bottom '[m']]]+WHOLE_STRUCTURE[[#This Row],[D, top '[m']]])/(2*WHOLE_STRUCTURE[[#This Row],[t '[mm']]]/1000),"")</f>
        <v/>
      </c>
      <c r="S345" s="169"/>
      <c r="T345" s="169"/>
      <c r="V345" s="171"/>
      <c r="W345" s="172"/>
      <c r="X345" s="169"/>
      <c r="Y345" s="169"/>
      <c r="AB345" s="284"/>
      <c r="AC345" s="187"/>
      <c r="AD345" s="187"/>
      <c r="AE345" s="187"/>
      <c r="AF345" s="187"/>
      <c r="AG345" s="187"/>
      <c r="AH345" s="187"/>
      <c r="AI345" s="187"/>
      <c r="AJ345" s="285"/>
    </row>
    <row r="346" spans="7:36">
      <c r="G346" s="51"/>
      <c r="H346" s="51"/>
      <c r="I346" s="51"/>
      <c r="J346" s="51"/>
      <c r="K346" s="50"/>
      <c r="L346" s="51" t="str">
        <f>IFERROR(WHOLE_STRUCTURE[[#This Row],[Top '[m']]]-WHOLE_STRUCTURE[[#This Row],[Bottom '[m']]], "")</f>
        <v/>
      </c>
      <c r="M346" s="167" t="str">
        <f>IFERROR(-(WHOLE_STRUCTURE[[#This Row],[D, bottom '[m']]]-WHOLE_STRUCTURE[[#This Row],[D, top '[m']]])/(WHOLE_STRUCTURE[[#This Row],[Bottom '[m']]]-WHOLE_STRUCTURE[[#This Row],[Top '[m']]]),"")</f>
        <v/>
      </c>
      <c r="N346" s="121" t="str">
        <f t="shared" si="6"/>
        <v/>
      </c>
      <c r="O346" s="50" t="str">
        <f>IFERROR((WHOLE_STRUCTURE[[#This Row],[D, bottom '[m']]]+WHOLE_STRUCTURE[[#This Row],[D, top '[m']]])/(2*WHOLE_STRUCTURE[[#This Row],[t '[mm']]]/1000),"")</f>
        <v/>
      </c>
      <c r="S346" s="169"/>
      <c r="T346" s="169"/>
      <c r="V346" s="171"/>
      <c r="W346" s="172"/>
      <c r="X346" s="169"/>
      <c r="Y346" s="169"/>
      <c r="AB346" s="284"/>
      <c r="AC346" s="187"/>
      <c r="AD346" s="187"/>
      <c r="AE346" s="187"/>
      <c r="AF346" s="187"/>
      <c r="AG346" s="187"/>
      <c r="AH346" s="187"/>
      <c r="AI346" s="187"/>
      <c r="AJ346" s="285"/>
    </row>
    <row r="347" spans="7:36">
      <c r="G347" s="51"/>
      <c r="H347" s="51"/>
      <c r="I347" s="51"/>
      <c r="J347" s="51"/>
      <c r="K347" s="50"/>
      <c r="L347" s="51" t="str">
        <f>IFERROR(WHOLE_STRUCTURE[[#This Row],[Top '[m']]]-WHOLE_STRUCTURE[[#This Row],[Bottom '[m']]], "")</f>
        <v/>
      </c>
      <c r="M347" s="167" t="str">
        <f>IFERROR(-(WHOLE_STRUCTURE[[#This Row],[D, bottom '[m']]]-WHOLE_STRUCTURE[[#This Row],[D, top '[m']]])/(WHOLE_STRUCTURE[[#This Row],[Bottom '[m']]]-WHOLE_STRUCTURE[[#This Row],[Top '[m']]]),"")</f>
        <v/>
      </c>
      <c r="N347" s="121" t="str">
        <f t="shared" si="6"/>
        <v/>
      </c>
      <c r="O347" s="50" t="str">
        <f>IFERROR((WHOLE_STRUCTURE[[#This Row],[D, bottom '[m']]]+WHOLE_STRUCTURE[[#This Row],[D, top '[m']]])/(2*WHOLE_STRUCTURE[[#This Row],[t '[mm']]]/1000),"")</f>
        <v/>
      </c>
      <c r="S347" s="169"/>
      <c r="T347" s="169"/>
      <c r="V347" s="171"/>
      <c r="W347" s="172"/>
      <c r="X347" s="169"/>
      <c r="Y347" s="169"/>
      <c r="AB347" s="284"/>
      <c r="AC347" s="187"/>
      <c r="AD347" s="187"/>
      <c r="AE347" s="187"/>
      <c r="AF347" s="187"/>
      <c r="AG347" s="187"/>
      <c r="AH347" s="187"/>
      <c r="AI347" s="187"/>
      <c r="AJ347" s="285"/>
    </row>
    <row r="348" spans="7:36">
      <c r="G348" s="51"/>
      <c r="H348" s="51"/>
      <c r="I348" s="51"/>
      <c r="J348" s="51"/>
      <c r="K348" s="50"/>
      <c r="L348" s="51" t="str">
        <f>IFERROR(WHOLE_STRUCTURE[[#This Row],[Top '[m']]]-WHOLE_STRUCTURE[[#This Row],[Bottom '[m']]], "")</f>
        <v/>
      </c>
      <c r="M348" s="167" t="str">
        <f>IFERROR(-(WHOLE_STRUCTURE[[#This Row],[D, bottom '[m']]]-WHOLE_STRUCTURE[[#This Row],[D, top '[m']]])/(WHOLE_STRUCTURE[[#This Row],[Bottom '[m']]]-WHOLE_STRUCTURE[[#This Row],[Top '[m']]]),"")</f>
        <v/>
      </c>
      <c r="N348" s="121" t="str">
        <f t="shared" si="6"/>
        <v/>
      </c>
      <c r="O348" s="50" t="str">
        <f>IFERROR((WHOLE_STRUCTURE[[#This Row],[D, bottom '[m']]]+WHOLE_STRUCTURE[[#This Row],[D, top '[m']]])/(2*WHOLE_STRUCTURE[[#This Row],[t '[mm']]]/1000),"")</f>
        <v/>
      </c>
      <c r="S348" s="169"/>
      <c r="T348" s="169"/>
      <c r="V348" s="171"/>
      <c r="W348" s="172"/>
      <c r="X348" s="169"/>
      <c r="Y348" s="169"/>
      <c r="AB348" s="284"/>
      <c r="AC348" s="187"/>
      <c r="AD348" s="187"/>
      <c r="AE348" s="187"/>
      <c r="AF348" s="187"/>
      <c r="AG348" s="187"/>
      <c r="AH348" s="187"/>
      <c r="AI348" s="187"/>
      <c r="AJ348" s="285"/>
    </row>
    <row r="349" spans="7:36">
      <c r="G349" s="51"/>
      <c r="H349" s="51"/>
      <c r="I349" s="51"/>
      <c r="J349" s="51"/>
      <c r="K349" s="50"/>
      <c r="L349" s="51" t="str">
        <f>IFERROR(WHOLE_STRUCTURE[[#This Row],[Top '[m']]]-WHOLE_STRUCTURE[[#This Row],[Bottom '[m']]], "")</f>
        <v/>
      </c>
      <c r="M349" s="167" t="str">
        <f>IFERROR(-(WHOLE_STRUCTURE[[#This Row],[D, bottom '[m']]]-WHOLE_STRUCTURE[[#This Row],[D, top '[m']]])/(WHOLE_STRUCTURE[[#This Row],[Bottom '[m']]]-WHOLE_STRUCTURE[[#This Row],[Top '[m']]]),"")</f>
        <v/>
      </c>
      <c r="N349" s="121" t="str">
        <f t="shared" si="6"/>
        <v/>
      </c>
      <c r="O349" s="50" t="str">
        <f>IFERROR((WHOLE_STRUCTURE[[#This Row],[D, bottom '[m']]]+WHOLE_STRUCTURE[[#This Row],[D, top '[m']]])/(2*WHOLE_STRUCTURE[[#This Row],[t '[mm']]]/1000),"")</f>
        <v/>
      </c>
      <c r="S349" s="169"/>
      <c r="T349" s="169"/>
      <c r="V349" s="171"/>
      <c r="W349" s="172"/>
      <c r="X349" s="169"/>
      <c r="Y349" s="169"/>
      <c r="AB349" s="284"/>
      <c r="AC349" s="187"/>
      <c r="AD349" s="187"/>
      <c r="AE349" s="187"/>
      <c r="AF349" s="187"/>
      <c r="AG349" s="187"/>
      <c r="AH349" s="187"/>
      <c r="AI349" s="187"/>
      <c r="AJ349" s="285"/>
    </row>
    <row r="350" spans="7:36">
      <c r="G350" s="51"/>
      <c r="H350" s="51"/>
      <c r="I350" s="51"/>
      <c r="J350" s="51"/>
      <c r="K350" s="50"/>
      <c r="L350" s="51" t="str">
        <f>IFERROR(WHOLE_STRUCTURE[[#This Row],[Top '[m']]]-WHOLE_STRUCTURE[[#This Row],[Bottom '[m']]], "")</f>
        <v/>
      </c>
      <c r="M350" s="167" t="str">
        <f>IFERROR(-(WHOLE_STRUCTURE[[#This Row],[D, bottom '[m']]]-WHOLE_STRUCTURE[[#This Row],[D, top '[m']]])/(WHOLE_STRUCTURE[[#This Row],[Bottom '[m']]]-WHOLE_STRUCTURE[[#This Row],[Top '[m']]]),"")</f>
        <v/>
      </c>
      <c r="N350" s="121" t="str">
        <f t="shared" si="6"/>
        <v/>
      </c>
      <c r="O350" s="50" t="str">
        <f>IFERROR((WHOLE_STRUCTURE[[#This Row],[D, bottom '[m']]]+WHOLE_STRUCTURE[[#This Row],[D, top '[m']]])/(2*WHOLE_STRUCTURE[[#This Row],[t '[mm']]]/1000),"")</f>
        <v/>
      </c>
      <c r="S350" s="169"/>
      <c r="T350" s="169"/>
      <c r="V350" s="171"/>
      <c r="W350" s="172"/>
      <c r="X350" s="169"/>
      <c r="Y350" s="169"/>
      <c r="AB350" s="284"/>
      <c r="AC350" s="187"/>
      <c r="AD350" s="187"/>
      <c r="AE350" s="187"/>
      <c r="AF350" s="187"/>
      <c r="AG350" s="187"/>
      <c r="AH350" s="187"/>
      <c r="AI350" s="187"/>
      <c r="AJ350" s="285"/>
    </row>
    <row r="351" spans="7:36">
      <c r="G351" s="51"/>
      <c r="H351" s="51"/>
      <c r="I351" s="51"/>
      <c r="J351" s="51"/>
      <c r="K351" s="50"/>
      <c r="L351" s="51" t="str">
        <f>IFERROR(WHOLE_STRUCTURE[[#This Row],[Top '[m']]]-WHOLE_STRUCTURE[[#This Row],[Bottom '[m']]], "")</f>
        <v/>
      </c>
      <c r="M351" s="167" t="str">
        <f>IFERROR(-(WHOLE_STRUCTURE[[#This Row],[D, bottom '[m']]]-WHOLE_STRUCTURE[[#This Row],[D, top '[m']]])/(WHOLE_STRUCTURE[[#This Row],[Bottom '[m']]]-WHOLE_STRUCTURE[[#This Row],[Top '[m']]]),"")</f>
        <v/>
      </c>
      <c r="N351" s="121" t="str">
        <f t="shared" si="6"/>
        <v/>
      </c>
      <c r="O351" s="50" t="str">
        <f>IFERROR((WHOLE_STRUCTURE[[#This Row],[D, bottom '[m']]]+WHOLE_STRUCTURE[[#This Row],[D, top '[m']]])/(2*WHOLE_STRUCTURE[[#This Row],[t '[mm']]]/1000),"")</f>
        <v/>
      </c>
      <c r="S351" s="169"/>
      <c r="T351" s="169"/>
      <c r="V351" s="171"/>
      <c r="W351" s="172"/>
      <c r="X351" s="169"/>
      <c r="Y351" s="169"/>
      <c r="AB351" s="284"/>
      <c r="AC351" s="187"/>
      <c r="AD351" s="187"/>
      <c r="AE351" s="187"/>
      <c r="AF351" s="187"/>
      <c r="AG351" s="187"/>
      <c r="AH351" s="187"/>
      <c r="AI351" s="187"/>
      <c r="AJ351" s="285"/>
    </row>
    <row r="352" spans="7:36">
      <c r="G352" s="51"/>
      <c r="H352" s="51"/>
      <c r="I352" s="51"/>
      <c r="J352" s="51"/>
      <c r="K352" s="50"/>
      <c r="L352" s="51" t="str">
        <f>IFERROR(WHOLE_STRUCTURE[[#This Row],[Top '[m']]]-WHOLE_STRUCTURE[[#This Row],[Bottom '[m']]], "")</f>
        <v/>
      </c>
      <c r="M352" s="167" t="str">
        <f>IFERROR(-(WHOLE_STRUCTURE[[#This Row],[D, bottom '[m']]]-WHOLE_STRUCTURE[[#This Row],[D, top '[m']]])/(WHOLE_STRUCTURE[[#This Row],[Bottom '[m']]]-WHOLE_STRUCTURE[[#This Row],[Top '[m']]]),"")</f>
        <v/>
      </c>
      <c r="N352" s="121" t="str">
        <f t="shared" si="6"/>
        <v/>
      </c>
      <c r="O352" s="50" t="str">
        <f>IFERROR((WHOLE_STRUCTURE[[#This Row],[D, bottom '[m']]]+WHOLE_STRUCTURE[[#This Row],[D, top '[m']]])/(2*WHOLE_STRUCTURE[[#This Row],[t '[mm']]]/1000),"")</f>
        <v/>
      </c>
      <c r="S352" s="169"/>
      <c r="T352" s="169"/>
      <c r="V352" s="171"/>
      <c r="W352" s="172"/>
      <c r="X352" s="169"/>
      <c r="Y352" s="169"/>
      <c r="AB352" s="284"/>
      <c r="AC352" s="187"/>
      <c r="AD352" s="187"/>
      <c r="AE352" s="187"/>
      <c r="AF352" s="187"/>
      <c r="AG352" s="187"/>
      <c r="AH352" s="187"/>
      <c r="AI352" s="187"/>
      <c r="AJ352" s="285"/>
    </row>
    <row r="353" spans="7:36">
      <c r="G353" s="51"/>
      <c r="H353" s="51"/>
      <c r="I353" s="51"/>
      <c r="J353" s="51"/>
      <c r="K353" s="50"/>
      <c r="L353" s="51" t="str">
        <f>IFERROR(WHOLE_STRUCTURE[[#This Row],[Top '[m']]]-WHOLE_STRUCTURE[[#This Row],[Bottom '[m']]], "")</f>
        <v/>
      </c>
      <c r="M353" s="167" t="str">
        <f>IFERROR(-(WHOLE_STRUCTURE[[#This Row],[D, bottom '[m']]]-WHOLE_STRUCTURE[[#This Row],[D, top '[m']]])/(WHOLE_STRUCTURE[[#This Row],[Bottom '[m']]]-WHOLE_STRUCTURE[[#This Row],[Top '[m']]]),"")</f>
        <v/>
      </c>
      <c r="N353" s="121" t="str">
        <f t="shared" si="6"/>
        <v/>
      </c>
      <c r="O353" s="50" t="str">
        <f>IFERROR((WHOLE_STRUCTURE[[#This Row],[D, bottom '[m']]]+WHOLE_STRUCTURE[[#This Row],[D, top '[m']]])/(2*WHOLE_STRUCTURE[[#This Row],[t '[mm']]]/1000),"")</f>
        <v/>
      </c>
      <c r="S353" s="169"/>
      <c r="T353" s="169"/>
      <c r="V353" s="171"/>
      <c r="W353" s="172"/>
      <c r="X353" s="169"/>
      <c r="Y353" s="169"/>
      <c r="AB353" s="284"/>
      <c r="AC353" s="187"/>
      <c r="AD353" s="187"/>
      <c r="AE353" s="187"/>
      <c r="AF353" s="187"/>
      <c r="AG353" s="187"/>
      <c r="AH353" s="187"/>
      <c r="AI353" s="187"/>
      <c r="AJ353" s="285"/>
    </row>
    <row r="354" spans="7:36">
      <c r="G354" s="51"/>
      <c r="H354" s="51"/>
      <c r="I354" s="51"/>
      <c r="J354" s="51"/>
      <c r="K354" s="50"/>
      <c r="L354" s="51" t="str">
        <f>IFERROR(WHOLE_STRUCTURE[[#This Row],[Top '[m']]]-WHOLE_STRUCTURE[[#This Row],[Bottom '[m']]], "")</f>
        <v/>
      </c>
      <c r="M354" s="167" t="str">
        <f>IFERROR(-(WHOLE_STRUCTURE[[#This Row],[D, bottom '[m']]]-WHOLE_STRUCTURE[[#This Row],[D, top '[m']]])/(WHOLE_STRUCTURE[[#This Row],[Bottom '[m']]]-WHOLE_STRUCTURE[[#This Row],[Top '[m']]]),"")</f>
        <v/>
      </c>
      <c r="N354" s="121" t="str">
        <f t="shared" si="6"/>
        <v/>
      </c>
      <c r="O354" s="50" t="str">
        <f>IFERROR((WHOLE_STRUCTURE[[#This Row],[D, bottom '[m']]]+WHOLE_STRUCTURE[[#This Row],[D, top '[m']]])/(2*WHOLE_STRUCTURE[[#This Row],[t '[mm']]]/1000),"")</f>
        <v/>
      </c>
      <c r="S354" s="169"/>
      <c r="T354" s="169"/>
      <c r="V354" s="171"/>
      <c r="W354" s="172"/>
      <c r="X354" s="169"/>
      <c r="Y354" s="169"/>
      <c r="AB354" s="284"/>
      <c r="AC354" s="187"/>
      <c r="AD354" s="187"/>
      <c r="AE354" s="187"/>
      <c r="AF354" s="187"/>
      <c r="AG354" s="187"/>
      <c r="AH354" s="187"/>
      <c r="AI354" s="187"/>
      <c r="AJ354" s="285"/>
    </row>
    <row r="355" spans="7:36">
      <c r="G355" s="51"/>
      <c r="H355" s="51"/>
      <c r="I355" s="51"/>
      <c r="J355" s="51"/>
      <c r="K355" s="50"/>
      <c r="L355" s="51" t="str">
        <f>IFERROR(WHOLE_STRUCTURE[[#This Row],[Top '[m']]]-WHOLE_STRUCTURE[[#This Row],[Bottom '[m']]], "")</f>
        <v/>
      </c>
      <c r="M355" s="167" t="str">
        <f>IFERROR(-(WHOLE_STRUCTURE[[#This Row],[D, bottom '[m']]]-WHOLE_STRUCTURE[[#This Row],[D, top '[m']]])/(WHOLE_STRUCTURE[[#This Row],[Bottom '[m']]]-WHOLE_STRUCTURE[[#This Row],[Top '[m']]]),"")</f>
        <v/>
      </c>
      <c r="N355" s="121" t="str">
        <f t="shared" si="6"/>
        <v/>
      </c>
      <c r="O355" s="50" t="str">
        <f>IFERROR((WHOLE_STRUCTURE[[#This Row],[D, bottom '[m']]]+WHOLE_STRUCTURE[[#This Row],[D, top '[m']]])/(2*WHOLE_STRUCTURE[[#This Row],[t '[mm']]]/1000),"")</f>
        <v/>
      </c>
      <c r="S355" s="169"/>
      <c r="T355" s="169"/>
      <c r="V355" s="171"/>
      <c r="W355" s="172"/>
      <c r="X355" s="169"/>
      <c r="Y355" s="169"/>
      <c r="AB355" s="284"/>
      <c r="AC355" s="187"/>
      <c r="AD355" s="187"/>
      <c r="AE355" s="187"/>
      <c r="AF355" s="187"/>
      <c r="AG355" s="187"/>
      <c r="AH355" s="187"/>
      <c r="AI355" s="187"/>
      <c r="AJ355" s="285"/>
    </row>
    <row r="356" spans="7:36">
      <c r="G356" s="51"/>
      <c r="H356" s="51"/>
      <c r="I356" s="51"/>
      <c r="J356" s="51"/>
      <c r="K356" s="50"/>
      <c r="L356" s="51" t="str">
        <f>IFERROR(WHOLE_STRUCTURE[[#This Row],[Top '[m']]]-WHOLE_STRUCTURE[[#This Row],[Bottom '[m']]], "")</f>
        <v/>
      </c>
      <c r="M356" s="167" t="str">
        <f>IFERROR(-(WHOLE_STRUCTURE[[#This Row],[D, bottom '[m']]]-WHOLE_STRUCTURE[[#This Row],[D, top '[m']]])/(WHOLE_STRUCTURE[[#This Row],[Bottom '[m']]]-WHOLE_STRUCTURE[[#This Row],[Top '[m']]]),"")</f>
        <v/>
      </c>
      <c r="N356" s="121" t="str">
        <f t="shared" si="6"/>
        <v/>
      </c>
      <c r="O356" s="50" t="str">
        <f>IFERROR((WHOLE_STRUCTURE[[#This Row],[D, bottom '[m']]]+WHOLE_STRUCTURE[[#This Row],[D, top '[m']]])/(2*WHOLE_STRUCTURE[[#This Row],[t '[mm']]]/1000),"")</f>
        <v/>
      </c>
      <c r="S356" s="169"/>
      <c r="T356" s="169"/>
      <c r="V356" s="171"/>
      <c r="W356" s="172"/>
      <c r="X356" s="169"/>
      <c r="Y356" s="169"/>
      <c r="AB356" s="284"/>
      <c r="AC356" s="187"/>
      <c r="AD356" s="187"/>
      <c r="AE356" s="187"/>
      <c r="AF356" s="187"/>
      <c r="AG356" s="187"/>
      <c r="AH356" s="187"/>
      <c r="AI356" s="187"/>
      <c r="AJ356" s="285"/>
    </row>
    <row r="357" spans="7:36">
      <c r="G357" s="51"/>
      <c r="H357" s="51"/>
      <c r="I357" s="51"/>
      <c r="J357" s="51"/>
      <c r="K357" s="50"/>
      <c r="L357" s="51" t="str">
        <f>IFERROR(WHOLE_STRUCTURE[[#This Row],[Top '[m']]]-WHOLE_STRUCTURE[[#This Row],[Bottom '[m']]], "")</f>
        <v/>
      </c>
      <c r="M357" s="167" t="str">
        <f>IFERROR(-(WHOLE_STRUCTURE[[#This Row],[D, bottom '[m']]]-WHOLE_STRUCTURE[[#This Row],[D, top '[m']]])/(WHOLE_STRUCTURE[[#This Row],[Bottom '[m']]]-WHOLE_STRUCTURE[[#This Row],[Top '[m']]]),"")</f>
        <v/>
      </c>
      <c r="N357" s="121" t="str">
        <f t="shared" si="6"/>
        <v/>
      </c>
      <c r="O357" s="50" t="str">
        <f>IFERROR((WHOLE_STRUCTURE[[#This Row],[D, bottom '[m']]]+WHOLE_STRUCTURE[[#This Row],[D, top '[m']]])/(2*WHOLE_STRUCTURE[[#This Row],[t '[mm']]]/1000),"")</f>
        <v/>
      </c>
      <c r="S357" s="169"/>
      <c r="T357" s="169"/>
      <c r="V357" s="171"/>
      <c r="W357" s="172"/>
      <c r="X357" s="169"/>
      <c r="Y357" s="169"/>
      <c r="AB357" s="284"/>
      <c r="AC357" s="187"/>
      <c r="AD357" s="187"/>
      <c r="AE357" s="187"/>
      <c r="AF357" s="187"/>
      <c r="AG357" s="187"/>
      <c r="AH357" s="187"/>
      <c r="AI357" s="187"/>
      <c r="AJ357" s="285"/>
    </row>
    <row r="358" spans="7:36">
      <c r="G358" s="51"/>
      <c r="H358" s="51"/>
      <c r="I358" s="51"/>
      <c r="J358" s="51"/>
      <c r="K358" s="50"/>
      <c r="L358" s="51" t="str">
        <f>IFERROR(WHOLE_STRUCTURE[[#This Row],[Top '[m']]]-WHOLE_STRUCTURE[[#This Row],[Bottom '[m']]], "")</f>
        <v/>
      </c>
      <c r="M358" s="167" t="str">
        <f>IFERROR(-(WHOLE_STRUCTURE[[#This Row],[D, bottom '[m']]]-WHOLE_STRUCTURE[[#This Row],[D, top '[m']]])/(WHOLE_STRUCTURE[[#This Row],[Bottom '[m']]]-WHOLE_STRUCTURE[[#This Row],[Top '[m']]]),"")</f>
        <v/>
      </c>
      <c r="N358" s="121" t="str">
        <f t="shared" si="6"/>
        <v/>
      </c>
      <c r="O358" s="50" t="str">
        <f>IFERROR((WHOLE_STRUCTURE[[#This Row],[D, bottom '[m']]]+WHOLE_STRUCTURE[[#This Row],[D, top '[m']]])/(2*WHOLE_STRUCTURE[[#This Row],[t '[mm']]]/1000),"")</f>
        <v/>
      </c>
      <c r="S358" s="169"/>
      <c r="T358" s="169"/>
      <c r="V358" s="171"/>
      <c r="W358" s="172"/>
      <c r="X358" s="169"/>
      <c r="Y358" s="169"/>
      <c r="AB358" s="284"/>
      <c r="AC358" s="187"/>
      <c r="AD358" s="187"/>
      <c r="AE358" s="187"/>
      <c r="AF358" s="187"/>
      <c r="AG358" s="187"/>
      <c r="AH358" s="187"/>
      <c r="AI358" s="187"/>
      <c r="AJ358" s="285"/>
    </row>
    <row r="359" spans="7:36">
      <c r="G359" s="51"/>
      <c r="H359" s="51"/>
      <c r="I359" s="51"/>
      <c r="J359" s="51"/>
      <c r="K359" s="50"/>
      <c r="L359" s="51" t="str">
        <f>IFERROR(WHOLE_STRUCTURE[[#This Row],[Top '[m']]]-WHOLE_STRUCTURE[[#This Row],[Bottom '[m']]], "")</f>
        <v/>
      </c>
      <c r="M359" s="167" t="str">
        <f>IFERROR(-(WHOLE_STRUCTURE[[#This Row],[D, bottom '[m']]]-WHOLE_STRUCTURE[[#This Row],[D, top '[m']]])/(WHOLE_STRUCTURE[[#This Row],[Bottom '[m']]]-WHOLE_STRUCTURE[[#This Row],[Top '[m']]]),"")</f>
        <v/>
      </c>
      <c r="N359" s="121" t="str">
        <f t="shared" si="6"/>
        <v/>
      </c>
      <c r="O359" s="50" t="str">
        <f>IFERROR((WHOLE_STRUCTURE[[#This Row],[D, bottom '[m']]]+WHOLE_STRUCTURE[[#This Row],[D, top '[m']]])/(2*WHOLE_STRUCTURE[[#This Row],[t '[mm']]]/1000),"")</f>
        <v/>
      </c>
      <c r="S359" s="169"/>
      <c r="T359" s="169"/>
      <c r="V359" s="171"/>
      <c r="W359" s="172"/>
      <c r="X359" s="169"/>
      <c r="Y359" s="169"/>
      <c r="AB359" s="284"/>
      <c r="AC359" s="187"/>
      <c r="AD359" s="187"/>
      <c r="AE359" s="187"/>
      <c r="AF359" s="187"/>
      <c r="AG359" s="187"/>
      <c r="AH359" s="187"/>
      <c r="AI359" s="187"/>
      <c r="AJ359" s="285"/>
    </row>
    <row r="360" spans="7:36">
      <c r="G360" s="51"/>
      <c r="H360" s="51"/>
      <c r="I360" s="51"/>
      <c r="J360" s="51"/>
      <c r="K360" s="50"/>
      <c r="L360" s="51" t="str">
        <f>IFERROR(WHOLE_STRUCTURE[[#This Row],[Top '[m']]]-WHOLE_STRUCTURE[[#This Row],[Bottom '[m']]], "")</f>
        <v/>
      </c>
      <c r="M360" s="167" t="str">
        <f>IFERROR(-(WHOLE_STRUCTURE[[#This Row],[D, bottom '[m']]]-WHOLE_STRUCTURE[[#This Row],[D, top '[m']]])/(WHOLE_STRUCTURE[[#This Row],[Bottom '[m']]]-WHOLE_STRUCTURE[[#This Row],[Top '[m']]]),"")</f>
        <v/>
      </c>
      <c r="N360" s="121" t="str">
        <f t="shared" si="6"/>
        <v/>
      </c>
      <c r="O360" s="50" t="str">
        <f>IFERROR((WHOLE_STRUCTURE[[#This Row],[D, bottom '[m']]]+WHOLE_STRUCTURE[[#This Row],[D, top '[m']]])/(2*WHOLE_STRUCTURE[[#This Row],[t '[mm']]]/1000),"")</f>
        <v/>
      </c>
      <c r="S360" s="169"/>
      <c r="T360" s="169"/>
      <c r="V360" s="171"/>
      <c r="W360" s="172"/>
      <c r="X360" s="169"/>
      <c r="Y360" s="169"/>
      <c r="AB360" s="284"/>
      <c r="AC360" s="187"/>
      <c r="AD360" s="187"/>
      <c r="AE360" s="187"/>
      <c r="AF360" s="187"/>
      <c r="AG360" s="187"/>
      <c r="AH360" s="187"/>
      <c r="AI360" s="187"/>
      <c r="AJ360" s="285"/>
    </row>
    <row r="361" spans="7:36">
      <c r="G361" s="51"/>
      <c r="H361" s="51"/>
      <c r="I361" s="51"/>
      <c r="J361" s="51"/>
      <c r="K361" s="50"/>
      <c r="L361" s="51" t="str">
        <f>IFERROR(WHOLE_STRUCTURE[[#This Row],[Top '[m']]]-WHOLE_STRUCTURE[[#This Row],[Bottom '[m']]], "")</f>
        <v/>
      </c>
      <c r="M361" s="167" t="str">
        <f>IFERROR(-(WHOLE_STRUCTURE[[#This Row],[D, bottom '[m']]]-WHOLE_STRUCTURE[[#This Row],[D, top '[m']]])/(WHOLE_STRUCTURE[[#This Row],[Bottom '[m']]]-WHOLE_STRUCTURE[[#This Row],[Top '[m']]]),"")</f>
        <v/>
      </c>
      <c r="N361" s="121" t="str">
        <f t="shared" si="6"/>
        <v/>
      </c>
      <c r="O361" s="50" t="str">
        <f>IFERROR((WHOLE_STRUCTURE[[#This Row],[D, bottom '[m']]]+WHOLE_STRUCTURE[[#This Row],[D, top '[m']]])/(2*WHOLE_STRUCTURE[[#This Row],[t '[mm']]]/1000),"")</f>
        <v/>
      </c>
      <c r="S361" s="169"/>
      <c r="T361" s="169"/>
      <c r="V361" s="171"/>
      <c r="W361" s="172"/>
      <c r="X361" s="169"/>
      <c r="Y361" s="169"/>
      <c r="AB361" s="284"/>
      <c r="AC361" s="187"/>
      <c r="AD361" s="187"/>
      <c r="AE361" s="187"/>
      <c r="AF361" s="187"/>
      <c r="AG361" s="187"/>
      <c r="AH361" s="187"/>
      <c r="AI361" s="187"/>
      <c r="AJ361" s="285"/>
    </row>
    <row r="362" spans="7:36">
      <c r="G362" s="51"/>
      <c r="H362" s="51"/>
      <c r="I362" s="51"/>
      <c r="J362" s="51"/>
      <c r="K362" s="50"/>
      <c r="L362" s="51" t="str">
        <f>IFERROR(WHOLE_STRUCTURE[[#This Row],[Top '[m']]]-WHOLE_STRUCTURE[[#This Row],[Bottom '[m']]], "")</f>
        <v/>
      </c>
      <c r="M362" s="167" t="str">
        <f>IFERROR(-(WHOLE_STRUCTURE[[#This Row],[D, bottom '[m']]]-WHOLE_STRUCTURE[[#This Row],[D, top '[m']]])/(WHOLE_STRUCTURE[[#This Row],[Bottom '[m']]]-WHOLE_STRUCTURE[[#This Row],[Top '[m']]]),"")</f>
        <v/>
      </c>
      <c r="N362" s="121" t="str">
        <f t="shared" si="6"/>
        <v/>
      </c>
      <c r="O362" s="50" t="str">
        <f>IFERROR((WHOLE_STRUCTURE[[#This Row],[D, bottom '[m']]]+WHOLE_STRUCTURE[[#This Row],[D, top '[m']]])/(2*WHOLE_STRUCTURE[[#This Row],[t '[mm']]]/1000),"")</f>
        <v/>
      </c>
      <c r="S362" s="169"/>
      <c r="T362" s="169"/>
      <c r="V362" s="171"/>
      <c r="W362" s="172"/>
      <c r="X362" s="169"/>
      <c r="Y362" s="169"/>
      <c r="AB362" s="284"/>
      <c r="AC362" s="187"/>
      <c r="AD362" s="187"/>
      <c r="AE362" s="187"/>
      <c r="AF362" s="187"/>
      <c r="AG362" s="187"/>
      <c r="AH362" s="187"/>
      <c r="AI362" s="187"/>
      <c r="AJ362" s="285"/>
    </row>
    <row r="363" spans="7:36">
      <c r="G363" s="51"/>
      <c r="H363" s="51"/>
      <c r="I363" s="51"/>
      <c r="J363" s="51"/>
      <c r="K363" s="50"/>
      <c r="L363" s="51" t="str">
        <f>IFERROR(WHOLE_STRUCTURE[[#This Row],[Top '[m']]]-WHOLE_STRUCTURE[[#This Row],[Bottom '[m']]], "")</f>
        <v/>
      </c>
      <c r="M363" s="167" t="str">
        <f>IFERROR(-(WHOLE_STRUCTURE[[#This Row],[D, bottom '[m']]]-WHOLE_STRUCTURE[[#This Row],[D, top '[m']]])/(WHOLE_STRUCTURE[[#This Row],[Bottom '[m']]]-WHOLE_STRUCTURE[[#This Row],[Top '[m']]]),"")</f>
        <v/>
      </c>
      <c r="N363" s="121" t="str">
        <f t="shared" si="6"/>
        <v/>
      </c>
      <c r="O363" s="50" t="str">
        <f>IFERROR((WHOLE_STRUCTURE[[#This Row],[D, bottom '[m']]]+WHOLE_STRUCTURE[[#This Row],[D, top '[m']]])/(2*WHOLE_STRUCTURE[[#This Row],[t '[mm']]]/1000),"")</f>
        <v/>
      </c>
      <c r="S363" s="169"/>
      <c r="T363" s="169"/>
      <c r="V363" s="171"/>
      <c r="W363" s="172"/>
      <c r="X363" s="169"/>
      <c r="Y363" s="169"/>
      <c r="AB363" s="284"/>
      <c r="AC363" s="187"/>
      <c r="AD363" s="187"/>
      <c r="AE363" s="187"/>
      <c r="AF363" s="187"/>
      <c r="AG363" s="187"/>
      <c r="AH363" s="187"/>
      <c r="AI363" s="187"/>
      <c r="AJ363" s="285"/>
    </row>
    <row r="364" spans="7:36">
      <c r="G364" s="51"/>
      <c r="H364" s="51"/>
      <c r="I364" s="51"/>
      <c r="J364" s="51"/>
      <c r="K364" s="50"/>
      <c r="L364" s="51" t="str">
        <f>IFERROR(WHOLE_STRUCTURE[[#This Row],[Top '[m']]]-WHOLE_STRUCTURE[[#This Row],[Bottom '[m']]], "")</f>
        <v/>
      </c>
      <c r="M364" s="167" t="str">
        <f>IFERROR(-(WHOLE_STRUCTURE[[#This Row],[D, bottom '[m']]]-WHOLE_STRUCTURE[[#This Row],[D, top '[m']]])/(WHOLE_STRUCTURE[[#This Row],[Bottom '[m']]]-WHOLE_STRUCTURE[[#This Row],[Top '[m']]]),"")</f>
        <v/>
      </c>
      <c r="N364" s="121" t="str">
        <f t="shared" si="6"/>
        <v/>
      </c>
      <c r="O364" s="50" t="str">
        <f>IFERROR((WHOLE_STRUCTURE[[#This Row],[D, bottom '[m']]]+WHOLE_STRUCTURE[[#This Row],[D, top '[m']]])/(2*WHOLE_STRUCTURE[[#This Row],[t '[mm']]]/1000),"")</f>
        <v/>
      </c>
      <c r="S364" s="169"/>
      <c r="T364" s="169"/>
      <c r="V364" s="171"/>
      <c r="W364" s="172"/>
      <c r="X364" s="169"/>
      <c r="Y364" s="169"/>
      <c r="AB364" s="284"/>
      <c r="AC364" s="187"/>
      <c r="AD364" s="187"/>
      <c r="AE364" s="187"/>
      <c r="AF364" s="187"/>
      <c r="AG364" s="187"/>
      <c r="AH364" s="187"/>
      <c r="AI364" s="187"/>
      <c r="AJ364" s="285"/>
    </row>
    <row r="365" spans="7:36">
      <c r="G365" s="51"/>
      <c r="H365" s="51"/>
      <c r="I365" s="51"/>
      <c r="J365" s="51"/>
      <c r="K365" s="50"/>
      <c r="L365" s="51" t="str">
        <f>IFERROR(WHOLE_STRUCTURE[[#This Row],[Top '[m']]]-WHOLE_STRUCTURE[[#This Row],[Bottom '[m']]], "")</f>
        <v/>
      </c>
      <c r="M365" s="167" t="str">
        <f>IFERROR(-(WHOLE_STRUCTURE[[#This Row],[D, bottom '[m']]]-WHOLE_STRUCTURE[[#This Row],[D, top '[m']]])/(WHOLE_STRUCTURE[[#This Row],[Bottom '[m']]]-WHOLE_STRUCTURE[[#This Row],[Top '[m']]]),"")</f>
        <v/>
      </c>
      <c r="N365" s="121" t="str">
        <f t="shared" si="6"/>
        <v/>
      </c>
      <c r="O365" s="50" t="str">
        <f>IFERROR((WHOLE_STRUCTURE[[#This Row],[D, bottom '[m']]]+WHOLE_STRUCTURE[[#This Row],[D, top '[m']]])/(2*WHOLE_STRUCTURE[[#This Row],[t '[mm']]]/1000),"")</f>
        <v/>
      </c>
      <c r="S365" s="169"/>
      <c r="T365" s="169"/>
      <c r="V365" s="171"/>
      <c r="W365" s="172"/>
      <c r="X365" s="169"/>
      <c r="Y365" s="169"/>
      <c r="AB365" s="284"/>
      <c r="AC365" s="187"/>
      <c r="AD365" s="187"/>
      <c r="AE365" s="187"/>
      <c r="AF365" s="187"/>
      <c r="AG365" s="187"/>
      <c r="AH365" s="187"/>
      <c r="AI365" s="187"/>
      <c r="AJ365" s="285"/>
    </row>
    <row r="366" spans="7:36">
      <c r="G366" s="51"/>
      <c r="H366" s="51"/>
      <c r="I366" s="51"/>
      <c r="J366" s="51"/>
      <c r="K366" s="50"/>
      <c r="L366" s="51" t="str">
        <f>IFERROR(WHOLE_STRUCTURE[[#This Row],[Top '[m']]]-WHOLE_STRUCTURE[[#This Row],[Bottom '[m']]], "")</f>
        <v/>
      </c>
      <c r="M366" s="167" t="str">
        <f>IFERROR(-(WHOLE_STRUCTURE[[#This Row],[D, bottom '[m']]]-WHOLE_STRUCTURE[[#This Row],[D, top '[m']]])/(WHOLE_STRUCTURE[[#This Row],[Bottom '[m']]]-WHOLE_STRUCTURE[[#This Row],[Top '[m']]]),"")</f>
        <v/>
      </c>
      <c r="N366" s="121" t="str">
        <f t="shared" si="6"/>
        <v/>
      </c>
      <c r="O366" s="50" t="str">
        <f>IFERROR((WHOLE_STRUCTURE[[#This Row],[D, bottom '[m']]]+WHOLE_STRUCTURE[[#This Row],[D, top '[m']]])/(2*WHOLE_STRUCTURE[[#This Row],[t '[mm']]]/1000),"")</f>
        <v/>
      </c>
      <c r="S366" s="169"/>
      <c r="T366" s="169"/>
      <c r="V366" s="171"/>
      <c r="W366" s="172"/>
      <c r="X366" s="169"/>
      <c r="Y366" s="169"/>
      <c r="AB366" s="284"/>
      <c r="AC366" s="187"/>
      <c r="AD366" s="187"/>
      <c r="AE366" s="187"/>
      <c r="AF366" s="187"/>
      <c r="AG366" s="187"/>
      <c r="AH366" s="187"/>
      <c r="AI366" s="187"/>
      <c r="AJ366" s="285"/>
    </row>
    <row r="367" spans="7:36">
      <c r="G367" s="51"/>
      <c r="H367" s="51"/>
      <c r="I367" s="51"/>
      <c r="J367" s="51"/>
      <c r="K367" s="50"/>
      <c r="L367" s="51" t="str">
        <f>IFERROR(WHOLE_STRUCTURE[[#This Row],[Top '[m']]]-WHOLE_STRUCTURE[[#This Row],[Bottom '[m']]], "")</f>
        <v/>
      </c>
      <c r="M367" s="167" t="str">
        <f>IFERROR(-(WHOLE_STRUCTURE[[#This Row],[D, bottom '[m']]]-WHOLE_STRUCTURE[[#This Row],[D, top '[m']]])/(WHOLE_STRUCTURE[[#This Row],[Bottom '[m']]]-WHOLE_STRUCTURE[[#This Row],[Top '[m']]]),"")</f>
        <v/>
      </c>
      <c r="N367" s="121" t="str">
        <f t="shared" si="6"/>
        <v/>
      </c>
      <c r="O367" s="50" t="str">
        <f>IFERROR((WHOLE_STRUCTURE[[#This Row],[D, bottom '[m']]]+WHOLE_STRUCTURE[[#This Row],[D, top '[m']]])/(2*WHOLE_STRUCTURE[[#This Row],[t '[mm']]]/1000),"")</f>
        <v/>
      </c>
      <c r="S367" s="169"/>
      <c r="T367" s="169"/>
      <c r="V367" s="171"/>
      <c r="W367" s="172"/>
      <c r="X367" s="169"/>
      <c r="Y367" s="169"/>
      <c r="AB367" s="284"/>
      <c r="AC367" s="187"/>
      <c r="AD367" s="187"/>
      <c r="AE367" s="187"/>
      <c r="AF367" s="187"/>
      <c r="AG367" s="187"/>
      <c r="AH367" s="187"/>
      <c r="AI367" s="187"/>
      <c r="AJ367" s="285"/>
    </row>
    <row r="368" spans="7:36">
      <c r="G368" s="51"/>
      <c r="H368" s="51"/>
      <c r="I368" s="51"/>
      <c r="J368" s="51"/>
      <c r="K368" s="50"/>
      <c r="L368" s="51" t="str">
        <f>IFERROR(WHOLE_STRUCTURE[[#This Row],[Top '[m']]]-WHOLE_STRUCTURE[[#This Row],[Bottom '[m']]], "")</f>
        <v/>
      </c>
      <c r="M368" s="167" t="str">
        <f>IFERROR(-(WHOLE_STRUCTURE[[#This Row],[D, bottom '[m']]]-WHOLE_STRUCTURE[[#This Row],[D, top '[m']]])/(WHOLE_STRUCTURE[[#This Row],[Bottom '[m']]]-WHOLE_STRUCTURE[[#This Row],[Top '[m']]]),"")</f>
        <v/>
      </c>
      <c r="N368" s="121" t="str">
        <f t="shared" si="6"/>
        <v/>
      </c>
      <c r="O368" s="50" t="str">
        <f>IFERROR((WHOLE_STRUCTURE[[#This Row],[D, bottom '[m']]]+WHOLE_STRUCTURE[[#This Row],[D, top '[m']]])/(2*WHOLE_STRUCTURE[[#This Row],[t '[mm']]]/1000),"")</f>
        <v/>
      </c>
      <c r="S368" s="169"/>
      <c r="T368" s="169"/>
      <c r="V368" s="171"/>
      <c r="W368" s="172"/>
      <c r="X368" s="169"/>
      <c r="Y368" s="169"/>
      <c r="AB368" s="284"/>
      <c r="AC368" s="187"/>
      <c r="AD368" s="187"/>
      <c r="AE368" s="187"/>
      <c r="AF368" s="187"/>
      <c r="AG368" s="187"/>
      <c r="AH368" s="187"/>
      <c r="AI368" s="187"/>
      <c r="AJ368" s="285"/>
    </row>
    <row r="369" spans="7:36">
      <c r="G369" s="51"/>
      <c r="H369" s="51"/>
      <c r="I369" s="51"/>
      <c r="J369" s="51"/>
      <c r="K369" s="50"/>
      <c r="L369" s="51" t="str">
        <f>IFERROR(WHOLE_STRUCTURE[[#This Row],[Top '[m']]]-WHOLE_STRUCTURE[[#This Row],[Bottom '[m']]], "")</f>
        <v/>
      </c>
      <c r="M369" s="167" t="str">
        <f>IFERROR(-(WHOLE_STRUCTURE[[#This Row],[D, bottom '[m']]]-WHOLE_STRUCTURE[[#This Row],[D, top '[m']]])/(WHOLE_STRUCTURE[[#This Row],[Bottom '[m']]]-WHOLE_STRUCTURE[[#This Row],[Top '[m']]]),"")</f>
        <v/>
      </c>
      <c r="N369" s="121" t="str">
        <f t="shared" si="6"/>
        <v/>
      </c>
      <c r="O369" s="50" t="str">
        <f>IFERROR((WHOLE_STRUCTURE[[#This Row],[D, bottom '[m']]]+WHOLE_STRUCTURE[[#This Row],[D, top '[m']]])/(2*WHOLE_STRUCTURE[[#This Row],[t '[mm']]]/1000),"")</f>
        <v/>
      </c>
      <c r="S369" s="169"/>
      <c r="T369" s="169"/>
      <c r="V369" s="171"/>
      <c r="W369" s="172"/>
      <c r="X369" s="169"/>
      <c r="Y369" s="169"/>
      <c r="AB369" s="284"/>
      <c r="AC369" s="187"/>
      <c r="AD369" s="187"/>
      <c r="AE369" s="187"/>
      <c r="AF369" s="187"/>
      <c r="AG369" s="187"/>
      <c r="AH369" s="187"/>
      <c r="AI369" s="187"/>
      <c r="AJ369" s="285"/>
    </row>
    <row r="370" spans="7:36">
      <c r="G370" s="51"/>
      <c r="H370" s="51"/>
      <c r="I370" s="51"/>
      <c r="J370" s="51"/>
      <c r="K370" s="50"/>
      <c r="L370" s="51" t="str">
        <f>IFERROR(WHOLE_STRUCTURE[[#This Row],[Top '[m']]]-WHOLE_STRUCTURE[[#This Row],[Bottom '[m']]], "")</f>
        <v/>
      </c>
      <c r="M370" s="167" t="str">
        <f>IFERROR(-(WHOLE_STRUCTURE[[#This Row],[D, bottom '[m']]]-WHOLE_STRUCTURE[[#This Row],[D, top '[m']]])/(WHOLE_STRUCTURE[[#This Row],[Bottom '[m']]]-WHOLE_STRUCTURE[[#This Row],[Top '[m']]]),"")</f>
        <v/>
      </c>
      <c r="N370" s="121" t="str">
        <f t="shared" si="6"/>
        <v/>
      </c>
      <c r="O370" s="50" t="str">
        <f>IFERROR((WHOLE_STRUCTURE[[#This Row],[D, bottom '[m']]]+WHOLE_STRUCTURE[[#This Row],[D, top '[m']]])/(2*WHOLE_STRUCTURE[[#This Row],[t '[mm']]]/1000),"")</f>
        <v/>
      </c>
      <c r="S370" s="169"/>
      <c r="T370" s="169"/>
      <c r="V370" s="171"/>
      <c r="W370" s="172"/>
      <c r="X370" s="169"/>
      <c r="Y370" s="169"/>
      <c r="AB370" s="284"/>
      <c r="AC370" s="187"/>
      <c r="AD370" s="187"/>
      <c r="AE370" s="187"/>
      <c r="AF370" s="187"/>
      <c r="AG370" s="187"/>
      <c r="AH370" s="187"/>
      <c r="AI370" s="187"/>
      <c r="AJ370" s="285"/>
    </row>
    <row r="371" spans="7:36">
      <c r="G371" s="51"/>
      <c r="H371" s="51"/>
      <c r="I371" s="51"/>
      <c r="J371" s="51"/>
      <c r="K371" s="50"/>
      <c r="L371" s="51" t="str">
        <f>IFERROR(WHOLE_STRUCTURE[[#This Row],[Top '[m']]]-WHOLE_STRUCTURE[[#This Row],[Bottom '[m']]], "")</f>
        <v/>
      </c>
      <c r="M371" s="167" t="str">
        <f>IFERROR(-(WHOLE_STRUCTURE[[#This Row],[D, bottom '[m']]]-WHOLE_STRUCTURE[[#This Row],[D, top '[m']]])/(WHOLE_STRUCTURE[[#This Row],[Bottom '[m']]]-WHOLE_STRUCTURE[[#This Row],[Top '[m']]]),"")</f>
        <v/>
      </c>
      <c r="N371" s="121" t="str">
        <f t="shared" si="6"/>
        <v/>
      </c>
      <c r="O371" s="50" t="str">
        <f>IFERROR((WHOLE_STRUCTURE[[#This Row],[D, bottom '[m']]]+WHOLE_STRUCTURE[[#This Row],[D, top '[m']]])/(2*WHOLE_STRUCTURE[[#This Row],[t '[mm']]]/1000),"")</f>
        <v/>
      </c>
      <c r="S371" s="169"/>
      <c r="T371" s="169"/>
      <c r="V371" s="171"/>
      <c r="W371" s="172"/>
      <c r="X371" s="169"/>
      <c r="Y371" s="169"/>
      <c r="AB371" s="284"/>
      <c r="AC371" s="187"/>
      <c r="AD371" s="187"/>
      <c r="AE371" s="187"/>
      <c r="AF371" s="187"/>
      <c r="AG371" s="187"/>
      <c r="AH371" s="187"/>
      <c r="AI371" s="187"/>
      <c r="AJ371" s="285"/>
    </row>
    <row r="372" spans="7:36">
      <c r="G372" s="51"/>
      <c r="H372" s="51"/>
      <c r="I372" s="51"/>
      <c r="J372" s="51"/>
      <c r="K372" s="50"/>
      <c r="L372" s="51" t="str">
        <f>IFERROR(WHOLE_STRUCTURE[[#This Row],[Top '[m']]]-WHOLE_STRUCTURE[[#This Row],[Bottom '[m']]], "")</f>
        <v/>
      </c>
      <c r="M372" s="167" t="str">
        <f>IFERROR(-(WHOLE_STRUCTURE[[#This Row],[D, bottom '[m']]]-WHOLE_STRUCTURE[[#This Row],[D, top '[m']]])/(WHOLE_STRUCTURE[[#This Row],[Bottom '[m']]]-WHOLE_STRUCTURE[[#This Row],[Top '[m']]]),"")</f>
        <v/>
      </c>
      <c r="N372" s="121" t="str">
        <f t="shared" si="6"/>
        <v/>
      </c>
      <c r="O372" s="50" t="str">
        <f>IFERROR((WHOLE_STRUCTURE[[#This Row],[D, bottom '[m']]]+WHOLE_STRUCTURE[[#This Row],[D, top '[m']]])/(2*WHOLE_STRUCTURE[[#This Row],[t '[mm']]]/1000),"")</f>
        <v/>
      </c>
      <c r="S372" s="169"/>
      <c r="T372" s="169"/>
      <c r="V372" s="171"/>
      <c r="W372" s="172"/>
      <c r="X372" s="169"/>
      <c r="Y372" s="169"/>
      <c r="AB372" s="284"/>
      <c r="AC372" s="187"/>
      <c r="AD372" s="187"/>
      <c r="AE372" s="187"/>
      <c r="AF372" s="187"/>
      <c r="AG372" s="187"/>
      <c r="AH372" s="187"/>
      <c r="AI372" s="187"/>
      <c r="AJ372" s="285"/>
    </row>
    <row r="373" spans="7:36">
      <c r="G373" s="51"/>
      <c r="H373" s="51"/>
      <c r="I373" s="51"/>
      <c r="J373" s="51"/>
      <c r="K373" s="50"/>
      <c r="L373" s="51" t="str">
        <f>IFERROR(WHOLE_STRUCTURE[[#This Row],[Top '[m']]]-WHOLE_STRUCTURE[[#This Row],[Bottom '[m']]], "")</f>
        <v/>
      </c>
      <c r="M373" s="167" t="str">
        <f>IFERROR(-(WHOLE_STRUCTURE[[#This Row],[D, bottom '[m']]]-WHOLE_STRUCTURE[[#This Row],[D, top '[m']]])/(WHOLE_STRUCTURE[[#This Row],[Bottom '[m']]]-WHOLE_STRUCTURE[[#This Row],[Top '[m']]]),"")</f>
        <v/>
      </c>
      <c r="N373" s="121" t="str">
        <f t="shared" si="6"/>
        <v/>
      </c>
      <c r="O373" s="50" t="str">
        <f>IFERROR((WHOLE_STRUCTURE[[#This Row],[D, bottom '[m']]]+WHOLE_STRUCTURE[[#This Row],[D, top '[m']]])/(2*WHOLE_STRUCTURE[[#This Row],[t '[mm']]]/1000),"")</f>
        <v/>
      </c>
      <c r="S373" s="169"/>
      <c r="T373" s="169"/>
      <c r="V373" s="171"/>
      <c r="W373" s="172"/>
      <c r="X373" s="169"/>
      <c r="Y373" s="169"/>
      <c r="AB373" s="284"/>
      <c r="AC373" s="187"/>
      <c r="AD373" s="187"/>
      <c r="AE373" s="187"/>
      <c r="AF373" s="187"/>
      <c r="AG373" s="187"/>
      <c r="AH373" s="187"/>
      <c r="AI373" s="187"/>
      <c r="AJ373" s="285"/>
    </row>
    <row r="374" spans="7:36">
      <c r="G374" s="51"/>
      <c r="H374" s="51"/>
      <c r="I374" s="51"/>
      <c r="J374" s="51"/>
      <c r="K374" s="50"/>
      <c r="L374" s="51" t="str">
        <f>IFERROR(WHOLE_STRUCTURE[[#This Row],[Top '[m']]]-WHOLE_STRUCTURE[[#This Row],[Bottom '[m']]], "")</f>
        <v/>
      </c>
      <c r="M374" s="167" t="str">
        <f>IFERROR(-(WHOLE_STRUCTURE[[#This Row],[D, bottom '[m']]]-WHOLE_STRUCTURE[[#This Row],[D, top '[m']]])/(WHOLE_STRUCTURE[[#This Row],[Bottom '[m']]]-WHOLE_STRUCTURE[[#This Row],[Top '[m']]]),"")</f>
        <v/>
      </c>
      <c r="N374" s="121" t="str">
        <f t="shared" si="6"/>
        <v/>
      </c>
      <c r="O374" s="50" t="str">
        <f>IFERROR((WHOLE_STRUCTURE[[#This Row],[D, bottom '[m']]]+WHOLE_STRUCTURE[[#This Row],[D, top '[m']]])/(2*WHOLE_STRUCTURE[[#This Row],[t '[mm']]]/1000),"")</f>
        <v/>
      </c>
      <c r="S374" s="169"/>
      <c r="T374" s="169"/>
      <c r="V374" s="171"/>
      <c r="W374" s="172"/>
      <c r="X374" s="169"/>
      <c r="Y374" s="169"/>
      <c r="AB374" s="284"/>
      <c r="AC374" s="187"/>
      <c r="AD374" s="187"/>
      <c r="AE374" s="187"/>
      <c r="AF374" s="187"/>
      <c r="AG374" s="187"/>
      <c r="AH374" s="187"/>
      <c r="AI374" s="187"/>
      <c r="AJ374" s="285"/>
    </row>
    <row r="375" spans="7:36">
      <c r="G375" s="51"/>
      <c r="H375" s="51"/>
      <c r="I375" s="51"/>
      <c r="J375" s="51"/>
      <c r="K375" s="50"/>
      <c r="L375" s="51" t="str">
        <f>IFERROR(WHOLE_STRUCTURE[[#This Row],[Top '[m']]]-WHOLE_STRUCTURE[[#This Row],[Bottom '[m']]], "")</f>
        <v/>
      </c>
      <c r="M375" s="167" t="str">
        <f>IFERROR(-(WHOLE_STRUCTURE[[#This Row],[D, bottom '[m']]]-WHOLE_STRUCTURE[[#This Row],[D, top '[m']]])/(WHOLE_STRUCTURE[[#This Row],[Bottom '[m']]]-WHOLE_STRUCTURE[[#This Row],[Top '[m']]]),"")</f>
        <v/>
      </c>
      <c r="N375" s="121" t="str">
        <f t="shared" si="6"/>
        <v/>
      </c>
      <c r="O375" s="50" t="str">
        <f>IFERROR((WHOLE_STRUCTURE[[#This Row],[D, bottom '[m']]]+WHOLE_STRUCTURE[[#This Row],[D, top '[m']]])/(2*WHOLE_STRUCTURE[[#This Row],[t '[mm']]]/1000),"")</f>
        <v/>
      </c>
      <c r="S375" s="169"/>
      <c r="T375" s="169"/>
      <c r="V375" s="171"/>
      <c r="W375" s="172"/>
      <c r="X375" s="169"/>
      <c r="Y375" s="169"/>
      <c r="AB375" s="284"/>
      <c r="AC375" s="187"/>
      <c r="AD375" s="187"/>
      <c r="AE375" s="187"/>
      <c r="AF375" s="187"/>
      <c r="AG375" s="187"/>
      <c r="AH375" s="187"/>
      <c r="AI375" s="187"/>
      <c r="AJ375" s="285"/>
    </row>
    <row r="376" spans="7:36">
      <c r="G376" s="51"/>
      <c r="H376" s="51"/>
      <c r="I376" s="51"/>
      <c r="J376" s="51"/>
      <c r="K376" s="50"/>
      <c r="L376" s="51" t="str">
        <f>IFERROR(WHOLE_STRUCTURE[[#This Row],[Top '[m']]]-WHOLE_STRUCTURE[[#This Row],[Bottom '[m']]], "")</f>
        <v/>
      </c>
      <c r="M376" s="167" t="str">
        <f>IFERROR(-(WHOLE_STRUCTURE[[#This Row],[D, bottom '[m']]]-WHOLE_STRUCTURE[[#This Row],[D, top '[m']]])/(WHOLE_STRUCTURE[[#This Row],[Bottom '[m']]]-WHOLE_STRUCTURE[[#This Row],[Top '[m']]]),"")</f>
        <v/>
      </c>
      <c r="N376" s="121" t="str">
        <f t="shared" si="6"/>
        <v/>
      </c>
      <c r="O376" s="50" t="str">
        <f>IFERROR((WHOLE_STRUCTURE[[#This Row],[D, bottom '[m']]]+WHOLE_STRUCTURE[[#This Row],[D, top '[m']]])/(2*WHOLE_STRUCTURE[[#This Row],[t '[mm']]]/1000),"")</f>
        <v/>
      </c>
      <c r="S376" s="169"/>
      <c r="T376" s="169"/>
      <c r="V376" s="171"/>
      <c r="W376" s="172"/>
      <c r="X376" s="169"/>
      <c r="Y376" s="169"/>
      <c r="AB376" s="284"/>
      <c r="AC376" s="187"/>
      <c r="AD376" s="187"/>
      <c r="AE376" s="187"/>
      <c r="AF376" s="187"/>
      <c r="AG376" s="187"/>
      <c r="AH376" s="187"/>
      <c r="AI376" s="187"/>
      <c r="AJ376" s="285"/>
    </row>
    <row r="377" spans="7:36">
      <c r="G377" s="51"/>
      <c r="H377" s="51"/>
      <c r="I377" s="51"/>
      <c r="J377" s="51"/>
      <c r="K377" s="50"/>
      <c r="L377" s="51" t="str">
        <f>IFERROR(WHOLE_STRUCTURE[[#This Row],[Top '[m']]]-WHOLE_STRUCTURE[[#This Row],[Bottom '[m']]], "")</f>
        <v/>
      </c>
      <c r="M377" s="167" t="str">
        <f>IFERROR(-(WHOLE_STRUCTURE[[#This Row],[D, bottom '[m']]]-WHOLE_STRUCTURE[[#This Row],[D, top '[m']]])/(WHOLE_STRUCTURE[[#This Row],[Bottom '[m']]]-WHOLE_STRUCTURE[[#This Row],[Top '[m']]]),"")</f>
        <v/>
      </c>
      <c r="N377" s="121" t="str">
        <f t="shared" si="6"/>
        <v/>
      </c>
      <c r="O377" s="50" t="str">
        <f>IFERROR((WHOLE_STRUCTURE[[#This Row],[D, bottom '[m']]]+WHOLE_STRUCTURE[[#This Row],[D, top '[m']]])/(2*WHOLE_STRUCTURE[[#This Row],[t '[mm']]]/1000),"")</f>
        <v/>
      </c>
      <c r="S377" s="169"/>
      <c r="T377" s="169"/>
      <c r="V377" s="171"/>
      <c r="W377" s="172"/>
      <c r="X377" s="169"/>
      <c r="Y377" s="169"/>
      <c r="AB377" s="284"/>
      <c r="AC377" s="187"/>
      <c r="AD377" s="187"/>
      <c r="AE377" s="187"/>
      <c r="AF377" s="187"/>
      <c r="AG377" s="187"/>
      <c r="AH377" s="187"/>
      <c r="AI377" s="187"/>
      <c r="AJ377" s="285"/>
    </row>
    <row r="378" spans="7:36">
      <c r="G378" s="51"/>
      <c r="H378" s="51"/>
      <c r="I378" s="51"/>
      <c r="J378" s="51"/>
      <c r="K378" s="50"/>
      <c r="L378" s="51" t="str">
        <f>IFERROR(WHOLE_STRUCTURE[[#This Row],[Top '[m']]]-WHOLE_STRUCTURE[[#This Row],[Bottom '[m']]], "")</f>
        <v/>
      </c>
      <c r="M378" s="167" t="str">
        <f>IFERROR(-(WHOLE_STRUCTURE[[#This Row],[D, bottom '[m']]]-WHOLE_STRUCTURE[[#This Row],[D, top '[m']]])/(WHOLE_STRUCTURE[[#This Row],[Bottom '[m']]]-WHOLE_STRUCTURE[[#This Row],[Top '[m']]]),"")</f>
        <v/>
      </c>
      <c r="N378" s="121" t="str">
        <f t="shared" si="6"/>
        <v/>
      </c>
      <c r="O378" s="50" t="str">
        <f>IFERROR((WHOLE_STRUCTURE[[#This Row],[D, bottom '[m']]]+WHOLE_STRUCTURE[[#This Row],[D, top '[m']]])/(2*WHOLE_STRUCTURE[[#This Row],[t '[mm']]]/1000),"")</f>
        <v/>
      </c>
      <c r="S378" s="169"/>
      <c r="T378" s="169"/>
      <c r="V378" s="171"/>
      <c r="W378" s="172"/>
      <c r="X378" s="169"/>
      <c r="Y378" s="169"/>
      <c r="AB378" s="284"/>
      <c r="AC378" s="187"/>
      <c r="AD378" s="187"/>
      <c r="AE378" s="187"/>
      <c r="AF378" s="187"/>
      <c r="AG378" s="187"/>
      <c r="AH378" s="187"/>
      <c r="AI378" s="187"/>
      <c r="AJ378" s="285"/>
    </row>
    <row r="379" spans="7:36">
      <c r="G379" s="51"/>
      <c r="H379" s="51"/>
      <c r="I379" s="51"/>
      <c r="J379" s="51"/>
      <c r="K379" s="50"/>
      <c r="L379" s="51" t="str">
        <f>IFERROR(WHOLE_STRUCTURE[[#This Row],[Top '[m']]]-WHOLE_STRUCTURE[[#This Row],[Bottom '[m']]], "")</f>
        <v/>
      </c>
      <c r="M379" s="167" t="str">
        <f>IFERROR(-(WHOLE_STRUCTURE[[#This Row],[D, bottom '[m']]]-WHOLE_STRUCTURE[[#This Row],[D, top '[m']]])/(WHOLE_STRUCTURE[[#This Row],[Bottom '[m']]]-WHOLE_STRUCTURE[[#This Row],[Top '[m']]]),"")</f>
        <v/>
      </c>
      <c r="N379" s="121" t="str">
        <f t="shared" si="6"/>
        <v/>
      </c>
      <c r="O379" s="50" t="str">
        <f>IFERROR((WHOLE_STRUCTURE[[#This Row],[D, bottom '[m']]]+WHOLE_STRUCTURE[[#This Row],[D, top '[m']]])/(2*WHOLE_STRUCTURE[[#This Row],[t '[mm']]]/1000),"")</f>
        <v/>
      </c>
      <c r="S379" s="169"/>
      <c r="T379" s="169"/>
      <c r="V379" s="171"/>
      <c r="W379" s="172"/>
      <c r="X379" s="169"/>
      <c r="Y379" s="169"/>
      <c r="AB379" s="284"/>
      <c r="AC379" s="187"/>
      <c r="AD379" s="187"/>
      <c r="AE379" s="187"/>
      <c r="AF379" s="187"/>
      <c r="AG379" s="187"/>
      <c r="AH379" s="187"/>
      <c r="AI379" s="187"/>
      <c r="AJ379" s="285"/>
    </row>
    <row r="380" spans="7:36">
      <c r="G380" s="51"/>
      <c r="H380" s="51"/>
      <c r="I380" s="51"/>
      <c r="J380" s="51"/>
      <c r="K380" s="50"/>
      <c r="L380" s="51" t="str">
        <f>IFERROR(WHOLE_STRUCTURE[[#This Row],[Top '[m']]]-WHOLE_STRUCTURE[[#This Row],[Bottom '[m']]], "")</f>
        <v/>
      </c>
      <c r="M380" s="167" t="str">
        <f>IFERROR(-(WHOLE_STRUCTURE[[#This Row],[D, bottom '[m']]]-WHOLE_STRUCTURE[[#This Row],[D, top '[m']]])/(WHOLE_STRUCTURE[[#This Row],[Bottom '[m']]]-WHOLE_STRUCTURE[[#This Row],[Top '[m']]]),"")</f>
        <v/>
      </c>
      <c r="N380" s="121" t="str">
        <f t="shared" si="6"/>
        <v/>
      </c>
      <c r="O380" s="50" t="str">
        <f>IFERROR((WHOLE_STRUCTURE[[#This Row],[D, bottom '[m']]]+WHOLE_STRUCTURE[[#This Row],[D, top '[m']]])/(2*WHOLE_STRUCTURE[[#This Row],[t '[mm']]]/1000),"")</f>
        <v/>
      </c>
      <c r="S380" s="169"/>
      <c r="T380" s="169"/>
      <c r="V380" s="171"/>
      <c r="W380" s="172"/>
      <c r="X380" s="169"/>
      <c r="Y380" s="169"/>
      <c r="AB380" s="284"/>
      <c r="AC380" s="187"/>
      <c r="AD380" s="187"/>
      <c r="AE380" s="187"/>
      <c r="AF380" s="187"/>
      <c r="AG380" s="187"/>
      <c r="AH380" s="187"/>
      <c r="AI380" s="187"/>
      <c r="AJ380" s="285"/>
    </row>
    <row r="381" spans="7:36">
      <c r="G381" s="51"/>
      <c r="H381" s="51"/>
      <c r="I381" s="51"/>
      <c r="J381" s="51"/>
      <c r="K381" s="50"/>
      <c r="L381" s="51" t="str">
        <f>IFERROR(WHOLE_STRUCTURE[[#This Row],[Top '[m']]]-WHOLE_STRUCTURE[[#This Row],[Bottom '[m']]], "")</f>
        <v/>
      </c>
      <c r="M381" s="167" t="str">
        <f>IFERROR(-(WHOLE_STRUCTURE[[#This Row],[D, bottom '[m']]]-WHOLE_STRUCTURE[[#This Row],[D, top '[m']]])/(WHOLE_STRUCTURE[[#This Row],[Bottom '[m']]]-WHOLE_STRUCTURE[[#This Row],[Top '[m']]]),"")</f>
        <v/>
      </c>
      <c r="N381" s="121" t="str">
        <f t="shared" si="6"/>
        <v/>
      </c>
      <c r="O381" s="50" t="str">
        <f>IFERROR((WHOLE_STRUCTURE[[#This Row],[D, bottom '[m']]]+WHOLE_STRUCTURE[[#This Row],[D, top '[m']]])/(2*WHOLE_STRUCTURE[[#This Row],[t '[mm']]]/1000),"")</f>
        <v/>
      </c>
      <c r="S381" s="169"/>
      <c r="T381" s="169"/>
      <c r="V381" s="171"/>
      <c r="W381" s="172"/>
      <c r="X381" s="169"/>
      <c r="Y381" s="169"/>
      <c r="AB381" s="284"/>
      <c r="AC381" s="187"/>
      <c r="AD381" s="187"/>
      <c r="AE381" s="187"/>
      <c r="AF381" s="187"/>
      <c r="AG381" s="187"/>
      <c r="AH381" s="187"/>
      <c r="AI381" s="187"/>
      <c r="AJ381" s="285"/>
    </row>
    <row r="382" spans="7:36">
      <c r="G382" s="51"/>
      <c r="H382" s="51"/>
      <c r="I382" s="51"/>
      <c r="J382" s="51"/>
      <c r="K382" s="50"/>
      <c r="L382" s="51" t="str">
        <f>IFERROR(WHOLE_STRUCTURE[[#This Row],[Top '[m']]]-WHOLE_STRUCTURE[[#This Row],[Bottom '[m']]], "")</f>
        <v/>
      </c>
      <c r="M382" s="167" t="str">
        <f>IFERROR(-(WHOLE_STRUCTURE[[#This Row],[D, bottom '[m']]]-WHOLE_STRUCTURE[[#This Row],[D, top '[m']]])/(WHOLE_STRUCTURE[[#This Row],[Bottom '[m']]]-WHOLE_STRUCTURE[[#This Row],[Top '[m']]]),"")</f>
        <v/>
      </c>
      <c r="N382" s="121" t="str">
        <f t="shared" si="6"/>
        <v/>
      </c>
      <c r="O382" s="50" t="str">
        <f>IFERROR((WHOLE_STRUCTURE[[#This Row],[D, bottom '[m']]]+WHOLE_STRUCTURE[[#This Row],[D, top '[m']]])/(2*WHOLE_STRUCTURE[[#This Row],[t '[mm']]]/1000),"")</f>
        <v/>
      </c>
      <c r="S382" s="169"/>
      <c r="T382" s="169"/>
      <c r="V382" s="171"/>
      <c r="W382" s="172"/>
      <c r="X382" s="169"/>
      <c r="Y382" s="169"/>
      <c r="AB382" s="284"/>
      <c r="AC382" s="187"/>
      <c r="AD382" s="187"/>
      <c r="AE382" s="187"/>
      <c r="AF382" s="187"/>
      <c r="AG382" s="187"/>
      <c r="AH382" s="187"/>
      <c r="AI382" s="187"/>
      <c r="AJ382" s="285"/>
    </row>
    <row r="383" spans="7:36">
      <c r="G383" s="51"/>
      <c r="H383" s="51"/>
      <c r="I383" s="51"/>
      <c r="J383" s="51"/>
      <c r="K383" s="50"/>
      <c r="L383" s="51" t="str">
        <f>IFERROR(WHOLE_STRUCTURE[[#This Row],[Top '[m']]]-WHOLE_STRUCTURE[[#This Row],[Bottom '[m']]], "")</f>
        <v/>
      </c>
      <c r="M383" s="167" t="str">
        <f>IFERROR(-(WHOLE_STRUCTURE[[#This Row],[D, bottom '[m']]]-WHOLE_STRUCTURE[[#This Row],[D, top '[m']]])/(WHOLE_STRUCTURE[[#This Row],[Bottom '[m']]]-WHOLE_STRUCTURE[[#This Row],[Top '[m']]]),"")</f>
        <v/>
      </c>
      <c r="N383" s="121" t="str">
        <f t="shared" si="6"/>
        <v/>
      </c>
      <c r="O383" s="50" t="str">
        <f>IFERROR((WHOLE_STRUCTURE[[#This Row],[D, bottom '[m']]]+WHOLE_STRUCTURE[[#This Row],[D, top '[m']]])/(2*WHOLE_STRUCTURE[[#This Row],[t '[mm']]]/1000),"")</f>
        <v/>
      </c>
      <c r="S383" s="169"/>
      <c r="T383" s="169"/>
      <c r="V383" s="171"/>
      <c r="W383" s="172"/>
      <c r="X383" s="169"/>
      <c r="Y383" s="169"/>
      <c r="AB383" s="284"/>
      <c r="AC383" s="187"/>
      <c r="AD383" s="187"/>
      <c r="AE383" s="187"/>
      <c r="AF383" s="187"/>
      <c r="AG383" s="187"/>
      <c r="AH383" s="187"/>
      <c r="AI383" s="187"/>
      <c r="AJ383" s="285"/>
    </row>
    <row r="384" spans="7:36">
      <c r="G384" s="51"/>
      <c r="H384" s="51"/>
      <c r="I384" s="51"/>
      <c r="J384" s="51"/>
      <c r="K384" s="50"/>
      <c r="L384" s="51" t="str">
        <f>IFERROR(WHOLE_STRUCTURE[[#This Row],[Top '[m']]]-WHOLE_STRUCTURE[[#This Row],[Bottom '[m']]], "")</f>
        <v/>
      </c>
      <c r="M384" s="167" t="str">
        <f>IFERROR(-(WHOLE_STRUCTURE[[#This Row],[D, bottom '[m']]]-WHOLE_STRUCTURE[[#This Row],[D, top '[m']]])/(WHOLE_STRUCTURE[[#This Row],[Bottom '[m']]]-WHOLE_STRUCTURE[[#This Row],[Top '[m']]]),"")</f>
        <v/>
      </c>
      <c r="N384" s="121" t="str">
        <f t="shared" si="6"/>
        <v/>
      </c>
      <c r="O384" s="50" t="str">
        <f>IFERROR((WHOLE_STRUCTURE[[#This Row],[D, bottom '[m']]]+WHOLE_STRUCTURE[[#This Row],[D, top '[m']]])/(2*WHOLE_STRUCTURE[[#This Row],[t '[mm']]]/1000),"")</f>
        <v/>
      </c>
      <c r="S384" s="169"/>
      <c r="T384" s="169"/>
      <c r="V384" s="171"/>
      <c r="W384" s="172"/>
      <c r="X384" s="169"/>
      <c r="Y384" s="169"/>
      <c r="AB384" s="284"/>
      <c r="AC384" s="187"/>
      <c r="AD384" s="187"/>
      <c r="AE384" s="187"/>
      <c r="AF384" s="187"/>
      <c r="AG384" s="187"/>
      <c r="AH384" s="187"/>
      <c r="AI384" s="187"/>
      <c r="AJ384" s="285"/>
    </row>
    <row r="385" spans="7:36">
      <c r="G385" s="51"/>
      <c r="H385" s="51"/>
      <c r="I385" s="51"/>
      <c r="J385" s="51"/>
      <c r="K385" s="50"/>
      <c r="L385" s="51" t="str">
        <f>IFERROR(WHOLE_STRUCTURE[[#This Row],[Top '[m']]]-WHOLE_STRUCTURE[[#This Row],[Bottom '[m']]], "")</f>
        <v/>
      </c>
      <c r="M385" s="167" t="str">
        <f>IFERROR(-(WHOLE_STRUCTURE[[#This Row],[D, bottom '[m']]]-WHOLE_STRUCTURE[[#This Row],[D, top '[m']]])/(WHOLE_STRUCTURE[[#This Row],[Bottom '[m']]]-WHOLE_STRUCTURE[[#This Row],[Top '[m']]]),"")</f>
        <v/>
      </c>
      <c r="N385" s="121" t="str">
        <f t="shared" si="6"/>
        <v/>
      </c>
      <c r="O385" s="50" t="str">
        <f>IFERROR((WHOLE_STRUCTURE[[#This Row],[D, bottom '[m']]]+WHOLE_STRUCTURE[[#This Row],[D, top '[m']]])/(2*WHOLE_STRUCTURE[[#This Row],[t '[mm']]]/1000),"")</f>
        <v/>
      </c>
      <c r="S385" s="169"/>
      <c r="T385" s="169"/>
      <c r="V385" s="171"/>
      <c r="W385" s="172"/>
      <c r="X385" s="169"/>
      <c r="Y385" s="169"/>
      <c r="AB385" s="284"/>
      <c r="AC385" s="187"/>
      <c r="AD385" s="187"/>
      <c r="AE385" s="187"/>
      <c r="AF385" s="187"/>
      <c r="AG385" s="187"/>
      <c r="AH385" s="187"/>
      <c r="AI385" s="187"/>
      <c r="AJ385" s="285"/>
    </row>
    <row r="386" spans="7:36">
      <c r="G386" s="51"/>
      <c r="H386" s="51"/>
      <c r="I386" s="51"/>
      <c r="J386" s="51"/>
      <c r="K386" s="50"/>
      <c r="L386" s="51" t="str">
        <f>IFERROR(WHOLE_STRUCTURE[[#This Row],[Top '[m']]]-WHOLE_STRUCTURE[[#This Row],[Bottom '[m']]], "")</f>
        <v/>
      </c>
      <c r="M386" s="167" t="str">
        <f>IFERROR(-(WHOLE_STRUCTURE[[#This Row],[D, bottom '[m']]]-WHOLE_STRUCTURE[[#This Row],[D, top '[m']]])/(WHOLE_STRUCTURE[[#This Row],[Bottom '[m']]]-WHOLE_STRUCTURE[[#This Row],[Top '[m']]]),"")</f>
        <v/>
      </c>
      <c r="N386" s="121" t="str">
        <f t="shared" si="6"/>
        <v/>
      </c>
      <c r="O386" s="50" t="str">
        <f>IFERROR((WHOLE_STRUCTURE[[#This Row],[D, bottom '[m']]]+WHOLE_STRUCTURE[[#This Row],[D, top '[m']]])/(2*WHOLE_STRUCTURE[[#This Row],[t '[mm']]]/1000),"")</f>
        <v/>
      </c>
      <c r="S386" s="169"/>
      <c r="T386" s="169"/>
      <c r="V386" s="171"/>
      <c r="W386" s="172"/>
      <c r="X386" s="169"/>
      <c r="Y386" s="169"/>
      <c r="AB386" s="284"/>
      <c r="AC386" s="187"/>
      <c r="AD386" s="187"/>
      <c r="AE386" s="187"/>
      <c r="AF386" s="187"/>
      <c r="AG386" s="187"/>
      <c r="AH386" s="187"/>
      <c r="AI386" s="187"/>
      <c r="AJ386" s="285"/>
    </row>
    <row r="387" spans="7:36">
      <c r="G387" s="51"/>
      <c r="H387" s="51"/>
      <c r="I387" s="51"/>
      <c r="J387" s="51"/>
      <c r="K387" s="50"/>
      <c r="L387" s="51" t="str">
        <f>IFERROR(WHOLE_STRUCTURE[[#This Row],[Top '[m']]]-WHOLE_STRUCTURE[[#This Row],[Bottom '[m']]], "")</f>
        <v/>
      </c>
      <c r="M387" s="167" t="str">
        <f>IFERROR(-(WHOLE_STRUCTURE[[#This Row],[D, bottom '[m']]]-WHOLE_STRUCTURE[[#This Row],[D, top '[m']]])/(WHOLE_STRUCTURE[[#This Row],[Bottom '[m']]]-WHOLE_STRUCTURE[[#This Row],[Top '[m']]]),"")</f>
        <v/>
      </c>
      <c r="N387" s="121" t="str">
        <f t="shared" si="6"/>
        <v/>
      </c>
      <c r="O387" s="50" t="str">
        <f>IFERROR((WHOLE_STRUCTURE[[#This Row],[D, bottom '[m']]]+WHOLE_STRUCTURE[[#This Row],[D, top '[m']]])/(2*WHOLE_STRUCTURE[[#This Row],[t '[mm']]]/1000),"")</f>
        <v/>
      </c>
      <c r="S387" s="169"/>
      <c r="T387" s="169"/>
      <c r="V387" s="171"/>
      <c r="W387" s="172"/>
      <c r="X387" s="169"/>
      <c r="Y387" s="169"/>
      <c r="AB387" s="284"/>
      <c r="AC387" s="187"/>
      <c r="AD387" s="187"/>
      <c r="AE387" s="187"/>
      <c r="AF387" s="187"/>
      <c r="AG387" s="187"/>
      <c r="AH387" s="187"/>
      <c r="AI387" s="187"/>
      <c r="AJ387" s="285"/>
    </row>
    <row r="388" spans="7:36">
      <c r="G388" s="51"/>
      <c r="H388" s="51"/>
      <c r="I388" s="51"/>
      <c r="J388" s="51"/>
      <c r="K388" s="50"/>
      <c r="L388" s="51" t="str">
        <f>IFERROR(WHOLE_STRUCTURE[[#This Row],[Top '[m']]]-WHOLE_STRUCTURE[[#This Row],[Bottom '[m']]], "")</f>
        <v/>
      </c>
      <c r="M388" s="167" t="str">
        <f>IFERROR(-(WHOLE_STRUCTURE[[#This Row],[D, bottom '[m']]]-WHOLE_STRUCTURE[[#This Row],[D, top '[m']]])/(WHOLE_STRUCTURE[[#This Row],[Bottom '[m']]]-WHOLE_STRUCTURE[[#This Row],[Top '[m']]]),"")</f>
        <v/>
      </c>
      <c r="N388" s="121" t="str">
        <f t="shared" si="6"/>
        <v/>
      </c>
      <c r="O388" s="50" t="str">
        <f>IFERROR((WHOLE_STRUCTURE[[#This Row],[D, bottom '[m']]]+WHOLE_STRUCTURE[[#This Row],[D, top '[m']]])/(2*WHOLE_STRUCTURE[[#This Row],[t '[mm']]]/1000),"")</f>
        <v/>
      </c>
      <c r="S388" s="169"/>
      <c r="T388" s="169"/>
      <c r="V388" s="171"/>
      <c r="W388" s="172"/>
      <c r="X388" s="169"/>
      <c r="Y388" s="169"/>
      <c r="AB388" s="284"/>
      <c r="AC388" s="187"/>
      <c r="AD388" s="187"/>
      <c r="AE388" s="187"/>
      <c r="AF388" s="187"/>
      <c r="AG388" s="187"/>
      <c r="AH388" s="187"/>
      <c r="AI388" s="187"/>
      <c r="AJ388" s="285"/>
    </row>
    <row r="389" spans="7:36">
      <c r="G389" s="51"/>
      <c r="H389" s="51"/>
      <c r="I389" s="51"/>
      <c r="J389" s="51"/>
      <c r="K389" s="50"/>
      <c r="L389" s="51" t="str">
        <f>IFERROR(WHOLE_STRUCTURE[[#This Row],[Top '[m']]]-WHOLE_STRUCTURE[[#This Row],[Bottom '[m']]], "")</f>
        <v/>
      </c>
      <c r="M389" s="167" t="str">
        <f>IFERROR(-(WHOLE_STRUCTURE[[#This Row],[D, bottom '[m']]]-WHOLE_STRUCTURE[[#This Row],[D, top '[m']]])/(WHOLE_STRUCTURE[[#This Row],[Bottom '[m']]]-WHOLE_STRUCTURE[[#This Row],[Top '[m']]]),"")</f>
        <v/>
      </c>
      <c r="N389" s="121" t="str">
        <f t="shared" si="6"/>
        <v/>
      </c>
      <c r="O389" s="50" t="str">
        <f>IFERROR((WHOLE_STRUCTURE[[#This Row],[D, bottom '[m']]]+WHOLE_STRUCTURE[[#This Row],[D, top '[m']]])/(2*WHOLE_STRUCTURE[[#This Row],[t '[mm']]]/1000),"")</f>
        <v/>
      </c>
      <c r="S389" s="169"/>
      <c r="T389" s="169"/>
      <c r="V389" s="171"/>
      <c r="W389" s="172"/>
      <c r="X389" s="169"/>
      <c r="Y389" s="169"/>
      <c r="AB389" s="284"/>
      <c r="AC389" s="187"/>
      <c r="AD389" s="187"/>
      <c r="AE389" s="187"/>
      <c r="AF389" s="187"/>
      <c r="AG389" s="187"/>
      <c r="AH389" s="187"/>
      <c r="AI389" s="187"/>
      <c r="AJ389" s="285"/>
    </row>
    <row r="390" spans="7:36">
      <c r="G390" s="51"/>
      <c r="H390" s="51"/>
      <c r="I390" s="51"/>
      <c r="J390" s="51"/>
      <c r="K390" s="50"/>
      <c r="L390" s="51" t="str">
        <f>IFERROR(WHOLE_STRUCTURE[[#This Row],[Top '[m']]]-WHOLE_STRUCTURE[[#This Row],[Bottom '[m']]], "")</f>
        <v/>
      </c>
      <c r="M390" s="167" t="str">
        <f>IFERROR(-(WHOLE_STRUCTURE[[#This Row],[D, bottom '[m']]]-WHOLE_STRUCTURE[[#This Row],[D, top '[m']]])/(WHOLE_STRUCTURE[[#This Row],[Bottom '[m']]]-WHOLE_STRUCTURE[[#This Row],[Top '[m']]]),"")</f>
        <v/>
      </c>
      <c r="N390" s="121" t="str">
        <f t="shared" si="6"/>
        <v/>
      </c>
      <c r="O390" s="50" t="str">
        <f>IFERROR((WHOLE_STRUCTURE[[#This Row],[D, bottom '[m']]]+WHOLE_STRUCTURE[[#This Row],[D, top '[m']]])/(2*WHOLE_STRUCTURE[[#This Row],[t '[mm']]]/1000),"")</f>
        <v/>
      </c>
      <c r="S390" s="169"/>
      <c r="T390" s="169"/>
      <c r="V390" s="171"/>
      <c r="W390" s="172"/>
      <c r="X390" s="169"/>
      <c r="Y390" s="169"/>
      <c r="AB390" s="284"/>
      <c r="AC390" s="187"/>
      <c r="AD390" s="187"/>
      <c r="AE390" s="187"/>
      <c r="AF390" s="187"/>
      <c r="AG390" s="187"/>
      <c r="AH390" s="187"/>
      <c r="AI390" s="187"/>
      <c r="AJ390" s="285"/>
    </row>
    <row r="391" spans="7:36">
      <c r="G391" s="51"/>
      <c r="H391" s="51"/>
      <c r="I391" s="51"/>
      <c r="J391" s="51"/>
      <c r="K391" s="50"/>
      <c r="L391" s="51" t="str">
        <f>IFERROR(WHOLE_STRUCTURE[[#This Row],[Top '[m']]]-WHOLE_STRUCTURE[[#This Row],[Bottom '[m']]], "")</f>
        <v/>
      </c>
      <c r="M391" s="167" t="str">
        <f>IFERROR(-(WHOLE_STRUCTURE[[#This Row],[D, bottom '[m']]]-WHOLE_STRUCTURE[[#This Row],[D, top '[m']]])/(WHOLE_STRUCTURE[[#This Row],[Bottom '[m']]]-WHOLE_STRUCTURE[[#This Row],[Top '[m']]]),"")</f>
        <v/>
      </c>
      <c r="N391" s="121" t="str">
        <f t="shared" si="6"/>
        <v/>
      </c>
      <c r="O391" s="50" t="str">
        <f>IFERROR((WHOLE_STRUCTURE[[#This Row],[D, bottom '[m']]]+WHOLE_STRUCTURE[[#This Row],[D, top '[m']]])/(2*WHOLE_STRUCTURE[[#This Row],[t '[mm']]]/1000),"")</f>
        <v/>
      </c>
      <c r="S391" s="169"/>
      <c r="T391" s="169"/>
      <c r="V391" s="171"/>
      <c r="W391" s="172"/>
      <c r="X391" s="169"/>
      <c r="Y391" s="169"/>
      <c r="AB391" s="284"/>
      <c r="AC391" s="187"/>
      <c r="AD391" s="187"/>
      <c r="AE391" s="187"/>
      <c r="AF391" s="187"/>
      <c r="AG391" s="187"/>
      <c r="AH391" s="187"/>
      <c r="AI391" s="187"/>
      <c r="AJ391" s="285"/>
    </row>
    <row r="392" spans="7:36">
      <c r="G392" s="51"/>
      <c r="H392" s="51"/>
      <c r="I392" s="51"/>
      <c r="J392" s="51"/>
      <c r="K392" s="50"/>
      <c r="L392" s="51" t="str">
        <f>IFERROR(WHOLE_STRUCTURE[[#This Row],[Top '[m']]]-WHOLE_STRUCTURE[[#This Row],[Bottom '[m']]], "")</f>
        <v/>
      </c>
      <c r="M392" s="167" t="str">
        <f>IFERROR(-(WHOLE_STRUCTURE[[#This Row],[D, bottom '[m']]]-WHOLE_STRUCTURE[[#This Row],[D, top '[m']]])/(WHOLE_STRUCTURE[[#This Row],[Bottom '[m']]]-WHOLE_STRUCTURE[[#This Row],[Top '[m']]]),"")</f>
        <v/>
      </c>
      <c r="N392" s="121" t="str">
        <f t="shared" ref="N392:N455" si="7">IF(7850/1000*(1/3)*PI()*ABS(G392-H392)*((I392/2)^2+(I392/2)*(J392/2)+(J392/2)^2-(I392/2-K392/1000)^2-(I392/2-K392/1000)*(J392/2-K392/1000)-(J392/2-K392/1000)^2)=0,"",7850/1000*(1/3)*PI()*ABS(G392-H392)*((I392/2)^2+(I392/2)*(J392/2)+(J392/2)^2-(I392/2-K392/1000)^2-(I392/2-K392/1000)*(J392/2-K392/1000)-(J392/2-K392/1000)^2))</f>
        <v/>
      </c>
      <c r="O392" s="50" t="str">
        <f>IFERROR((WHOLE_STRUCTURE[[#This Row],[D, bottom '[m']]]+WHOLE_STRUCTURE[[#This Row],[D, top '[m']]])/(2*WHOLE_STRUCTURE[[#This Row],[t '[mm']]]/1000),"")</f>
        <v/>
      </c>
      <c r="S392" s="169"/>
      <c r="T392" s="169"/>
      <c r="V392" s="171"/>
      <c r="W392" s="172"/>
      <c r="X392" s="169"/>
      <c r="Y392" s="169"/>
      <c r="AB392" s="284"/>
      <c r="AC392" s="187"/>
      <c r="AD392" s="187"/>
      <c r="AE392" s="187"/>
      <c r="AF392" s="187"/>
      <c r="AG392" s="187"/>
      <c r="AH392" s="187"/>
      <c r="AI392" s="187"/>
      <c r="AJ392" s="285"/>
    </row>
    <row r="393" spans="7:36">
      <c r="G393" s="51"/>
      <c r="H393" s="51"/>
      <c r="I393" s="51"/>
      <c r="J393" s="51"/>
      <c r="K393" s="50"/>
      <c r="L393" s="51" t="str">
        <f>IFERROR(WHOLE_STRUCTURE[[#This Row],[Top '[m']]]-WHOLE_STRUCTURE[[#This Row],[Bottom '[m']]], "")</f>
        <v/>
      </c>
      <c r="M393" s="167" t="str">
        <f>IFERROR(-(WHOLE_STRUCTURE[[#This Row],[D, bottom '[m']]]-WHOLE_STRUCTURE[[#This Row],[D, top '[m']]])/(WHOLE_STRUCTURE[[#This Row],[Bottom '[m']]]-WHOLE_STRUCTURE[[#This Row],[Top '[m']]]),"")</f>
        <v/>
      </c>
      <c r="N393" s="121" t="str">
        <f t="shared" si="7"/>
        <v/>
      </c>
      <c r="O393" s="50" t="str">
        <f>IFERROR((WHOLE_STRUCTURE[[#This Row],[D, bottom '[m']]]+WHOLE_STRUCTURE[[#This Row],[D, top '[m']]])/(2*WHOLE_STRUCTURE[[#This Row],[t '[mm']]]/1000),"")</f>
        <v/>
      </c>
      <c r="S393" s="169"/>
      <c r="T393" s="169"/>
      <c r="V393" s="171"/>
      <c r="W393" s="172"/>
      <c r="X393" s="169"/>
      <c r="Y393" s="169"/>
      <c r="AB393" s="284"/>
      <c r="AC393" s="187"/>
      <c r="AD393" s="187"/>
      <c r="AE393" s="187"/>
      <c r="AF393" s="187"/>
      <c r="AG393" s="187"/>
      <c r="AH393" s="187"/>
      <c r="AI393" s="187"/>
      <c r="AJ393" s="285"/>
    </row>
    <row r="394" spans="7:36">
      <c r="G394" s="51"/>
      <c r="H394" s="51"/>
      <c r="I394" s="51"/>
      <c r="J394" s="51"/>
      <c r="K394" s="50"/>
      <c r="L394" s="51" t="str">
        <f>IFERROR(WHOLE_STRUCTURE[[#This Row],[Top '[m']]]-WHOLE_STRUCTURE[[#This Row],[Bottom '[m']]], "")</f>
        <v/>
      </c>
      <c r="M394" s="167" t="str">
        <f>IFERROR(-(WHOLE_STRUCTURE[[#This Row],[D, bottom '[m']]]-WHOLE_STRUCTURE[[#This Row],[D, top '[m']]])/(WHOLE_STRUCTURE[[#This Row],[Bottom '[m']]]-WHOLE_STRUCTURE[[#This Row],[Top '[m']]]),"")</f>
        <v/>
      </c>
      <c r="N394" s="121" t="str">
        <f t="shared" si="7"/>
        <v/>
      </c>
      <c r="O394" s="50" t="str">
        <f>IFERROR((WHOLE_STRUCTURE[[#This Row],[D, bottom '[m']]]+WHOLE_STRUCTURE[[#This Row],[D, top '[m']]])/(2*WHOLE_STRUCTURE[[#This Row],[t '[mm']]]/1000),"")</f>
        <v/>
      </c>
      <c r="S394" s="169"/>
      <c r="T394" s="169"/>
      <c r="V394" s="171"/>
      <c r="W394" s="172"/>
      <c r="X394" s="169"/>
      <c r="Y394" s="169"/>
      <c r="AB394" s="284"/>
      <c r="AC394" s="187"/>
      <c r="AD394" s="187"/>
      <c r="AE394" s="187"/>
      <c r="AF394" s="187"/>
      <c r="AG394" s="187"/>
      <c r="AH394" s="187"/>
      <c r="AI394" s="187"/>
      <c r="AJ394" s="285"/>
    </row>
    <row r="395" spans="7:36">
      <c r="G395" s="51"/>
      <c r="H395" s="51"/>
      <c r="I395" s="51"/>
      <c r="J395" s="51"/>
      <c r="K395" s="50"/>
      <c r="L395" s="51" t="str">
        <f>IFERROR(WHOLE_STRUCTURE[[#This Row],[Top '[m']]]-WHOLE_STRUCTURE[[#This Row],[Bottom '[m']]], "")</f>
        <v/>
      </c>
      <c r="M395" s="167" t="str">
        <f>IFERROR(-(WHOLE_STRUCTURE[[#This Row],[D, bottom '[m']]]-WHOLE_STRUCTURE[[#This Row],[D, top '[m']]])/(WHOLE_STRUCTURE[[#This Row],[Bottom '[m']]]-WHOLE_STRUCTURE[[#This Row],[Top '[m']]]),"")</f>
        <v/>
      </c>
      <c r="N395" s="121" t="str">
        <f t="shared" si="7"/>
        <v/>
      </c>
      <c r="O395" s="50" t="str">
        <f>IFERROR((WHOLE_STRUCTURE[[#This Row],[D, bottom '[m']]]+WHOLE_STRUCTURE[[#This Row],[D, top '[m']]])/(2*WHOLE_STRUCTURE[[#This Row],[t '[mm']]]/1000),"")</f>
        <v/>
      </c>
      <c r="S395" s="169"/>
      <c r="T395" s="169"/>
      <c r="V395" s="171"/>
      <c r="W395" s="172"/>
      <c r="X395" s="169"/>
      <c r="Y395" s="169"/>
      <c r="AB395" s="284"/>
      <c r="AC395" s="187"/>
      <c r="AD395" s="187"/>
      <c r="AE395" s="187"/>
      <c r="AF395" s="187"/>
      <c r="AG395" s="187"/>
      <c r="AH395" s="187"/>
      <c r="AI395" s="187"/>
      <c r="AJ395" s="285"/>
    </row>
    <row r="396" spans="7:36">
      <c r="G396" s="51"/>
      <c r="H396" s="51"/>
      <c r="I396" s="51"/>
      <c r="J396" s="51"/>
      <c r="K396" s="50"/>
      <c r="L396" s="51" t="str">
        <f>IFERROR(WHOLE_STRUCTURE[[#This Row],[Top '[m']]]-WHOLE_STRUCTURE[[#This Row],[Bottom '[m']]], "")</f>
        <v/>
      </c>
      <c r="M396" s="167" t="str">
        <f>IFERROR(-(WHOLE_STRUCTURE[[#This Row],[D, bottom '[m']]]-WHOLE_STRUCTURE[[#This Row],[D, top '[m']]])/(WHOLE_STRUCTURE[[#This Row],[Bottom '[m']]]-WHOLE_STRUCTURE[[#This Row],[Top '[m']]]),"")</f>
        <v/>
      </c>
      <c r="N396" s="121" t="str">
        <f t="shared" si="7"/>
        <v/>
      </c>
      <c r="O396" s="50" t="str">
        <f>IFERROR((WHOLE_STRUCTURE[[#This Row],[D, bottom '[m']]]+WHOLE_STRUCTURE[[#This Row],[D, top '[m']]])/(2*WHOLE_STRUCTURE[[#This Row],[t '[mm']]]/1000),"")</f>
        <v/>
      </c>
      <c r="S396" s="169"/>
      <c r="T396" s="169"/>
      <c r="V396" s="171"/>
      <c r="W396" s="172"/>
      <c r="X396" s="169"/>
      <c r="Y396" s="169"/>
      <c r="AB396" s="284"/>
      <c r="AC396" s="187"/>
      <c r="AD396" s="187"/>
      <c r="AE396" s="187"/>
      <c r="AF396" s="187"/>
      <c r="AG396" s="187"/>
      <c r="AH396" s="187"/>
      <c r="AI396" s="187"/>
      <c r="AJ396" s="285"/>
    </row>
    <row r="397" spans="7:36">
      <c r="G397" s="51"/>
      <c r="H397" s="51"/>
      <c r="I397" s="51"/>
      <c r="J397" s="51"/>
      <c r="K397" s="50"/>
      <c r="L397" s="51" t="str">
        <f>IFERROR(WHOLE_STRUCTURE[[#This Row],[Top '[m']]]-WHOLE_STRUCTURE[[#This Row],[Bottom '[m']]], "")</f>
        <v/>
      </c>
      <c r="M397" s="167" t="str">
        <f>IFERROR(-(WHOLE_STRUCTURE[[#This Row],[D, bottom '[m']]]-WHOLE_STRUCTURE[[#This Row],[D, top '[m']]])/(WHOLE_STRUCTURE[[#This Row],[Bottom '[m']]]-WHOLE_STRUCTURE[[#This Row],[Top '[m']]]),"")</f>
        <v/>
      </c>
      <c r="N397" s="121" t="str">
        <f t="shared" si="7"/>
        <v/>
      </c>
      <c r="O397" s="50" t="str">
        <f>IFERROR((WHOLE_STRUCTURE[[#This Row],[D, bottom '[m']]]+WHOLE_STRUCTURE[[#This Row],[D, top '[m']]])/(2*WHOLE_STRUCTURE[[#This Row],[t '[mm']]]/1000),"")</f>
        <v/>
      </c>
      <c r="S397" s="169"/>
      <c r="T397" s="169"/>
      <c r="V397" s="171"/>
      <c r="W397" s="172"/>
      <c r="X397" s="169"/>
      <c r="Y397" s="169"/>
      <c r="AB397" s="284"/>
      <c r="AC397" s="187"/>
      <c r="AD397" s="187"/>
      <c r="AE397" s="187"/>
      <c r="AF397" s="187"/>
      <c r="AG397" s="187"/>
      <c r="AH397" s="187"/>
      <c r="AI397" s="187"/>
      <c r="AJ397" s="285"/>
    </row>
    <row r="398" spans="7:36">
      <c r="G398" s="51"/>
      <c r="H398" s="51"/>
      <c r="I398" s="51"/>
      <c r="J398" s="51"/>
      <c r="K398" s="50"/>
      <c r="L398" s="51" t="str">
        <f>IFERROR(WHOLE_STRUCTURE[[#This Row],[Top '[m']]]-WHOLE_STRUCTURE[[#This Row],[Bottom '[m']]], "")</f>
        <v/>
      </c>
      <c r="M398" s="167" t="str">
        <f>IFERROR(-(WHOLE_STRUCTURE[[#This Row],[D, bottom '[m']]]-WHOLE_STRUCTURE[[#This Row],[D, top '[m']]])/(WHOLE_STRUCTURE[[#This Row],[Bottom '[m']]]-WHOLE_STRUCTURE[[#This Row],[Top '[m']]]),"")</f>
        <v/>
      </c>
      <c r="N398" s="121" t="str">
        <f t="shared" si="7"/>
        <v/>
      </c>
      <c r="O398" s="50" t="str">
        <f>IFERROR((WHOLE_STRUCTURE[[#This Row],[D, bottom '[m']]]+WHOLE_STRUCTURE[[#This Row],[D, top '[m']]])/(2*WHOLE_STRUCTURE[[#This Row],[t '[mm']]]/1000),"")</f>
        <v/>
      </c>
      <c r="S398" s="169"/>
      <c r="T398" s="169"/>
      <c r="V398" s="171"/>
      <c r="W398" s="172"/>
      <c r="X398" s="169"/>
      <c r="Y398" s="169"/>
      <c r="AB398" s="284"/>
      <c r="AC398" s="187"/>
      <c r="AD398" s="187"/>
      <c r="AE398" s="187"/>
      <c r="AF398" s="187"/>
      <c r="AG398" s="187"/>
      <c r="AH398" s="187"/>
      <c r="AI398" s="187"/>
      <c r="AJ398" s="285"/>
    </row>
    <row r="399" spans="7:36">
      <c r="G399" s="51"/>
      <c r="H399" s="51"/>
      <c r="I399" s="51"/>
      <c r="J399" s="51"/>
      <c r="K399" s="50"/>
      <c r="L399" s="51" t="str">
        <f>IFERROR(WHOLE_STRUCTURE[[#This Row],[Top '[m']]]-WHOLE_STRUCTURE[[#This Row],[Bottom '[m']]], "")</f>
        <v/>
      </c>
      <c r="M399" s="167" t="str">
        <f>IFERROR(-(WHOLE_STRUCTURE[[#This Row],[D, bottom '[m']]]-WHOLE_STRUCTURE[[#This Row],[D, top '[m']]])/(WHOLE_STRUCTURE[[#This Row],[Bottom '[m']]]-WHOLE_STRUCTURE[[#This Row],[Top '[m']]]),"")</f>
        <v/>
      </c>
      <c r="N399" s="121" t="str">
        <f t="shared" si="7"/>
        <v/>
      </c>
      <c r="O399" s="50" t="str">
        <f>IFERROR((WHOLE_STRUCTURE[[#This Row],[D, bottom '[m']]]+WHOLE_STRUCTURE[[#This Row],[D, top '[m']]])/(2*WHOLE_STRUCTURE[[#This Row],[t '[mm']]]/1000),"")</f>
        <v/>
      </c>
      <c r="S399" s="169"/>
      <c r="T399" s="169"/>
      <c r="V399" s="171"/>
      <c r="W399" s="172"/>
      <c r="X399" s="169"/>
      <c r="Y399" s="169"/>
      <c r="AB399" s="284"/>
      <c r="AC399" s="187"/>
      <c r="AD399" s="187"/>
      <c r="AE399" s="187"/>
      <c r="AF399" s="187"/>
      <c r="AG399" s="187"/>
      <c r="AH399" s="187"/>
      <c r="AI399" s="187"/>
      <c r="AJ399" s="285"/>
    </row>
    <row r="400" spans="7:36">
      <c r="G400" s="51"/>
      <c r="H400" s="51"/>
      <c r="I400" s="51"/>
      <c r="J400" s="51"/>
      <c r="K400" s="50"/>
      <c r="L400" s="51" t="str">
        <f>IFERROR(WHOLE_STRUCTURE[[#This Row],[Top '[m']]]-WHOLE_STRUCTURE[[#This Row],[Bottom '[m']]], "")</f>
        <v/>
      </c>
      <c r="M400" s="167" t="str">
        <f>IFERROR(-(WHOLE_STRUCTURE[[#This Row],[D, bottom '[m']]]-WHOLE_STRUCTURE[[#This Row],[D, top '[m']]])/(WHOLE_STRUCTURE[[#This Row],[Bottom '[m']]]-WHOLE_STRUCTURE[[#This Row],[Top '[m']]]),"")</f>
        <v/>
      </c>
      <c r="N400" s="121" t="str">
        <f t="shared" si="7"/>
        <v/>
      </c>
      <c r="O400" s="50" t="str">
        <f>IFERROR((WHOLE_STRUCTURE[[#This Row],[D, bottom '[m']]]+WHOLE_STRUCTURE[[#This Row],[D, top '[m']]])/(2*WHOLE_STRUCTURE[[#This Row],[t '[mm']]]/1000),"")</f>
        <v/>
      </c>
      <c r="S400" s="169"/>
      <c r="T400" s="169"/>
      <c r="V400" s="171"/>
      <c r="W400" s="172"/>
      <c r="X400" s="169"/>
      <c r="Y400" s="169"/>
      <c r="AB400" s="284"/>
      <c r="AC400" s="187"/>
      <c r="AD400" s="187"/>
      <c r="AE400" s="187"/>
      <c r="AF400" s="187"/>
      <c r="AG400" s="187"/>
      <c r="AH400" s="187"/>
      <c r="AI400" s="187"/>
      <c r="AJ400" s="285"/>
    </row>
    <row r="401" spans="7:36">
      <c r="G401" s="51"/>
      <c r="H401" s="51"/>
      <c r="I401" s="51"/>
      <c r="J401" s="51"/>
      <c r="K401" s="50"/>
      <c r="L401" s="51" t="str">
        <f>IFERROR(WHOLE_STRUCTURE[[#This Row],[Top '[m']]]-WHOLE_STRUCTURE[[#This Row],[Bottom '[m']]], "")</f>
        <v/>
      </c>
      <c r="M401" s="167" t="str">
        <f>IFERROR(-(WHOLE_STRUCTURE[[#This Row],[D, bottom '[m']]]-WHOLE_STRUCTURE[[#This Row],[D, top '[m']]])/(WHOLE_STRUCTURE[[#This Row],[Bottom '[m']]]-WHOLE_STRUCTURE[[#This Row],[Top '[m']]]),"")</f>
        <v/>
      </c>
      <c r="N401" s="121" t="str">
        <f t="shared" si="7"/>
        <v/>
      </c>
      <c r="O401" s="50" t="str">
        <f>IFERROR((WHOLE_STRUCTURE[[#This Row],[D, bottom '[m']]]+WHOLE_STRUCTURE[[#This Row],[D, top '[m']]])/(2*WHOLE_STRUCTURE[[#This Row],[t '[mm']]]/1000),"")</f>
        <v/>
      </c>
      <c r="S401" s="169"/>
      <c r="T401" s="169"/>
      <c r="V401" s="171"/>
      <c r="W401" s="172"/>
      <c r="X401" s="169"/>
      <c r="Y401" s="169"/>
      <c r="AB401" s="284"/>
      <c r="AC401" s="187"/>
      <c r="AD401" s="187"/>
      <c r="AE401" s="187"/>
      <c r="AF401" s="187"/>
      <c r="AG401" s="187"/>
      <c r="AH401" s="187"/>
      <c r="AI401" s="187"/>
      <c r="AJ401" s="285"/>
    </row>
    <row r="402" spans="7:36">
      <c r="G402" s="51"/>
      <c r="H402" s="51"/>
      <c r="I402" s="51"/>
      <c r="J402" s="51"/>
      <c r="K402" s="50"/>
      <c r="L402" s="51" t="str">
        <f>IFERROR(WHOLE_STRUCTURE[[#This Row],[Top '[m']]]-WHOLE_STRUCTURE[[#This Row],[Bottom '[m']]], "")</f>
        <v/>
      </c>
      <c r="M402" s="167" t="str">
        <f>IFERROR(-(WHOLE_STRUCTURE[[#This Row],[D, bottom '[m']]]-WHOLE_STRUCTURE[[#This Row],[D, top '[m']]])/(WHOLE_STRUCTURE[[#This Row],[Bottom '[m']]]-WHOLE_STRUCTURE[[#This Row],[Top '[m']]]),"")</f>
        <v/>
      </c>
      <c r="N402" s="121" t="str">
        <f t="shared" si="7"/>
        <v/>
      </c>
      <c r="O402" s="50" t="str">
        <f>IFERROR((WHOLE_STRUCTURE[[#This Row],[D, bottom '[m']]]+WHOLE_STRUCTURE[[#This Row],[D, top '[m']]])/(2*WHOLE_STRUCTURE[[#This Row],[t '[mm']]]/1000),"")</f>
        <v/>
      </c>
      <c r="S402" s="169"/>
      <c r="T402" s="169"/>
      <c r="V402" s="171"/>
      <c r="W402" s="172"/>
      <c r="X402" s="169"/>
      <c r="Y402" s="169"/>
      <c r="AB402" s="284"/>
      <c r="AC402" s="187"/>
      <c r="AD402" s="187"/>
      <c r="AE402" s="187"/>
      <c r="AF402" s="187"/>
      <c r="AG402" s="187"/>
      <c r="AH402" s="187"/>
      <c r="AI402" s="187"/>
      <c r="AJ402" s="285"/>
    </row>
    <row r="403" spans="7:36">
      <c r="G403" s="51"/>
      <c r="H403" s="51"/>
      <c r="I403" s="51"/>
      <c r="J403" s="51"/>
      <c r="K403" s="50"/>
      <c r="L403" s="51" t="str">
        <f>IFERROR(WHOLE_STRUCTURE[[#This Row],[Top '[m']]]-WHOLE_STRUCTURE[[#This Row],[Bottom '[m']]], "")</f>
        <v/>
      </c>
      <c r="M403" s="167" t="str">
        <f>IFERROR(-(WHOLE_STRUCTURE[[#This Row],[D, bottom '[m']]]-WHOLE_STRUCTURE[[#This Row],[D, top '[m']]])/(WHOLE_STRUCTURE[[#This Row],[Bottom '[m']]]-WHOLE_STRUCTURE[[#This Row],[Top '[m']]]),"")</f>
        <v/>
      </c>
      <c r="N403" s="121" t="str">
        <f t="shared" si="7"/>
        <v/>
      </c>
      <c r="O403" s="50" t="str">
        <f>IFERROR((WHOLE_STRUCTURE[[#This Row],[D, bottom '[m']]]+WHOLE_STRUCTURE[[#This Row],[D, top '[m']]])/(2*WHOLE_STRUCTURE[[#This Row],[t '[mm']]]/1000),"")</f>
        <v/>
      </c>
      <c r="S403" s="169"/>
      <c r="T403" s="169"/>
      <c r="V403" s="171"/>
      <c r="W403" s="172"/>
      <c r="X403" s="169"/>
      <c r="Y403" s="169"/>
      <c r="AB403" s="284"/>
      <c r="AC403" s="187"/>
      <c r="AD403" s="187"/>
      <c r="AE403" s="187"/>
      <c r="AF403" s="187"/>
      <c r="AG403" s="187"/>
      <c r="AH403" s="187"/>
      <c r="AI403" s="187"/>
      <c r="AJ403" s="285"/>
    </row>
    <row r="404" spans="7:36">
      <c r="G404" s="51"/>
      <c r="H404" s="51"/>
      <c r="I404" s="51"/>
      <c r="J404" s="51"/>
      <c r="K404" s="50"/>
      <c r="L404" s="51" t="str">
        <f>IFERROR(WHOLE_STRUCTURE[[#This Row],[Top '[m']]]-WHOLE_STRUCTURE[[#This Row],[Bottom '[m']]], "")</f>
        <v/>
      </c>
      <c r="M404" s="167" t="str">
        <f>IFERROR(-(WHOLE_STRUCTURE[[#This Row],[D, bottom '[m']]]-WHOLE_STRUCTURE[[#This Row],[D, top '[m']]])/(WHOLE_STRUCTURE[[#This Row],[Bottom '[m']]]-WHOLE_STRUCTURE[[#This Row],[Top '[m']]]),"")</f>
        <v/>
      </c>
      <c r="N404" s="121" t="str">
        <f t="shared" si="7"/>
        <v/>
      </c>
      <c r="O404" s="50" t="str">
        <f>IFERROR((WHOLE_STRUCTURE[[#This Row],[D, bottom '[m']]]+WHOLE_STRUCTURE[[#This Row],[D, top '[m']]])/(2*WHOLE_STRUCTURE[[#This Row],[t '[mm']]]/1000),"")</f>
        <v/>
      </c>
      <c r="S404" s="169"/>
      <c r="T404" s="169"/>
      <c r="V404" s="171"/>
      <c r="W404" s="172"/>
      <c r="X404" s="169"/>
      <c r="Y404" s="169"/>
      <c r="AB404" s="284"/>
      <c r="AC404" s="187"/>
      <c r="AD404" s="187"/>
      <c r="AE404" s="187"/>
      <c r="AF404" s="187"/>
      <c r="AG404" s="187"/>
      <c r="AH404" s="187"/>
      <c r="AI404" s="187"/>
      <c r="AJ404" s="285"/>
    </row>
    <row r="405" spans="7:36">
      <c r="G405" s="51"/>
      <c r="H405" s="51"/>
      <c r="I405" s="51"/>
      <c r="J405" s="51"/>
      <c r="K405" s="50"/>
      <c r="L405" s="51" t="str">
        <f>IFERROR(WHOLE_STRUCTURE[[#This Row],[Top '[m']]]-WHOLE_STRUCTURE[[#This Row],[Bottom '[m']]], "")</f>
        <v/>
      </c>
      <c r="M405" s="167" t="str">
        <f>IFERROR(-(WHOLE_STRUCTURE[[#This Row],[D, bottom '[m']]]-WHOLE_STRUCTURE[[#This Row],[D, top '[m']]])/(WHOLE_STRUCTURE[[#This Row],[Bottom '[m']]]-WHOLE_STRUCTURE[[#This Row],[Top '[m']]]),"")</f>
        <v/>
      </c>
      <c r="N405" s="121" t="str">
        <f t="shared" si="7"/>
        <v/>
      </c>
      <c r="O405" s="50" t="str">
        <f>IFERROR((WHOLE_STRUCTURE[[#This Row],[D, bottom '[m']]]+WHOLE_STRUCTURE[[#This Row],[D, top '[m']]])/(2*WHOLE_STRUCTURE[[#This Row],[t '[mm']]]/1000),"")</f>
        <v/>
      </c>
      <c r="S405" s="169"/>
      <c r="T405" s="169"/>
      <c r="V405" s="171"/>
      <c r="W405" s="172"/>
      <c r="X405" s="169"/>
      <c r="Y405" s="169"/>
      <c r="AB405" s="284"/>
      <c r="AC405" s="187"/>
      <c r="AD405" s="187"/>
      <c r="AE405" s="187"/>
      <c r="AF405" s="187"/>
      <c r="AG405" s="187"/>
      <c r="AH405" s="187"/>
      <c r="AI405" s="187"/>
      <c r="AJ405" s="285"/>
    </row>
    <row r="406" spans="7:36">
      <c r="G406" s="51"/>
      <c r="H406" s="51"/>
      <c r="I406" s="51"/>
      <c r="J406" s="51"/>
      <c r="K406" s="50"/>
      <c r="L406" s="51" t="str">
        <f>IFERROR(WHOLE_STRUCTURE[[#This Row],[Top '[m']]]-WHOLE_STRUCTURE[[#This Row],[Bottom '[m']]], "")</f>
        <v/>
      </c>
      <c r="M406" s="167" t="str">
        <f>IFERROR(-(WHOLE_STRUCTURE[[#This Row],[D, bottom '[m']]]-WHOLE_STRUCTURE[[#This Row],[D, top '[m']]])/(WHOLE_STRUCTURE[[#This Row],[Bottom '[m']]]-WHOLE_STRUCTURE[[#This Row],[Top '[m']]]),"")</f>
        <v/>
      </c>
      <c r="N406" s="121" t="str">
        <f t="shared" si="7"/>
        <v/>
      </c>
      <c r="O406" s="50" t="str">
        <f>IFERROR((WHOLE_STRUCTURE[[#This Row],[D, bottom '[m']]]+WHOLE_STRUCTURE[[#This Row],[D, top '[m']]])/(2*WHOLE_STRUCTURE[[#This Row],[t '[mm']]]/1000),"")</f>
        <v/>
      </c>
      <c r="S406" s="169"/>
      <c r="T406" s="169"/>
      <c r="V406" s="171"/>
      <c r="W406" s="172"/>
      <c r="X406" s="169"/>
      <c r="Y406" s="169"/>
      <c r="AB406" s="284"/>
      <c r="AC406" s="187"/>
      <c r="AD406" s="187"/>
      <c r="AE406" s="187"/>
      <c r="AF406" s="187"/>
      <c r="AG406" s="187"/>
      <c r="AH406" s="187"/>
      <c r="AI406" s="187"/>
      <c r="AJ406" s="285"/>
    </row>
    <row r="407" spans="7:36">
      <c r="G407" s="51"/>
      <c r="H407" s="51"/>
      <c r="I407" s="51"/>
      <c r="J407" s="51"/>
      <c r="K407" s="50"/>
      <c r="L407" s="51" t="str">
        <f>IFERROR(WHOLE_STRUCTURE[[#This Row],[Top '[m']]]-WHOLE_STRUCTURE[[#This Row],[Bottom '[m']]], "")</f>
        <v/>
      </c>
      <c r="M407" s="167" t="str">
        <f>IFERROR(-(WHOLE_STRUCTURE[[#This Row],[D, bottom '[m']]]-WHOLE_STRUCTURE[[#This Row],[D, top '[m']]])/(WHOLE_STRUCTURE[[#This Row],[Bottom '[m']]]-WHOLE_STRUCTURE[[#This Row],[Top '[m']]]),"")</f>
        <v/>
      </c>
      <c r="N407" s="121" t="str">
        <f t="shared" si="7"/>
        <v/>
      </c>
      <c r="O407" s="50" t="str">
        <f>IFERROR((WHOLE_STRUCTURE[[#This Row],[D, bottom '[m']]]+WHOLE_STRUCTURE[[#This Row],[D, top '[m']]])/(2*WHOLE_STRUCTURE[[#This Row],[t '[mm']]]/1000),"")</f>
        <v/>
      </c>
      <c r="S407" s="169"/>
      <c r="T407" s="169"/>
      <c r="V407" s="171"/>
      <c r="W407" s="172"/>
      <c r="X407" s="169"/>
      <c r="Y407" s="169"/>
      <c r="AB407" s="284"/>
      <c r="AC407" s="187"/>
      <c r="AD407" s="187"/>
      <c r="AE407" s="187"/>
      <c r="AF407" s="187"/>
      <c r="AG407" s="187"/>
      <c r="AH407" s="187"/>
      <c r="AI407" s="187"/>
      <c r="AJ407" s="285"/>
    </row>
    <row r="408" spans="7:36">
      <c r="G408" s="51"/>
      <c r="H408" s="51"/>
      <c r="I408" s="51"/>
      <c r="J408" s="51"/>
      <c r="K408" s="50"/>
      <c r="L408" s="51" t="str">
        <f>IFERROR(WHOLE_STRUCTURE[[#This Row],[Top '[m']]]-WHOLE_STRUCTURE[[#This Row],[Bottom '[m']]], "")</f>
        <v/>
      </c>
      <c r="M408" s="167" t="str">
        <f>IFERROR(-(WHOLE_STRUCTURE[[#This Row],[D, bottom '[m']]]-WHOLE_STRUCTURE[[#This Row],[D, top '[m']]])/(WHOLE_STRUCTURE[[#This Row],[Bottom '[m']]]-WHOLE_STRUCTURE[[#This Row],[Top '[m']]]),"")</f>
        <v/>
      </c>
      <c r="N408" s="121" t="str">
        <f t="shared" si="7"/>
        <v/>
      </c>
      <c r="O408" s="50" t="str">
        <f>IFERROR((WHOLE_STRUCTURE[[#This Row],[D, bottom '[m']]]+WHOLE_STRUCTURE[[#This Row],[D, top '[m']]])/(2*WHOLE_STRUCTURE[[#This Row],[t '[mm']]]/1000),"")</f>
        <v/>
      </c>
      <c r="S408" s="169"/>
      <c r="T408" s="169"/>
      <c r="V408" s="171"/>
      <c r="W408" s="172"/>
      <c r="X408" s="169"/>
      <c r="Y408" s="169"/>
      <c r="AB408" s="284"/>
      <c r="AC408" s="187"/>
      <c r="AD408" s="187"/>
      <c r="AE408" s="187"/>
      <c r="AF408" s="187"/>
      <c r="AG408" s="187"/>
      <c r="AH408" s="187"/>
      <c r="AI408" s="187"/>
      <c r="AJ408" s="285"/>
    </row>
    <row r="409" spans="7:36">
      <c r="G409" s="51"/>
      <c r="H409" s="51"/>
      <c r="I409" s="51"/>
      <c r="J409" s="51"/>
      <c r="K409" s="50"/>
      <c r="L409" s="51" t="str">
        <f>IFERROR(WHOLE_STRUCTURE[[#This Row],[Top '[m']]]-WHOLE_STRUCTURE[[#This Row],[Bottom '[m']]], "")</f>
        <v/>
      </c>
      <c r="M409" s="167" t="str">
        <f>IFERROR(-(WHOLE_STRUCTURE[[#This Row],[D, bottom '[m']]]-WHOLE_STRUCTURE[[#This Row],[D, top '[m']]])/(WHOLE_STRUCTURE[[#This Row],[Bottom '[m']]]-WHOLE_STRUCTURE[[#This Row],[Top '[m']]]),"")</f>
        <v/>
      </c>
      <c r="N409" s="121" t="str">
        <f t="shared" si="7"/>
        <v/>
      </c>
      <c r="O409" s="50" t="str">
        <f>IFERROR((WHOLE_STRUCTURE[[#This Row],[D, bottom '[m']]]+WHOLE_STRUCTURE[[#This Row],[D, top '[m']]])/(2*WHOLE_STRUCTURE[[#This Row],[t '[mm']]]/1000),"")</f>
        <v/>
      </c>
      <c r="S409" s="169"/>
      <c r="T409" s="169"/>
      <c r="V409" s="171"/>
      <c r="W409" s="172"/>
      <c r="X409" s="169"/>
      <c r="Y409" s="169"/>
      <c r="AB409" s="284"/>
      <c r="AC409" s="187"/>
      <c r="AD409" s="187"/>
      <c r="AE409" s="187"/>
      <c r="AF409" s="187"/>
      <c r="AG409" s="187"/>
      <c r="AH409" s="187"/>
      <c r="AI409" s="187"/>
      <c r="AJ409" s="285"/>
    </row>
    <row r="410" spans="7:36">
      <c r="G410" s="51"/>
      <c r="H410" s="51"/>
      <c r="I410" s="51"/>
      <c r="J410" s="51"/>
      <c r="K410" s="50"/>
      <c r="L410" s="51" t="str">
        <f>IFERROR(WHOLE_STRUCTURE[[#This Row],[Top '[m']]]-WHOLE_STRUCTURE[[#This Row],[Bottom '[m']]], "")</f>
        <v/>
      </c>
      <c r="M410" s="167" t="str">
        <f>IFERROR(-(WHOLE_STRUCTURE[[#This Row],[D, bottom '[m']]]-WHOLE_STRUCTURE[[#This Row],[D, top '[m']]])/(WHOLE_STRUCTURE[[#This Row],[Bottom '[m']]]-WHOLE_STRUCTURE[[#This Row],[Top '[m']]]),"")</f>
        <v/>
      </c>
      <c r="N410" s="121" t="str">
        <f t="shared" si="7"/>
        <v/>
      </c>
      <c r="O410" s="50" t="str">
        <f>IFERROR((WHOLE_STRUCTURE[[#This Row],[D, bottom '[m']]]+WHOLE_STRUCTURE[[#This Row],[D, top '[m']]])/(2*WHOLE_STRUCTURE[[#This Row],[t '[mm']]]/1000),"")</f>
        <v/>
      </c>
      <c r="S410" s="169"/>
      <c r="T410" s="169"/>
      <c r="V410" s="171"/>
      <c r="W410" s="172"/>
      <c r="X410" s="169"/>
      <c r="Y410" s="169"/>
      <c r="AB410" s="284"/>
      <c r="AC410" s="187"/>
      <c r="AD410" s="187"/>
      <c r="AE410" s="187"/>
      <c r="AF410" s="187"/>
      <c r="AG410" s="187"/>
      <c r="AH410" s="187"/>
      <c r="AI410" s="187"/>
      <c r="AJ410" s="285"/>
    </row>
    <row r="411" spans="7:36">
      <c r="G411" s="51"/>
      <c r="H411" s="51"/>
      <c r="I411" s="51"/>
      <c r="J411" s="51"/>
      <c r="K411" s="50"/>
      <c r="L411" s="51" t="str">
        <f>IFERROR(WHOLE_STRUCTURE[[#This Row],[Top '[m']]]-WHOLE_STRUCTURE[[#This Row],[Bottom '[m']]], "")</f>
        <v/>
      </c>
      <c r="M411" s="167" t="str">
        <f>IFERROR(-(WHOLE_STRUCTURE[[#This Row],[D, bottom '[m']]]-WHOLE_STRUCTURE[[#This Row],[D, top '[m']]])/(WHOLE_STRUCTURE[[#This Row],[Bottom '[m']]]-WHOLE_STRUCTURE[[#This Row],[Top '[m']]]),"")</f>
        <v/>
      </c>
      <c r="N411" s="121" t="str">
        <f t="shared" si="7"/>
        <v/>
      </c>
      <c r="O411" s="50" t="str">
        <f>IFERROR((WHOLE_STRUCTURE[[#This Row],[D, bottom '[m']]]+WHOLE_STRUCTURE[[#This Row],[D, top '[m']]])/(2*WHOLE_STRUCTURE[[#This Row],[t '[mm']]]/1000),"")</f>
        <v/>
      </c>
      <c r="S411" s="169"/>
      <c r="T411" s="169"/>
      <c r="V411" s="171"/>
      <c r="W411" s="172"/>
      <c r="X411" s="169"/>
      <c r="Y411" s="169"/>
      <c r="AB411" s="284"/>
      <c r="AC411" s="187"/>
      <c r="AD411" s="187"/>
      <c r="AE411" s="187"/>
      <c r="AF411" s="187"/>
      <c r="AG411" s="187"/>
      <c r="AH411" s="187"/>
      <c r="AI411" s="187"/>
      <c r="AJ411" s="285"/>
    </row>
    <row r="412" spans="7:36">
      <c r="G412" s="51"/>
      <c r="H412" s="51"/>
      <c r="I412" s="51"/>
      <c r="J412" s="51"/>
      <c r="K412" s="50"/>
      <c r="L412" s="51" t="str">
        <f>IFERROR(WHOLE_STRUCTURE[[#This Row],[Top '[m']]]-WHOLE_STRUCTURE[[#This Row],[Bottom '[m']]], "")</f>
        <v/>
      </c>
      <c r="M412" s="167" t="str">
        <f>IFERROR(-(WHOLE_STRUCTURE[[#This Row],[D, bottom '[m']]]-WHOLE_STRUCTURE[[#This Row],[D, top '[m']]])/(WHOLE_STRUCTURE[[#This Row],[Bottom '[m']]]-WHOLE_STRUCTURE[[#This Row],[Top '[m']]]),"")</f>
        <v/>
      </c>
      <c r="N412" s="121" t="str">
        <f t="shared" si="7"/>
        <v/>
      </c>
      <c r="O412" s="50" t="str">
        <f>IFERROR((WHOLE_STRUCTURE[[#This Row],[D, bottom '[m']]]+WHOLE_STRUCTURE[[#This Row],[D, top '[m']]])/(2*WHOLE_STRUCTURE[[#This Row],[t '[mm']]]/1000),"")</f>
        <v/>
      </c>
      <c r="S412" s="169"/>
      <c r="T412" s="169"/>
      <c r="V412" s="171"/>
      <c r="W412" s="172"/>
      <c r="X412" s="169"/>
      <c r="Y412" s="169"/>
      <c r="AB412" s="284"/>
      <c r="AC412" s="187"/>
      <c r="AD412" s="187"/>
      <c r="AE412" s="187"/>
      <c r="AF412" s="187"/>
      <c r="AG412" s="187"/>
      <c r="AH412" s="187"/>
      <c r="AI412" s="187"/>
      <c r="AJ412" s="285"/>
    </row>
    <row r="413" spans="7:36">
      <c r="G413" s="51"/>
      <c r="H413" s="51"/>
      <c r="I413" s="51"/>
      <c r="J413" s="51"/>
      <c r="K413" s="50"/>
      <c r="L413" s="51" t="str">
        <f>IFERROR(WHOLE_STRUCTURE[[#This Row],[Top '[m']]]-WHOLE_STRUCTURE[[#This Row],[Bottom '[m']]], "")</f>
        <v/>
      </c>
      <c r="M413" s="167" t="str">
        <f>IFERROR(-(WHOLE_STRUCTURE[[#This Row],[D, bottom '[m']]]-WHOLE_STRUCTURE[[#This Row],[D, top '[m']]])/(WHOLE_STRUCTURE[[#This Row],[Bottom '[m']]]-WHOLE_STRUCTURE[[#This Row],[Top '[m']]]),"")</f>
        <v/>
      </c>
      <c r="N413" s="121" t="str">
        <f t="shared" si="7"/>
        <v/>
      </c>
      <c r="O413" s="50" t="str">
        <f>IFERROR((WHOLE_STRUCTURE[[#This Row],[D, bottom '[m']]]+WHOLE_STRUCTURE[[#This Row],[D, top '[m']]])/(2*WHOLE_STRUCTURE[[#This Row],[t '[mm']]]/1000),"")</f>
        <v/>
      </c>
      <c r="S413" s="169"/>
      <c r="T413" s="169"/>
      <c r="V413" s="171"/>
      <c r="W413" s="172"/>
      <c r="X413" s="169"/>
      <c r="Y413" s="169"/>
      <c r="AB413" s="284"/>
      <c r="AC413" s="187"/>
      <c r="AD413" s="187"/>
      <c r="AE413" s="187"/>
      <c r="AF413" s="187"/>
      <c r="AG413" s="187"/>
      <c r="AH413" s="187"/>
      <c r="AI413" s="187"/>
      <c r="AJ413" s="285"/>
    </row>
    <row r="414" spans="7:36">
      <c r="G414" s="51"/>
      <c r="H414" s="51"/>
      <c r="I414" s="51"/>
      <c r="J414" s="51"/>
      <c r="K414" s="50"/>
      <c r="L414" s="51" t="str">
        <f>IFERROR(WHOLE_STRUCTURE[[#This Row],[Top '[m']]]-WHOLE_STRUCTURE[[#This Row],[Bottom '[m']]], "")</f>
        <v/>
      </c>
      <c r="M414" s="167" t="str">
        <f>IFERROR(-(WHOLE_STRUCTURE[[#This Row],[D, bottom '[m']]]-WHOLE_STRUCTURE[[#This Row],[D, top '[m']]])/(WHOLE_STRUCTURE[[#This Row],[Bottom '[m']]]-WHOLE_STRUCTURE[[#This Row],[Top '[m']]]),"")</f>
        <v/>
      </c>
      <c r="N414" s="121" t="str">
        <f t="shared" si="7"/>
        <v/>
      </c>
      <c r="O414" s="50" t="str">
        <f>IFERROR((WHOLE_STRUCTURE[[#This Row],[D, bottom '[m']]]+WHOLE_STRUCTURE[[#This Row],[D, top '[m']]])/(2*WHOLE_STRUCTURE[[#This Row],[t '[mm']]]/1000),"")</f>
        <v/>
      </c>
      <c r="S414" s="169"/>
      <c r="T414" s="169"/>
      <c r="V414" s="171"/>
      <c r="W414" s="172"/>
      <c r="X414" s="169"/>
      <c r="Y414" s="169"/>
      <c r="AB414" s="284"/>
      <c r="AC414" s="187"/>
      <c r="AD414" s="187"/>
      <c r="AE414" s="187"/>
      <c r="AF414" s="187"/>
      <c r="AG414" s="187"/>
      <c r="AH414" s="187"/>
      <c r="AI414" s="187"/>
      <c r="AJ414" s="285"/>
    </row>
    <row r="415" spans="7:36">
      <c r="G415" s="51"/>
      <c r="H415" s="51"/>
      <c r="I415" s="51"/>
      <c r="J415" s="51"/>
      <c r="K415" s="50"/>
      <c r="L415" s="51" t="str">
        <f>IFERROR(WHOLE_STRUCTURE[[#This Row],[Top '[m']]]-WHOLE_STRUCTURE[[#This Row],[Bottom '[m']]], "")</f>
        <v/>
      </c>
      <c r="M415" s="167" t="str">
        <f>IFERROR(-(WHOLE_STRUCTURE[[#This Row],[D, bottom '[m']]]-WHOLE_STRUCTURE[[#This Row],[D, top '[m']]])/(WHOLE_STRUCTURE[[#This Row],[Bottom '[m']]]-WHOLE_STRUCTURE[[#This Row],[Top '[m']]]),"")</f>
        <v/>
      </c>
      <c r="N415" s="121" t="str">
        <f t="shared" si="7"/>
        <v/>
      </c>
      <c r="O415" s="50" t="str">
        <f>IFERROR((WHOLE_STRUCTURE[[#This Row],[D, bottom '[m']]]+WHOLE_STRUCTURE[[#This Row],[D, top '[m']]])/(2*WHOLE_STRUCTURE[[#This Row],[t '[mm']]]/1000),"")</f>
        <v/>
      </c>
      <c r="S415" s="169"/>
      <c r="T415" s="169"/>
      <c r="V415" s="171"/>
      <c r="W415" s="172"/>
      <c r="X415" s="169"/>
      <c r="Y415" s="169"/>
      <c r="AB415" s="284"/>
      <c r="AC415" s="187"/>
      <c r="AD415" s="187"/>
      <c r="AE415" s="187"/>
      <c r="AF415" s="187"/>
      <c r="AG415" s="187"/>
      <c r="AH415" s="187"/>
      <c r="AI415" s="187"/>
      <c r="AJ415" s="285"/>
    </row>
    <row r="416" spans="7:36">
      <c r="G416" s="51"/>
      <c r="H416" s="51"/>
      <c r="I416" s="51"/>
      <c r="J416" s="51"/>
      <c r="K416" s="50"/>
      <c r="L416" s="51" t="str">
        <f>IFERROR(WHOLE_STRUCTURE[[#This Row],[Top '[m']]]-WHOLE_STRUCTURE[[#This Row],[Bottom '[m']]], "")</f>
        <v/>
      </c>
      <c r="M416" s="167" t="str">
        <f>IFERROR(-(WHOLE_STRUCTURE[[#This Row],[D, bottom '[m']]]-WHOLE_STRUCTURE[[#This Row],[D, top '[m']]])/(WHOLE_STRUCTURE[[#This Row],[Bottom '[m']]]-WHOLE_STRUCTURE[[#This Row],[Top '[m']]]),"")</f>
        <v/>
      </c>
      <c r="N416" s="121" t="str">
        <f t="shared" si="7"/>
        <v/>
      </c>
      <c r="O416" s="50" t="str">
        <f>IFERROR((WHOLE_STRUCTURE[[#This Row],[D, bottom '[m']]]+WHOLE_STRUCTURE[[#This Row],[D, top '[m']]])/(2*WHOLE_STRUCTURE[[#This Row],[t '[mm']]]/1000),"")</f>
        <v/>
      </c>
      <c r="S416" s="169"/>
      <c r="T416" s="169"/>
      <c r="V416" s="171"/>
      <c r="W416" s="172"/>
      <c r="X416" s="169"/>
      <c r="Y416" s="169"/>
      <c r="AB416" s="284"/>
      <c r="AC416" s="187"/>
      <c r="AD416" s="187"/>
      <c r="AE416" s="187"/>
      <c r="AF416" s="187"/>
      <c r="AG416" s="187"/>
      <c r="AH416" s="187"/>
      <c r="AI416" s="187"/>
      <c r="AJ416" s="285"/>
    </row>
    <row r="417" spans="7:36">
      <c r="G417" s="51"/>
      <c r="H417" s="51"/>
      <c r="I417" s="51"/>
      <c r="J417" s="51"/>
      <c r="K417" s="50"/>
      <c r="L417" s="51" t="str">
        <f>IFERROR(WHOLE_STRUCTURE[[#This Row],[Top '[m']]]-WHOLE_STRUCTURE[[#This Row],[Bottom '[m']]], "")</f>
        <v/>
      </c>
      <c r="M417" s="167" t="str">
        <f>IFERROR(-(WHOLE_STRUCTURE[[#This Row],[D, bottom '[m']]]-WHOLE_STRUCTURE[[#This Row],[D, top '[m']]])/(WHOLE_STRUCTURE[[#This Row],[Bottom '[m']]]-WHOLE_STRUCTURE[[#This Row],[Top '[m']]]),"")</f>
        <v/>
      </c>
      <c r="N417" s="121" t="str">
        <f t="shared" si="7"/>
        <v/>
      </c>
      <c r="O417" s="50" t="str">
        <f>IFERROR((WHOLE_STRUCTURE[[#This Row],[D, bottom '[m']]]+WHOLE_STRUCTURE[[#This Row],[D, top '[m']]])/(2*WHOLE_STRUCTURE[[#This Row],[t '[mm']]]/1000),"")</f>
        <v/>
      </c>
      <c r="S417" s="169"/>
      <c r="T417" s="169"/>
      <c r="V417" s="171"/>
      <c r="W417" s="172"/>
      <c r="X417" s="169"/>
      <c r="Y417" s="169"/>
      <c r="AB417" s="284"/>
      <c r="AC417" s="187"/>
      <c r="AD417" s="187"/>
      <c r="AE417" s="187"/>
      <c r="AF417" s="187"/>
      <c r="AG417" s="187"/>
      <c r="AH417" s="187"/>
      <c r="AI417" s="187"/>
      <c r="AJ417" s="285"/>
    </row>
    <row r="418" spans="7:36">
      <c r="G418" s="51"/>
      <c r="H418" s="51"/>
      <c r="I418" s="51"/>
      <c r="J418" s="51"/>
      <c r="K418" s="50"/>
      <c r="L418" s="51" t="str">
        <f>IFERROR(WHOLE_STRUCTURE[[#This Row],[Top '[m']]]-WHOLE_STRUCTURE[[#This Row],[Bottom '[m']]], "")</f>
        <v/>
      </c>
      <c r="M418" s="167" t="str">
        <f>IFERROR(-(WHOLE_STRUCTURE[[#This Row],[D, bottom '[m']]]-WHOLE_STRUCTURE[[#This Row],[D, top '[m']]])/(WHOLE_STRUCTURE[[#This Row],[Bottom '[m']]]-WHOLE_STRUCTURE[[#This Row],[Top '[m']]]),"")</f>
        <v/>
      </c>
      <c r="N418" s="121" t="str">
        <f t="shared" si="7"/>
        <v/>
      </c>
      <c r="O418" s="50" t="str">
        <f>IFERROR((WHOLE_STRUCTURE[[#This Row],[D, bottom '[m']]]+WHOLE_STRUCTURE[[#This Row],[D, top '[m']]])/(2*WHOLE_STRUCTURE[[#This Row],[t '[mm']]]/1000),"")</f>
        <v/>
      </c>
      <c r="S418" s="169"/>
      <c r="T418" s="169"/>
      <c r="V418" s="171"/>
      <c r="W418" s="172"/>
      <c r="X418" s="169"/>
      <c r="Y418" s="169"/>
      <c r="AB418" s="284"/>
      <c r="AC418" s="187"/>
      <c r="AD418" s="187"/>
      <c r="AE418" s="187"/>
      <c r="AF418" s="187"/>
      <c r="AG418" s="187"/>
      <c r="AH418" s="187"/>
      <c r="AI418" s="187"/>
      <c r="AJ418" s="285"/>
    </row>
    <row r="419" spans="7:36">
      <c r="G419" s="51"/>
      <c r="H419" s="51"/>
      <c r="I419" s="51"/>
      <c r="J419" s="51"/>
      <c r="K419" s="50"/>
      <c r="L419" s="51" t="str">
        <f>IFERROR(WHOLE_STRUCTURE[[#This Row],[Top '[m']]]-WHOLE_STRUCTURE[[#This Row],[Bottom '[m']]], "")</f>
        <v/>
      </c>
      <c r="M419" s="167" t="str">
        <f>IFERROR(-(WHOLE_STRUCTURE[[#This Row],[D, bottom '[m']]]-WHOLE_STRUCTURE[[#This Row],[D, top '[m']]])/(WHOLE_STRUCTURE[[#This Row],[Bottom '[m']]]-WHOLE_STRUCTURE[[#This Row],[Top '[m']]]),"")</f>
        <v/>
      </c>
      <c r="N419" s="121" t="str">
        <f t="shared" si="7"/>
        <v/>
      </c>
      <c r="O419" s="50" t="str">
        <f>IFERROR((WHOLE_STRUCTURE[[#This Row],[D, bottom '[m']]]+WHOLE_STRUCTURE[[#This Row],[D, top '[m']]])/(2*WHOLE_STRUCTURE[[#This Row],[t '[mm']]]/1000),"")</f>
        <v/>
      </c>
      <c r="S419" s="169"/>
      <c r="T419" s="169"/>
      <c r="V419" s="171"/>
      <c r="W419" s="172"/>
      <c r="X419" s="169"/>
      <c r="Y419" s="169"/>
      <c r="AB419" s="284"/>
      <c r="AC419" s="187"/>
      <c r="AD419" s="187"/>
      <c r="AE419" s="187"/>
      <c r="AF419" s="187"/>
      <c r="AG419" s="187"/>
      <c r="AH419" s="187"/>
      <c r="AI419" s="187"/>
      <c r="AJ419" s="285"/>
    </row>
    <row r="420" spans="7:36">
      <c r="G420" s="51"/>
      <c r="H420" s="51"/>
      <c r="I420" s="51"/>
      <c r="J420" s="51"/>
      <c r="K420" s="50"/>
      <c r="L420" s="51" t="str">
        <f>IFERROR(WHOLE_STRUCTURE[[#This Row],[Top '[m']]]-WHOLE_STRUCTURE[[#This Row],[Bottom '[m']]], "")</f>
        <v/>
      </c>
      <c r="M420" s="167" t="str">
        <f>IFERROR(-(WHOLE_STRUCTURE[[#This Row],[D, bottom '[m']]]-WHOLE_STRUCTURE[[#This Row],[D, top '[m']]])/(WHOLE_STRUCTURE[[#This Row],[Bottom '[m']]]-WHOLE_STRUCTURE[[#This Row],[Top '[m']]]),"")</f>
        <v/>
      </c>
      <c r="N420" s="121" t="str">
        <f t="shared" si="7"/>
        <v/>
      </c>
      <c r="O420" s="50" t="str">
        <f>IFERROR((WHOLE_STRUCTURE[[#This Row],[D, bottom '[m']]]+WHOLE_STRUCTURE[[#This Row],[D, top '[m']]])/(2*WHOLE_STRUCTURE[[#This Row],[t '[mm']]]/1000),"")</f>
        <v/>
      </c>
      <c r="S420" s="169"/>
      <c r="T420" s="169"/>
      <c r="V420" s="171"/>
      <c r="W420" s="172"/>
      <c r="X420" s="169"/>
      <c r="Y420" s="169"/>
      <c r="AB420" s="284"/>
      <c r="AC420" s="187"/>
      <c r="AD420" s="187"/>
      <c r="AE420" s="187"/>
      <c r="AF420" s="187"/>
      <c r="AG420" s="187"/>
      <c r="AH420" s="187"/>
      <c r="AI420" s="187"/>
      <c r="AJ420" s="285"/>
    </row>
    <row r="421" spans="7:36">
      <c r="G421" s="51"/>
      <c r="H421" s="51"/>
      <c r="I421" s="51"/>
      <c r="J421" s="51"/>
      <c r="K421" s="50"/>
      <c r="L421" s="51" t="str">
        <f>IFERROR(WHOLE_STRUCTURE[[#This Row],[Top '[m']]]-WHOLE_STRUCTURE[[#This Row],[Bottom '[m']]], "")</f>
        <v/>
      </c>
      <c r="M421" s="167" t="str">
        <f>IFERROR(-(WHOLE_STRUCTURE[[#This Row],[D, bottom '[m']]]-WHOLE_STRUCTURE[[#This Row],[D, top '[m']]])/(WHOLE_STRUCTURE[[#This Row],[Bottom '[m']]]-WHOLE_STRUCTURE[[#This Row],[Top '[m']]]),"")</f>
        <v/>
      </c>
      <c r="N421" s="121" t="str">
        <f t="shared" si="7"/>
        <v/>
      </c>
      <c r="O421" s="50" t="str">
        <f>IFERROR((WHOLE_STRUCTURE[[#This Row],[D, bottom '[m']]]+WHOLE_STRUCTURE[[#This Row],[D, top '[m']]])/(2*WHOLE_STRUCTURE[[#This Row],[t '[mm']]]/1000),"")</f>
        <v/>
      </c>
      <c r="S421" s="169"/>
      <c r="T421" s="169"/>
      <c r="V421" s="171"/>
      <c r="W421" s="172"/>
      <c r="X421" s="169"/>
      <c r="Y421" s="169"/>
      <c r="AB421" s="284"/>
      <c r="AC421" s="187"/>
      <c r="AD421" s="187"/>
      <c r="AE421" s="187"/>
      <c r="AF421" s="187"/>
      <c r="AG421" s="187"/>
      <c r="AH421" s="187"/>
      <c r="AI421" s="187"/>
      <c r="AJ421" s="285"/>
    </row>
    <row r="422" spans="7:36">
      <c r="G422" s="51"/>
      <c r="H422" s="51"/>
      <c r="I422" s="51"/>
      <c r="J422" s="51"/>
      <c r="K422" s="50"/>
      <c r="L422" s="51" t="str">
        <f>IFERROR(WHOLE_STRUCTURE[[#This Row],[Top '[m']]]-WHOLE_STRUCTURE[[#This Row],[Bottom '[m']]], "")</f>
        <v/>
      </c>
      <c r="M422" s="167" t="str">
        <f>IFERROR(-(WHOLE_STRUCTURE[[#This Row],[D, bottom '[m']]]-WHOLE_STRUCTURE[[#This Row],[D, top '[m']]])/(WHOLE_STRUCTURE[[#This Row],[Bottom '[m']]]-WHOLE_STRUCTURE[[#This Row],[Top '[m']]]),"")</f>
        <v/>
      </c>
      <c r="N422" s="121" t="str">
        <f t="shared" si="7"/>
        <v/>
      </c>
      <c r="O422" s="50" t="str">
        <f>IFERROR((WHOLE_STRUCTURE[[#This Row],[D, bottom '[m']]]+WHOLE_STRUCTURE[[#This Row],[D, top '[m']]])/(2*WHOLE_STRUCTURE[[#This Row],[t '[mm']]]/1000),"")</f>
        <v/>
      </c>
      <c r="S422" s="169"/>
      <c r="T422" s="169"/>
      <c r="V422" s="171"/>
      <c r="W422" s="172"/>
      <c r="X422" s="169"/>
      <c r="Y422" s="169"/>
      <c r="AB422" s="284"/>
      <c r="AC422" s="187"/>
      <c r="AD422" s="187"/>
      <c r="AE422" s="187"/>
      <c r="AF422" s="187"/>
      <c r="AG422" s="187"/>
      <c r="AH422" s="187"/>
      <c r="AI422" s="187"/>
      <c r="AJ422" s="285"/>
    </row>
    <row r="423" spans="7:36">
      <c r="G423" s="51"/>
      <c r="H423" s="51"/>
      <c r="I423" s="51"/>
      <c r="J423" s="51"/>
      <c r="K423" s="50"/>
      <c r="L423" s="51" t="str">
        <f>IFERROR(WHOLE_STRUCTURE[[#This Row],[Top '[m']]]-WHOLE_STRUCTURE[[#This Row],[Bottom '[m']]], "")</f>
        <v/>
      </c>
      <c r="M423" s="167" t="str">
        <f>IFERROR(-(WHOLE_STRUCTURE[[#This Row],[D, bottom '[m']]]-WHOLE_STRUCTURE[[#This Row],[D, top '[m']]])/(WHOLE_STRUCTURE[[#This Row],[Bottom '[m']]]-WHOLE_STRUCTURE[[#This Row],[Top '[m']]]),"")</f>
        <v/>
      </c>
      <c r="N423" s="121" t="str">
        <f t="shared" si="7"/>
        <v/>
      </c>
      <c r="O423" s="50" t="str">
        <f>IFERROR((WHOLE_STRUCTURE[[#This Row],[D, bottom '[m']]]+WHOLE_STRUCTURE[[#This Row],[D, top '[m']]])/(2*WHOLE_STRUCTURE[[#This Row],[t '[mm']]]/1000),"")</f>
        <v/>
      </c>
      <c r="S423" s="169"/>
      <c r="T423" s="169"/>
      <c r="V423" s="171"/>
      <c r="W423" s="172"/>
      <c r="X423" s="169"/>
      <c r="Y423" s="169"/>
      <c r="AB423" s="284"/>
      <c r="AC423" s="187"/>
      <c r="AD423" s="187"/>
      <c r="AE423" s="187"/>
      <c r="AF423" s="187"/>
      <c r="AG423" s="187"/>
      <c r="AH423" s="187"/>
      <c r="AI423" s="187"/>
      <c r="AJ423" s="285"/>
    </row>
    <row r="424" spans="7:36">
      <c r="G424" s="51"/>
      <c r="H424" s="51"/>
      <c r="I424" s="51"/>
      <c r="J424" s="51"/>
      <c r="K424" s="50"/>
      <c r="L424" s="51" t="str">
        <f>IFERROR(WHOLE_STRUCTURE[[#This Row],[Top '[m']]]-WHOLE_STRUCTURE[[#This Row],[Bottom '[m']]], "")</f>
        <v/>
      </c>
      <c r="M424" s="167" t="str">
        <f>IFERROR(-(WHOLE_STRUCTURE[[#This Row],[D, bottom '[m']]]-WHOLE_STRUCTURE[[#This Row],[D, top '[m']]])/(WHOLE_STRUCTURE[[#This Row],[Bottom '[m']]]-WHOLE_STRUCTURE[[#This Row],[Top '[m']]]),"")</f>
        <v/>
      </c>
      <c r="N424" s="121" t="str">
        <f t="shared" si="7"/>
        <v/>
      </c>
      <c r="O424" s="50" t="str">
        <f>IFERROR((WHOLE_STRUCTURE[[#This Row],[D, bottom '[m']]]+WHOLE_STRUCTURE[[#This Row],[D, top '[m']]])/(2*WHOLE_STRUCTURE[[#This Row],[t '[mm']]]/1000),"")</f>
        <v/>
      </c>
      <c r="S424" s="169"/>
      <c r="T424" s="169"/>
      <c r="V424" s="171"/>
      <c r="W424" s="172"/>
      <c r="X424" s="169"/>
      <c r="Y424" s="169"/>
      <c r="AB424" s="284"/>
      <c r="AC424" s="187"/>
      <c r="AD424" s="187"/>
      <c r="AE424" s="187"/>
      <c r="AF424" s="187"/>
      <c r="AG424" s="187"/>
      <c r="AH424" s="187"/>
      <c r="AI424" s="187"/>
      <c r="AJ424" s="285"/>
    </row>
    <row r="425" spans="7:36">
      <c r="G425" s="51"/>
      <c r="H425" s="51"/>
      <c r="I425" s="51"/>
      <c r="J425" s="51"/>
      <c r="K425" s="50"/>
      <c r="L425" s="51" t="str">
        <f>IFERROR(WHOLE_STRUCTURE[[#This Row],[Top '[m']]]-WHOLE_STRUCTURE[[#This Row],[Bottom '[m']]], "")</f>
        <v/>
      </c>
      <c r="M425" s="167" t="str">
        <f>IFERROR(-(WHOLE_STRUCTURE[[#This Row],[D, bottom '[m']]]-WHOLE_STRUCTURE[[#This Row],[D, top '[m']]])/(WHOLE_STRUCTURE[[#This Row],[Bottom '[m']]]-WHOLE_STRUCTURE[[#This Row],[Top '[m']]]),"")</f>
        <v/>
      </c>
      <c r="N425" s="121" t="str">
        <f t="shared" si="7"/>
        <v/>
      </c>
      <c r="O425" s="50" t="str">
        <f>IFERROR((WHOLE_STRUCTURE[[#This Row],[D, bottom '[m']]]+WHOLE_STRUCTURE[[#This Row],[D, top '[m']]])/(2*WHOLE_STRUCTURE[[#This Row],[t '[mm']]]/1000),"")</f>
        <v/>
      </c>
      <c r="S425" s="169"/>
      <c r="T425" s="169"/>
      <c r="V425" s="171"/>
      <c r="W425" s="172"/>
      <c r="X425" s="169"/>
      <c r="Y425" s="169"/>
      <c r="AB425" s="284"/>
      <c r="AC425" s="187"/>
      <c r="AD425" s="187"/>
      <c r="AE425" s="187"/>
      <c r="AF425" s="187"/>
      <c r="AG425" s="187"/>
      <c r="AH425" s="187"/>
      <c r="AI425" s="187"/>
      <c r="AJ425" s="285"/>
    </row>
    <row r="426" spans="7:36">
      <c r="G426" s="51"/>
      <c r="H426" s="51"/>
      <c r="I426" s="51"/>
      <c r="J426" s="51"/>
      <c r="K426" s="50"/>
      <c r="L426" s="51" t="str">
        <f>IFERROR(WHOLE_STRUCTURE[[#This Row],[Top '[m']]]-WHOLE_STRUCTURE[[#This Row],[Bottom '[m']]], "")</f>
        <v/>
      </c>
      <c r="M426" s="167" t="str">
        <f>IFERROR(-(WHOLE_STRUCTURE[[#This Row],[D, bottom '[m']]]-WHOLE_STRUCTURE[[#This Row],[D, top '[m']]])/(WHOLE_STRUCTURE[[#This Row],[Bottom '[m']]]-WHOLE_STRUCTURE[[#This Row],[Top '[m']]]),"")</f>
        <v/>
      </c>
      <c r="N426" s="121" t="str">
        <f t="shared" si="7"/>
        <v/>
      </c>
      <c r="O426" s="50" t="str">
        <f>IFERROR((WHOLE_STRUCTURE[[#This Row],[D, bottom '[m']]]+WHOLE_STRUCTURE[[#This Row],[D, top '[m']]])/(2*WHOLE_STRUCTURE[[#This Row],[t '[mm']]]/1000),"")</f>
        <v/>
      </c>
      <c r="S426" s="169"/>
      <c r="T426" s="169"/>
      <c r="V426" s="171"/>
      <c r="W426" s="172"/>
      <c r="X426" s="169"/>
      <c r="Y426" s="169"/>
      <c r="AB426" s="284"/>
      <c r="AC426" s="187"/>
      <c r="AD426" s="187"/>
      <c r="AE426" s="187"/>
      <c r="AF426" s="187"/>
      <c r="AG426" s="187"/>
      <c r="AH426" s="187"/>
      <c r="AI426" s="187"/>
      <c r="AJ426" s="285"/>
    </row>
    <row r="427" spans="7:36">
      <c r="G427" s="51"/>
      <c r="H427" s="51"/>
      <c r="I427" s="51"/>
      <c r="J427" s="51"/>
      <c r="K427" s="50"/>
      <c r="L427" s="51" t="str">
        <f>IFERROR(WHOLE_STRUCTURE[[#This Row],[Top '[m']]]-WHOLE_STRUCTURE[[#This Row],[Bottom '[m']]], "")</f>
        <v/>
      </c>
      <c r="M427" s="167" t="str">
        <f>IFERROR(-(WHOLE_STRUCTURE[[#This Row],[D, bottom '[m']]]-WHOLE_STRUCTURE[[#This Row],[D, top '[m']]])/(WHOLE_STRUCTURE[[#This Row],[Bottom '[m']]]-WHOLE_STRUCTURE[[#This Row],[Top '[m']]]),"")</f>
        <v/>
      </c>
      <c r="N427" s="121" t="str">
        <f t="shared" si="7"/>
        <v/>
      </c>
      <c r="O427" s="50" t="str">
        <f>IFERROR((WHOLE_STRUCTURE[[#This Row],[D, bottom '[m']]]+WHOLE_STRUCTURE[[#This Row],[D, top '[m']]])/(2*WHOLE_STRUCTURE[[#This Row],[t '[mm']]]/1000),"")</f>
        <v/>
      </c>
      <c r="S427" s="169"/>
      <c r="T427" s="169"/>
      <c r="V427" s="171"/>
      <c r="W427" s="172"/>
      <c r="X427" s="169"/>
      <c r="Y427" s="169"/>
      <c r="AB427" s="284"/>
      <c r="AC427" s="187"/>
      <c r="AD427" s="187"/>
      <c r="AE427" s="187"/>
      <c r="AF427" s="187"/>
      <c r="AG427" s="187"/>
      <c r="AH427" s="187"/>
      <c r="AI427" s="187"/>
      <c r="AJ427" s="285"/>
    </row>
    <row r="428" spans="7:36">
      <c r="G428" s="51"/>
      <c r="H428" s="51"/>
      <c r="I428" s="51"/>
      <c r="J428" s="51"/>
      <c r="K428" s="50"/>
      <c r="L428" s="51" t="str">
        <f>IFERROR(WHOLE_STRUCTURE[[#This Row],[Top '[m']]]-WHOLE_STRUCTURE[[#This Row],[Bottom '[m']]], "")</f>
        <v/>
      </c>
      <c r="M428" s="167" t="str">
        <f>IFERROR(-(WHOLE_STRUCTURE[[#This Row],[D, bottom '[m']]]-WHOLE_STRUCTURE[[#This Row],[D, top '[m']]])/(WHOLE_STRUCTURE[[#This Row],[Bottom '[m']]]-WHOLE_STRUCTURE[[#This Row],[Top '[m']]]),"")</f>
        <v/>
      </c>
      <c r="N428" s="121" t="str">
        <f t="shared" si="7"/>
        <v/>
      </c>
      <c r="O428" s="50" t="str">
        <f>IFERROR((WHOLE_STRUCTURE[[#This Row],[D, bottom '[m']]]+WHOLE_STRUCTURE[[#This Row],[D, top '[m']]])/(2*WHOLE_STRUCTURE[[#This Row],[t '[mm']]]/1000),"")</f>
        <v/>
      </c>
      <c r="S428" s="169"/>
      <c r="T428" s="169"/>
      <c r="V428" s="171"/>
      <c r="W428" s="172"/>
      <c r="X428" s="169"/>
      <c r="Y428" s="169"/>
      <c r="AB428" s="284"/>
      <c r="AC428" s="187"/>
      <c r="AD428" s="187"/>
      <c r="AE428" s="187"/>
      <c r="AF428" s="187"/>
      <c r="AG428" s="187"/>
      <c r="AH428" s="187"/>
      <c r="AI428" s="187"/>
      <c r="AJ428" s="285"/>
    </row>
    <row r="429" spans="7:36">
      <c r="G429" s="51"/>
      <c r="H429" s="51"/>
      <c r="I429" s="51"/>
      <c r="J429" s="51"/>
      <c r="K429" s="50"/>
      <c r="L429" s="51" t="str">
        <f>IFERROR(WHOLE_STRUCTURE[[#This Row],[Top '[m']]]-WHOLE_STRUCTURE[[#This Row],[Bottom '[m']]], "")</f>
        <v/>
      </c>
      <c r="M429" s="167" t="str">
        <f>IFERROR(-(WHOLE_STRUCTURE[[#This Row],[D, bottom '[m']]]-WHOLE_STRUCTURE[[#This Row],[D, top '[m']]])/(WHOLE_STRUCTURE[[#This Row],[Bottom '[m']]]-WHOLE_STRUCTURE[[#This Row],[Top '[m']]]),"")</f>
        <v/>
      </c>
      <c r="N429" s="121" t="str">
        <f t="shared" si="7"/>
        <v/>
      </c>
      <c r="O429" s="50" t="str">
        <f>IFERROR((WHOLE_STRUCTURE[[#This Row],[D, bottom '[m']]]+WHOLE_STRUCTURE[[#This Row],[D, top '[m']]])/(2*WHOLE_STRUCTURE[[#This Row],[t '[mm']]]/1000),"")</f>
        <v/>
      </c>
      <c r="S429" s="169"/>
      <c r="T429" s="169"/>
      <c r="V429" s="171"/>
      <c r="W429" s="172"/>
      <c r="X429" s="169"/>
      <c r="Y429" s="169"/>
      <c r="AB429" s="284"/>
      <c r="AC429" s="187"/>
      <c r="AD429" s="187"/>
      <c r="AE429" s="187"/>
      <c r="AF429" s="187"/>
      <c r="AG429" s="187"/>
      <c r="AH429" s="187"/>
      <c r="AI429" s="187"/>
      <c r="AJ429" s="285"/>
    </row>
    <row r="430" spans="7:36">
      <c r="G430" s="51"/>
      <c r="H430" s="51"/>
      <c r="I430" s="51"/>
      <c r="J430" s="51"/>
      <c r="K430" s="50"/>
      <c r="L430" s="51" t="str">
        <f>IFERROR(WHOLE_STRUCTURE[[#This Row],[Top '[m']]]-WHOLE_STRUCTURE[[#This Row],[Bottom '[m']]], "")</f>
        <v/>
      </c>
      <c r="M430" s="167" t="str">
        <f>IFERROR(-(WHOLE_STRUCTURE[[#This Row],[D, bottom '[m']]]-WHOLE_STRUCTURE[[#This Row],[D, top '[m']]])/(WHOLE_STRUCTURE[[#This Row],[Bottom '[m']]]-WHOLE_STRUCTURE[[#This Row],[Top '[m']]]),"")</f>
        <v/>
      </c>
      <c r="N430" s="121" t="str">
        <f t="shared" si="7"/>
        <v/>
      </c>
      <c r="O430" s="50" t="str">
        <f>IFERROR((WHOLE_STRUCTURE[[#This Row],[D, bottom '[m']]]+WHOLE_STRUCTURE[[#This Row],[D, top '[m']]])/(2*WHOLE_STRUCTURE[[#This Row],[t '[mm']]]/1000),"")</f>
        <v/>
      </c>
      <c r="S430" s="169"/>
      <c r="T430" s="169"/>
      <c r="V430" s="171"/>
      <c r="W430" s="172"/>
      <c r="X430" s="169"/>
      <c r="Y430" s="169"/>
      <c r="AB430" s="284"/>
      <c r="AC430" s="187"/>
      <c r="AD430" s="187"/>
      <c r="AE430" s="187"/>
      <c r="AF430" s="187"/>
      <c r="AG430" s="187"/>
      <c r="AH430" s="187"/>
      <c r="AI430" s="187"/>
      <c r="AJ430" s="285"/>
    </row>
    <row r="431" spans="7:36">
      <c r="G431" s="51"/>
      <c r="H431" s="51"/>
      <c r="I431" s="51"/>
      <c r="J431" s="51"/>
      <c r="K431" s="50"/>
      <c r="L431" s="51" t="str">
        <f>IFERROR(WHOLE_STRUCTURE[[#This Row],[Top '[m']]]-WHOLE_STRUCTURE[[#This Row],[Bottom '[m']]], "")</f>
        <v/>
      </c>
      <c r="M431" s="167" t="str">
        <f>IFERROR(-(WHOLE_STRUCTURE[[#This Row],[D, bottom '[m']]]-WHOLE_STRUCTURE[[#This Row],[D, top '[m']]])/(WHOLE_STRUCTURE[[#This Row],[Bottom '[m']]]-WHOLE_STRUCTURE[[#This Row],[Top '[m']]]),"")</f>
        <v/>
      </c>
      <c r="N431" s="121" t="str">
        <f t="shared" si="7"/>
        <v/>
      </c>
      <c r="O431" s="50" t="str">
        <f>IFERROR((WHOLE_STRUCTURE[[#This Row],[D, bottom '[m']]]+WHOLE_STRUCTURE[[#This Row],[D, top '[m']]])/(2*WHOLE_STRUCTURE[[#This Row],[t '[mm']]]/1000),"")</f>
        <v/>
      </c>
      <c r="S431" s="169"/>
      <c r="T431" s="169"/>
      <c r="V431" s="171"/>
      <c r="W431" s="172"/>
      <c r="X431" s="169"/>
      <c r="Y431" s="169"/>
      <c r="AB431" s="284"/>
      <c r="AC431" s="187"/>
      <c r="AD431" s="187"/>
      <c r="AE431" s="187"/>
      <c r="AF431" s="187"/>
      <c r="AG431" s="187"/>
      <c r="AH431" s="187"/>
      <c r="AI431" s="187"/>
      <c r="AJ431" s="285"/>
    </row>
    <row r="432" spans="7:36">
      <c r="G432" s="51"/>
      <c r="H432" s="51"/>
      <c r="I432" s="51"/>
      <c r="J432" s="51"/>
      <c r="K432" s="50"/>
      <c r="L432" s="51" t="str">
        <f>IFERROR(WHOLE_STRUCTURE[[#This Row],[Top '[m']]]-WHOLE_STRUCTURE[[#This Row],[Bottom '[m']]], "")</f>
        <v/>
      </c>
      <c r="M432" s="167" t="str">
        <f>IFERROR(-(WHOLE_STRUCTURE[[#This Row],[D, bottom '[m']]]-WHOLE_STRUCTURE[[#This Row],[D, top '[m']]])/(WHOLE_STRUCTURE[[#This Row],[Bottom '[m']]]-WHOLE_STRUCTURE[[#This Row],[Top '[m']]]),"")</f>
        <v/>
      </c>
      <c r="N432" s="121" t="str">
        <f t="shared" si="7"/>
        <v/>
      </c>
      <c r="O432" s="50" t="str">
        <f>IFERROR((WHOLE_STRUCTURE[[#This Row],[D, bottom '[m']]]+WHOLE_STRUCTURE[[#This Row],[D, top '[m']]])/(2*WHOLE_STRUCTURE[[#This Row],[t '[mm']]]/1000),"")</f>
        <v/>
      </c>
      <c r="S432" s="169"/>
      <c r="T432" s="169"/>
      <c r="V432" s="171"/>
      <c r="W432" s="172"/>
      <c r="X432" s="169"/>
      <c r="Y432" s="169"/>
      <c r="AB432" s="284"/>
      <c r="AC432" s="187"/>
      <c r="AD432" s="187"/>
      <c r="AE432" s="187"/>
      <c r="AF432" s="187"/>
      <c r="AG432" s="187"/>
      <c r="AH432" s="187"/>
      <c r="AI432" s="187"/>
      <c r="AJ432" s="285"/>
    </row>
    <row r="433" spans="7:36">
      <c r="G433" s="51"/>
      <c r="H433" s="51"/>
      <c r="I433" s="51"/>
      <c r="J433" s="51"/>
      <c r="K433" s="50"/>
      <c r="L433" s="51" t="str">
        <f>IFERROR(WHOLE_STRUCTURE[[#This Row],[Top '[m']]]-WHOLE_STRUCTURE[[#This Row],[Bottom '[m']]], "")</f>
        <v/>
      </c>
      <c r="M433" s="167" t="str">
        <f>IFERROR(-(WHOLE_STRUCTURE[[#This Row],[D, bottom '[m']]]-WHOLE_STRUCTURE[[#This Row],[D, top '[m']]])/(WHOLE_STRUCTURE[[#This Row],[Bottom '[m']]]-WHOLE_STRUCTURE[[#This Row],[Top '[m']]]),"")</f>
        <v/>
      </c>
      <c r="N433" s="121" t="str">
        <f t="shared" si="7"/>
        <v/>
      </c>
      <c r="O433" s="50" t="str">
        <f>IFERROR((WHOLE_STRUCTURE[[#This Row],[D, bottom '[m']]]+WHOLE_STRUCTURE[[#This Row],[D, top '[m']]])/(2*WHOLE_STRUCTURE[[#This Row],[t '[mm']]]/1000),"")</f>
        <v/>
      </c>
      <c r="S433" s="169"/>
      <c r="T433" s="169"/>
      <c r="V433" s="171"/>
      <c r="W433" s="172"/>
      <c r="X433" s="169"/>
      <c r="Y433" s="169"/>
      <c r="AB433" s="284"/>
      <c r="AC433" s="187"/>
      <c r="AD433" s="187"/>
      <c r="AE433" s="187"/>
      <c r="AF433" s="187"/>
      <c r="AG433" s="187"/>
      <c r="AH433" s="187"/>
      <c r="AI433" s="187"/>
      <c r="AJ433" s="285"/>
    </row>
    <row r="434" spans="7:36">
      <c r="G434" s="51"/>
      <c r="H434" s="51"/>
      <c r="I434" s="51"/>
      <c r="J434" s="51"/>
      <c r="K434" s="50"/>
      <c r="L434" s="51" t="str">
        <f>IFERROR(WHOLE_STRUCTURE[[#This Row],[Top '[m']]]-WHOLE_STRUCTURE[[#This Row],[Bottom '[m']]], "")</f>
        <v/>
      </c>
      <c r="M434" s="167" t="str">
        <f>IFERROR(-(WHOLE_STRUCTURE[[#This Row],[D, bottom '[m']]]-WHOLE_STRUCTURE[[#This Row],[D, top '[m']]])/(WHOLE_STRUCTURE[[#This Row],[Bottom '[m']]]-WHOLE_STRUCTURE[[#This Row],[Top '[m']]]),"")</f>
        <v/>
      </c>
      <c r="N434" s="121" t="str">
        <f t="shared" si="7"/>
        <v/>
      </c>
      <c r="O434" s="50" t="str">
        <f>IFERROR((WHOLE_STRUCTURE[[#This Row],[D, bottom '[m']]]+WHOLE_STRUCTURE[[#This Row],[D, top '[m']]])/(2*WHOLE_STRUCTURE[[#This Row],[t '[mm']]]/1000),"")</f>
        <v/>
      </c>
      <c r="S434" s="169"/>
      <c r="T434" s="169"/>
      <c r="V434" s="171"/>
      <c r="W434" s="172"/>
      <c r="X434" s="169"/>
      <c r="Y434" s="169"/>
      <c r="AB434" s="284"/>
      <c r="AC434" s="187"/>
      <c r="AD434" s="187"/>
      <c r="AE434" s="187"/>
      <c r="AF434" s="187"/>
      <c r="AG434" s="187"/>
      <c r="AH434" s="187"/>
      <c r="AI434" s="187"/>
      <c r="AJ434" s="285"/>
    </row>
    <row r="435" spans="7:36">
      <c r="G435" s="51"/>
      <c r="H435" s="51"/>
      <c r="I435" s="51"/>
      <c r="J435" s="51"/>
      <c r="K435" s="50"/>
      <c r="L435" s="51" t="str">
        <f>IFERROR(WHOLE_STRUCTURE[[#This Row],[Top '[m']]]-WHOLE_STRUCTURE[[#This Row],[Bottom '[m']]], "")</f>
        <v/>
      </c>
      <c r="M435" s="167" t="str">
        <f>IFERROR(-(WHOLE_STRUCTURE[[#This Row],[D, bottom '[m']]]-WHOLE_STRUCTURE[[#This Row],[D, top '[m']]])/(WHOLE_STRUCTURE[[#This Row],[Bottom '[m']]]-WHOLE_STRUCTURE[[#This Row],[Top '[m']]]),"")</f>
        <v/>
      </c>
      <c r="N435" s="121" t="str">
        <f t="shared" si="7"/>
        <v/>
      </c>
      <c r="O435" s="50" t="str">
        <f>IFERROR((WHOLE_STRUCTURE[[#This Row],[D, bottom '[m']]]+WHOLE_STRUCTURE[[#This Row],[D, top '[m']]])/(2*WHOLE_STRUCTURE[[#This Row],[t '[mm']]]/1000),"")</f>
        <v/>
      </c>
      <c r="S435" s="169"/>
      <c r="T435" s="169"/>
      <c r="V435" s="171"/>
      <c r="W435" s="172"/>
      <c r="X435" s="169"/>
      <c r="Y435" s="169"/>
      <c r="AB435" s="284"/>
      <c r="AC435" s="187"/>
      <c r="AD435" s="187"/>
      <c r="AE435" s="187"/>
      <c r="AF435" s="187"/>
      <c r="AG435" s="187"/>
      <c r="AH435" s="187"/>
      <c r="AI435" s="187"/>
      <c r="AJ435" s="285"/>
    </row>
    <row r="436" spans="7:36">
      <c r="G436" s="51"/>
      <c r="H436" s="51"/>
      <c r="I436" s="51"/>
      <c r="J436" s="51"/>
      <c r="K436" s="50"/>
      <c r="L436" s="51" t="str">
        <f>IFERROR(WHOLE_STRUCTURE[[#This Row],[Top '[m']]]-WHOLE_STRUCTURE[[#This Row],[Bottom '[m']]], "")</f>
        <v/>
      </c>
      <c r="M436" s="167" t="str">
        <f>IFERROR(-(WHOLE_STRUCTURE[[#This Row],[D, bottom '[m']]]-WHOLE_STRUCTURE[[#This Row],[D, top '[m']]])/(WHOLE_STRUCTURE[[#This Row],[Bottom '[m']]]-WHOLE_STRUCTURE[[#This Row],[Top '[m']]]),"")</f>
        <v/>
      </c>
      <c r="N436" s="121" t="str">
        <f t="shared" si="7"/>
        <v/>
      </c>
      <c r="O436" s="50" t="str">
        <f>IFERROR((WHOLE_STRUCTURE[[#This Row],[D, bottom '[m']]]+WHOLE_STRUCTURE[[#This Row],[D, top '[m']]])/(2*WHOLE_STRUCTURE[[#This Row],[t '[mm']]]/1000),"")</f>
        <v/>
      </c>
      <c r="S436" s="169"/>
      <c r="T436" s="169"/>
      <c r="V436" s="171"/>
      <c r="W436" s="172"/>
      <c r="X436" s="169"/>
      <c r="Y436" s="169"/>
      <c r="AB436" s="284"/>
      <c r="AC436" s="187"/>
      <c r="AD436" s="187"/>
      <c r="AE436" s="187"/>
      <c r="AF436" s="187"/>
      <c r="AG436" s="187"/>
      <c r="AH436" s="187"/>
      <c r="AI436" s="187"/>
      <c r="AJ436" s="285"/>
    </row>
    <row r="437" spans="7:36">
      <c r="G437" s="51"/>
      <c r="H437" s="51"/>
      <c r="I437" s="51"/>
      <c r="J437" s="51"/>
      <c r="K437" s="50"/>
      <c r="L437" s="51" t="str">
        <f>IFERROR(WHOLE_STRUCTURE[[#This Row],[Top '[m']]]-WHOLE_STRUCTURE[[#This Row],[Bottom '[m']]], "")</f>
        <v/>
      </c>
      <c r="M437" s="167" t="str">
        <f>IFERROR(-(WHOLE_STRUCTURE[[#This Row],[D, bottom '[m']]]-WHOLE_STRUCTURE[[#This Row],[D, top '[m']]])/(WHOLE_STRUCTURE[[#This Row],[Bottom '[m']]]-WHOLE_STRUCTURE[[#This Row],[Top '[m']]]),"")</f>
        <v/>
      </c>
      <c r="N437" s="121" t="str">
        <f t="shared" si="7"/>
        <v/>
      </c>
      <c r="O437" s="50" t="str">
        <f>IFERROR((WHOLE_STRUCTURE[[#This Row],[D, bottom '[m']]]+WHOLE_STRUCTURE[[#This Row],[D, top '[m']]])/(2*WHOLE_STRUCTURE[[#This Row],[t '[mm']]]/1000),"")</f>
        <v/>
      </c>
      <c r="S437" s="169"/>
      <c r="T437" s="169"/>
      <c r="V437" s="171"/>
      <c r="W437" s="172"/>
      <c r="X437" s="169"/>
      <c r="Y437" s="169"/>
      <c r="AB437" s="284"/>
      <c r="AC437" s="187"/>
      <c r="AD437" s="187"/>
      <c r="AE437" s="187"/>
      <c r="AF437" s="187"/>
      <c r="AG437" s="187"/>
      <c r="AH437" s="187"/>
      <c r="AI437" s="187"/>
      <c r="AJ437" s="285"/>
    </row>
    <row r="438" spans="7:36">
      <c r="G438" s="51"/>
      <c r="H438" s="51"/>
      <c r="I438" s="51"/>
      <c r="J438" s="51"/>
      <c r="K438" s="50"/>
      <c r="L438" s="51" t="str">
        <f>IFERROR(WHOLE_STRUCTURE[[#This Row],[Top '[m']]]-WHOLE_STRUCTURE[[#This Row],[Bottom '[m']]], "")</f>
        <v/>
      </c>
      <c r="M438" s="167" t="str">
        <f>IFERROR(-(WHOLE_STRUCTURE[[#This Row],[D, bottom '[m']]]-WHOLE_STRUCTURE[[#This Row],[D, top '[m']]])/(WHOLE_STRUCTURE[[#This Row],[Bottom '[m']]]-WHOLE_STRUCTURE[[#This Row],[Top '[m']]]),"")</f>
        <v/>
      </c>
      <c r="N438" s="121" t="str">
        <f t="shared" si="7"/>
        <v/>
      </c>
      <c r="O438" s="50" t="str">
        <f>IFERROR((WHOLE_STRUCTURE[[#This Row],[D, bottom '[m']]]+WHOLE_STRUCTURE[[#This Row],[D, top '[m']]])/(2*WHOLE_STRUCTURE[[#This Row],[t '[mm']]]/1000),"")</f>
        <v/>
      </c>
      <c r="S438" s="169"/>
      <c r="T438" s="169"/>
      <c r="V438" s="171"/>
      <c r="W438" s="172"/>
      <c r="X438" s="169"/>
      <c r="Y438" s="169"/>
      <c r="AB438" s="284"/>
      <c r="AC438" s="187"/>
      <c r="AD438" s="187"/>
      <c r="AE438" s="187"/>
      <c r="AF438" s="187"/>
      <c r="AG438" s="187"/>
      <c r="AH438" s="187"/>
      <c r="AI438" s="187"/>
      <c r="AJ438" s="285"/>
    </row>
    <row r="439" spans="7:36">
      <c r="G439" s="51"/>
      <c r="H439" s="51"/>
      <c r="I439" s="51"/>
      <c r="J439" s="51"/>
      <c r="K439" s="50"/>
      <c r="L439" s="51" t="str">
        <f>IFERROR(WHOLE_STRUCTURE[[#This Row],[Top '[m']]]-WHOLE_STRUCTURE[[#This Row],[Bottom '[m']]], "")</f>
        <v/>
      </c>
      <c r="M439" s="167" t="str">
        <f>IFERROR(-(WHOLE_STRUCTURE[[#This Row],[D, bottom '[m']]]-WHOLE_STRUCTURE[[#This Row],[D, top '[m']]])/(WHOLE_STRUCTURE[[#This Row],[Bottom '[m']]]-WHOLE_STRUCTURE[[#This Row],[Top '[m']]]),"")</f>
        <v/>
      </c>
      <c r="N439" s="121" t="str">
        <f t="shared" si="7"/>
        <v/>
      </c>
      <c r="O439" s="50" t="str">
        <f>IFERROR((WHOLE_STRUCTURE[[#This Row],[D, bottom '[m']]]+WHOLE_STRUCTURE[[#This Row],[D, top '[m']]])/(2*WHOLE_STRUCTURE[[#This Row],[t '[mm']]]/1000),"")</f>
        <v/>
      </c>
      <c r="S439" s="169"/>
      <c r="T439" s="169"/>
      <c r="V439" s="171"/>
      <c r="W439" s="172"/>
      <c r="X439" s="169"/>
      <c r="Y439" s="169"/>
      <c r="AB439" s="284"/>
      <c r="AC439" s="187"/>
      <c r="AD439" s="187"/>
      <c r="AE439" s="187"/>
      <c r="AF439" s="187"/>
      <c r="AG439" s="187"/>
      <c r="AH439" s="187"/>
      <c r="AI439" s="187"/>
      <c r="AJ439" s="285"/>
    </row>
    <row r="440" spans="7:36">
      <c r="G440" s="51"/>
      <c r="H440" s="51"/>
      <c r="I440" s="51"/>
      <c r="J440" s="51"/>
      <c r="K440" s="50"/>
      <c r="L440" s="51" t="str">
        <f>IFERROR(WHOLE_STRUCTURE[[#This Row],[Top '[m']]]-WHOLE_STRUCTURE[[#This Row],[Bottom '[m']]], "")</f>
        <v/>
      </c>
      <c r="M440" s="167" t="str">
        <f>IFERROR(-(WHOLE_STRUCTURE[[#This Row],[D, bottom '[m']]]-WHOLE_STRUCTURE[[#This Row],[D, top '[m']]])/(WHOLE_STRUCTURE[[#This Row],[Bottom '[m']]]-WHOLE_STRUCTURE[[#This Row],[Top '[m']]]),"")</f>
        <v/>
      </c>
      <c r="N440" s="121" t="str">
        <f t="shared" si="7"/>
        <v/>
      </c>
      <c r="O440" s="50" t="str">
        <f>IFERROR((WHOLE_STRUCTURE[[#This Row],[D, bottom '[m']]]+WHOLE_STRUCTURE[[#This Row],[D, top '[m']]])/(2*WHOLE_STRUCTURE[[#This Row],[t '[mm']]]/1000),"")</f>
        <v/>
      </c>
      <c r="S440" s="169"/>
      <c r="T440" s="169"/>
      <c r="V440" s="171"/>
      <c r="W440" s="172"/>
      <c r="X440" s="169"/>
      <c r="Y440" s="169"/>
      <c r="AB440" s="284"/>
      <c r="AC440" s="187"/>
      <c r="AD440" s="187"/>
      <c r="AE440" s="187"/>
      <c r="AF440" s="187"/>
      <c r="AG440" s="187"/>
      <c r="AH440" s="187"/>
      <c r="AI440" s="187"/>
      <c r="AJ440" s="285"/>
    </row>
    <row r="441" spans="7:36">
      <c r="G441" s="51"/>
      <c r="H441" s="51"/>
      <c r="I441" s="51"/>
      <c r="J441" s="51"/>
      <c r="K441" s="50"/>
      <c r="L441" s="51" t="str">
        <f>IFERROR(WHOLE_STRUCTURE[[#This Row],[Top '[m']]]-WHOLE_STRUCTURE[[#This Row],[Bottom '[m']]], "")</f>
        <v/>
      </c>
      <c r="M441" s="167" t="str">
        <f>IFERROR(-(WHOLE_STRUCTURE[[#This Row],[D, bottom '[m']]]-WHOLE_STRUCTURE[[#This Row],[D, top '[m']]])/(WHOLE_STRUCTURE[[#This Row],[Bottom '[m']]]-WHOLE_STRUCTURE[[#This Row],[Top '[m']]]),"")</f>
        <v/>
      </c>
      <c r="N441" s="121" t="str">
        <f t="shared" si="7"/>
        <v/>
      </c>
      <c r="O441" s="50" t="str">
        <f>IFERROR((WHOLE_STRUCTURE[[#This Row],[D, bottom '[m']]]+WHOLE_STRUCTURE[[#This Row],[D, top '[m']]])/(2*WHOLE_STRUCTURE[[#This Row],[t '[mm']]]/1000),"")</f>
        <v/>
      </c>
      <c r="S441" s="169"/>
      <c r="T441" s="169"/>
      <c r="V441" s="171"/>
      <c r="W441" s="172"/>
      <c r="X441" s="169"/>
      <c r="Y441" s="169"/>
      <c r="AB441" s="284"/>
      <c r="AC441" s="187"/>
      <c r="AD441" s="187"/>
      <c r="AE441" s="187"/>
      <c r="AF441" s="187"/>
      <c r="AG441" s="187"/>
      <c r="AH441" s="187"/>
      <c r="AI441" s="187"/>
      <c r="AJ441" s="285"/>
    </row>
    <row r="442" spans="7:36">
      <c r="G442" s="51"/>
      <c r="H442" s="51"/>
      <c r="I442" s="51"/>
      <c r="J442" s="51"/>
      <c r="K442" s="50"/>
      <c r="L442" s="51" t="str">
        <f>IFERROR(WHOLE_STRUCTURE[[#This Row],[Top '[m']]]-WHOLE_STRUCTURE[[#This Row],[Bottom '[m']]], "")</f>
        <v/>
      </c>
      <c r="M442" s="167" t="str">
        <f>IFERROR(-(WHOLE_STRUCTURE[[#This Row],[D, bottom '[m']]]-WHOLE_STRUCTURE[[#This Row],[D, top '[m']]])/(WHOLE_STRUCTURE[[#This Row],[Bottom '[m']]]-WHOLE_STRUCTURE[[#This Row],[Top '[m']]]),"")</f>
        <v/>
      </c>
      <c r="N442" s="121" t="str">
        <f t="shared" si="7"/>
        <v/>
      </c>
      <c r="O442" s="50" t="str">
        <f>IFERROR((WHOLE_STRUCTURE[[#This Row],[D, bottom '[m']]]+WHOLE_STRUCTURE[[#This Row],[D, top '[m']]])/(2*WHOLE_STRUCTURE[[#This Row],[t '[mm']]]/1000),"")</f>
        <v/>
      </c>
      <c r="S442" s="169"/>
      <c r="T442" s="169"/>
      <c r="V442" s="171"/>
      <c r="W442" s="172"/>
      <c r="X442" s="169"/>
      <c r="Y442" s="169"/>
      <c r="AB442" s="284"/>
      <c r="AC442" s="187"/>
      <c r="AD442" s="187"/>
      <c r="AE442" s="187"/>
      <c r="AF442" s="187"/>
      <c r="AG442" s="187"/>
      <c r="AH442" s="187"/>
      <c r="AI442" s="187"/>
      <c r="AJ442" s="285"/>
    </row>
    <row r="443" spans="7:36">
      <c r="G443" s="51"/>
      <c r="H443" s="51"/>
      <c r="I443" s="51"/>
      <c r="J443" s="51"/>
      <c r="K443" s="50"/>
      <c r="L443" s="51" t="str">
        <f>IFERROR(WHOLE_STRUCTURE[[#This Row],[Top '[m']]]-WHOLE_STRUCTURE[[#This Row],[Bottom '[m']]], "")</f>
        <v/>
      </c>
      <c r="M443" s="167" t="str">
        <f>IFERROR(-(WHOLE_STRUCTURE[[#This Row],[D, bottom '[m']]]-WHOLE_STRUCTURE[[#This Row],[D, top '[m']]])/(WHOLE_STRUCTURE[[#This Row],[Bottom '[m']]]-WHOLE_STRUCTURE[[#This Row],[Top '[m']]]),"")</f>
        <v/>
      </c>
      <c r="N443" s="121" t="str">
        <f t="shared" si="7"/>
        <v/>
      </c>
      <c r="O443" s="50" t="str">
        <f>IFERROR((WHOLE_STRUCTURE[[#This Row],[D, bottom '[m']]]+WHOLE_STRUCTURE[[#This Row],[D, top '[m']]])/(2*WHOLE_STRUCTURE[[#This Row],[t '[mm']]]/1000),"")</f>
        <v/>
      </c>
      <c r="S443" s="169"/>
      <c r="T443" s="169"/>
      <c r="V443" s="171"/>
      <c r="W443" s="172"/>
      <c r="X443" s="169"/>
      <c r="Y443" s="169"/>
      <c r="AB443" s="284"/>
      <c r="AC443" s="187"/>
      <c r="AD443" s="187"/>
      <c r="AE443" s="187"/>
      <c r="AF443" s="187"/>
      <c r="AG443" s="187"/>
      <c r="AH443" s="187"/>
      <c r="AI443" s="187"/>
      <c r="AJ443" s="285"/>
    </row>
    <row r="444" spans="7:36">
      <c r="G444" s="51"/>
      <c r="H444" s="51"/>
      <c r="I444" s="51"/>
      <c r="J444" s="51"/>
      <c r="K444" s="50"/>
      <c r="L444" s="51" t="str">
        <f>IFERROR(WHOLE_STRUCTURE[[#This Row],[Top '[m']]]-WHOLE_STRUCTURE[[#This Row],[Bottom '[m']]], "")</f>
        <v/>
      </c>
      <c r="M444" s="167" t="str">
        <f>IFERROR(-(WHOLE_STRUCTURE[[#This Row],[D, bottom '[m']]]-WHOLE_STRUCTURE[[#This Row],[D, top '[m']]])/(WHOLE_STRUCTURE[[#This Row],[Bottom '[m']]]-WHOLE_STRUCTURE[[#This Row],[Top '[m']]]),"")</f>
        <v/>
      </c>
      <c r="N444" s="121" t="str">
        <f t="shared" si="7"/>
        <v/>
      </c>
      <c r="O444" s="50" t="str">
        <f>IFERROR((WHOLE_STRUCTURE[[#This Row],[D, bottom '[m']]]+WHOLE_STRUCTURE[[#This Row],[D, top '[m']]])/(2*WHOLE_STRUCTURE[[#This Row],[t '[mm']]]/1000),"")</f>
        <v/>
      </c>
      <c r="S444" s="169"/>
      <c r="T444" s="169"/>
      <c r="V444" s="171"/>
      <c r="W444" s="172"/>
      <c r="X444" s="169"/>
      <c r="Y444" s="169"/>
      <c r="AB444" s="284"/>
      <c r="AC444" s="187"/>
      <c r="AD444" s="187"/>
      <c r="AE444" s="187"/>
      <c r="AF444" s="187"/>
      <c r="AG444" s="187"/>
      <c r="AH444" s="187"/>
      <c r="AI444" s="187"/>
      <c r="AJ444" s="285"/>
    </row>
    <row r="445" spans="7:36">
      <c r="G445" s="51"/>
      <c r="H445" s="51"/>
      <c r="I445" s="51"/>
      <c r="J445" s="51"/>
      <c r="K445" s="50"/>
      <c r="L445" s="51" t="str">
        <f>IFERROR(WHOLE_STRUCTURE[[#This Row],[Top '[m']]]-WHOLE_STRUCTURE[[#This Row],[Bottom '[m']]], "")</f>
        <v/>
      </c>
      <c r="M445" s="167" t="str">
        <f>IFERROR(-(WHOLE_STRUCTURE[[#This Row],[D, bottom '[m']]]-WHOLE_STRUCTURE[[#This Row],[D, top '[m']]])/(WHOLE_STRUCTURE[[#This Row],[Bottom '[m']]]-WHOLE_STRUCTURE[[#This Row],[Top '[m']]]),"")</f>
        <v/>
      </c>
      <c r="N445" s="121" t="str">
        <f t="shared" si="7"/>
        <v/>
      </c>
      <c r="O445" s="50" t="str">
        <f>IFERROR((WHOLE_STRUCTURE[[#This Row],[D, bottom '[m']]]+WHOLE_STRUCTURE[[#This Row],[D, top '[m']]])/(2*WHOLE_STRUCTURE[[#This Row],[t '[mm']]]/1000),"")</f>
        <v/>
      </c>
      <c r="S445" s="169"/>
      <c r="T445" s="169"/>
      <c r="V445" s="171"/>
      <c r="W445" s="172"/>
      <c r="X445" s="169"/>
      <c r="Y445" s="169"/>
      <c r="AB445" s="284"/>
      <c r="AC445" s="187"/>
      <c r="AD445" s="187"/>
      <c r="AE445" s="187"/>
      <c r="AF445" s="187"/>
      <c r="AG445" s="187"/>
      <c r="AH445" s="187"/>
      <c r="AI445" s="187"/>
      <c r="AJ445" s="285"/>
    </row>
    <row r="446" spans="7:36">
      <c r="G446" s="51"/>
      <c r="H446" s="51"/>
      <c r="I446" s="51"/>
      <c r="J446" s="51"/>
      <c r="K446" s="50"/>
      <c r="L446" s="51" t="str">
        <f>IFERROR(WHOLE_STRUCTURE[[#This Row],[Top '[m']]]-WHOLE_STRUCTURE[[#This Row],[Bottom '[m']]], "")</f>
        <v/>
      </c>
      <c r="M446" s="167" t="str">
        <f>IFERROR(-(WHOLE_STRUCTURE[[#This Row],[D, bottom '[m']]]-WHOLE_STRUCTURE[[#This Row],[D, top '[m']]])/(WHOLE_STRUCTURE[[#This Row],[Bottom '[m']]]-WHOLE_STRUCTURE[[#This Row],[Top '[m']]]),"")</f>
        <v/>
      </c>
      <c r="N446" s="121" t="str">
        <f t="shared" si="7"/>
        <v/>
      </c>
      <c r="O446" s="50" t="str">
        <f>IFERROR((WHOLE_STRUCTURE[[#This Row],[D, bottom '[m']]]+WHOLE_STRUCTURE[[#This Row],[D, top '[m']]])/(2*WHOLE_STRUCTURE[[#This Row],[t '[mm']]]/1000),"")</f>
        <v/>
      </c>
      <c r="S446" s="169"/>
      <c r="T446" s="169"/>
      <c r="V446" s="171"/>
      <c r="W446" s="172"/>
      <c r="X446" s="169"/>
      <c r="Y446" s="169"/>
      <c r="AB446" s="284"/>
      <c r="AC446" s="187"/>
      <c r="AD446" s="187"/>
      <c r="AE446" s="187"/>
      <c r="AF446" s="187"/>
      <c r="AG446" s="187"/>
      <c r="AH446" s="187"/>
      <c r="AI446" s="187"/>
      <c r="AJ446" s="285"/>
    </row>
    <row r="447" spans="7:36">
      <c r="G447" s="51"/>
      <c r="H447" s="51"/>
      <c r="I447" s="51"/>
      <c r="J447" s="51"/>
      <c r="K447" s="50"/>
      <c r="L447" s="51" t="str">
        <f>IFERROR(WHOLE_STRUCTURE[[#This Row],[Top '[m']]]-WHOLE_STRUCTURE[[#This Row],[Bottom '[m']]], "")</f>
        <v/>
      </c>
      <c r="M447" s="167" t="str">
        <f>IFERROR(-(WHOLE_STRUCTURE[[#This Row],[D, bottom '[m']]]-WHOLE_STRUCTURE[[#This Row],[D, top '[m']]])/(WHOLE_STRUCTURE[[#This Row],[Bottom '[m']]]-WHOLE_STRUCTURE[[#This Row],[Top '[m']]]),"")</f>
        <v/>
      </c>
      <c r="N447" s="121" t="str">
        <f t="shared" si="7"/>
        <v/>
      </c>
      <c r="O447" s="50" t="str">
        <f>IFERROR((WHOLE_STRUCTURE[[#This Row],[D, bottom '[m']]]+WHOLE_STRUCTURE[[#This Row],[D, top '[m']]])/(2*WHOLE_STRUCTURE[[#This Row],[t '[mm']]]/1000),"")</f>
        <v/>
      </c>
      <c r="S447" s="169"/>
      <c r="T447" s="169"/>
      <c r="V447" s="171"/>
      <c r="W447" s="172"/>
      <c r="X447" s="169"/>
      <c r="Y447" s="169"/>
      <c r="AB447" s="284"/>
      <c r="AC447" s="187"/>
      <c r="AD447" s="187"/>
      <c r="AE447" s="187"/>
      <c r="AF447" s="187"/>
      <c r="AG447" s="187"/>
      <c r="AH447" s="187"/>
      <c r="AI447" s="187"/>
      <c r="AJ447" s="285"/>
    </row>
    <row r="448" spans="7:36">
      <c r="G448" s="51"/>
      <c r="H448" s="51"/>
      <c r="I448" s="51"/>
      <c r="J448" s="51"/>
      <c r="K448" s="50"/>
      <c r="L448" s="51" t="str">
        <f>IFERROR(WHOLE_STRUCTURE[[#This Row],[Top '[m']]]-WHOLE_STRUCTURE[[#This Row],[Bottom '[m']]], "")</f>
        <v/>
      </c>
      <c r="M448" s="167" t="str">
        <f>IFERROR(-(WHOLE_STRUCTURE[[#This Row],[D, bottom '[m']]]-WHOLE_STRUCTURE[[#This Row],[D, top '[m']]])/(WHOLE_STRUCTURE[[#This Row],[Bottom '[m']]]-WHOLE_STRUCTURE[[#This Row],[Top '[m']]]),"")</f>
        <v/>
      </c>
      <c r="N448" s="121" t="str">
        <f t="shared" si="7"/>
        <v/>
      </c>
      <c r="O448" s="50" t="str">
        <f>IFERROR((WHOLE_STRUCTURE[[#This Row],[D, bottom '[m']]]+WHOLE_STRUCTURE[[#This Row],[D, top '[m']]])/(2*WHOLE_STRUCTURE[[#This Row],[t '[mm']]]/1000),"")</f>
        <v/>
      </c>
      <c r="S448" s="169"/>
      <c r="T448" s="169"/>
      <c r="V448" s="171"/>
      <c r="W448" s="172"/>
      <c r="X448" s="169"/>
      <c r="Y448" s="169"/>
      <c r="AB448" s="284"/>
      <c r="AC448" s="187"/>
      <c r="AD448" s="187"/>
      <c r="AE448" s="187"/>
      <c r="AF448" s="187"/>
      <c r="AG448" s="187"/>
      <c r="AH448" s="187"/>
      <c r="AI448" s="187"/>
      <c r="AJ448" s="285"/>
    </row>
    <row r="449" spans="7:36">
      <c r="G449" s="51"/>
      <c r="H449" s="51"/>
      <c r="I449" s="51"/>
      <c r="J449" s="51"/>
      <c r="K449" s="50"/>
      <c r="L449" s="51" t="str">
        <f>IFERROR(WHOLE_STRUCTURE[[#This Row],[Top '[m']]]-WHOLE_STRUCTURE[[#This Row],[Bottom '[m']]], "")</f>
        <v/>
      </c>
      <c r="M449" s="167" t="str">
        <f>IFERROR(-(WHOLE_STRUCTURE[[#This Row],[D, bottom '[m']]]-WHOLE_STRUCTURE[[#This Row],[D, top '[m']]])/(WHOLE_STRUCTURE[[#This Row],[Bottom '[m']]]-WHOLE_STRUCTURE[[#This Row],[Top '[m']]]),"")</f>
        <v/>
      </c>
      <c r="N449" s="121" t="str">
        <f t="shared" si="7"/>
        <v/>
      </c>
      <c r="O449" s="50" t="str">
        <f>IFERROR((WHOLE_STRUCTURE[[#This Row],[D, bottom '[m']]]+WHOLE_STRUCTURE[[#This Row],[D, top '[m']]])/(2*WHOLE_STRUCTURE[[#This Row],[t '[mm']]]/1000),"")</f>
        <v/>
      </c>
      <c r="S449" s="169"/>
      <c r="T449" s="169"/>
      <c r="V449" s="171"/>
      <c r="W449" s="172"/>
      <c r="X449" s="169"/>
      <c r="Y449" s="169"/>
      <c r="AB449" s="284"/>
      <c r="AC449" s="187"/>
      <c r="AD449" s="187"/>
      <c r="AE449" s="187"/>
      <c r="AF449" s="187"/>
      <c r="AG449" s="187"/>
      <c r="AH449" s="187"/>
      <c r="AI449" s="187"/>
      <c r="AJ449" s="285"/>
    </row>
    <row r="450" spans="7:36">
      <c r="K450" s="50"/>
      <c r="L450" s="51" t="str">
        <f>IFERROR(WHOLE_STRUCTURE[[#This Row],[Top '[m']]]-WHOLE_STRUCTURE[[#This Row],[Bottom '[m']]], "")</f>
        <v/>
      </c>
      <c r="M450" s="167" t="str">
        <f>IFERROR(-(WHOLE_STRUCTURE[[#This Row],[D, bottom '[m']]]-WHOLE_STRUCTURE[[#This Row],[D, top '[m']]])/(WHOLE_STRUCTURE[[#This Row],[Bottom '[m']]]-WHOLE_STRUCTURE[[#This Row],[Top '[m']]]),"")</f>
        <v/>
      </c>
      <c r="N450" s="121" t="str">
        <f t="shared" si="7"/>
        <v/>
      </c>
      <c r="O450" s="50" t="str">
        <f>IFERROR((WHOLE_STRUCTURE[[#This Row],[D, bottom '[m']]]+WHOLE_STRUCTURE[[#This Row],[D, top '[m']]])/(2*WHOLE_STRUCTURE[[#This Row],[t '[mm']]]/1000),"")</f>
        <v/>
      </c>
      <c r="S450" s="169"/>
      <c r="T450" s="169"/>
      <c r="V450" s="171"/>
      <c r="W450" s="172"/>
      <c r="X450" s="169"/>
      <c r="Y450" s="169"/>
      <c r="AB450" s="284"/>
      <c r="AC450" s="187"/>
      <c r="AD450" s="187"/>
      <c r="AE450" s="187"/>
      <c r="AF450" s="187"/>
      <c r="AG450" s="187"/>
      <c r="AH450" s="187"/>
      <c r="AI450" s="187"/>
      <c r="AJ450" s="285"/>
    </row>
    <row r="451" spans="7:36">
      <c r="K451" s="50"/>
      <c r="L451" s="51" t="str">
        <f>IFERROR(WHOLE_STRUCTURE[[#This Row],[Top '[m']]]-WHOLE_STRUCTURE[[#This Row],[Bottom '[m']]], "")</f>
        <v/>
      </c>
      <c r="M451" s="167" t="str">
        <f>IFERROR(-(WHOLE_STRUCTURE[[#This Row],[D, bottom '[m']]]-WHOLE_STRUCTURE[[#This Row],[D, top '[m']]])/(WHOLE_STRUCTURE[[#This Row],[Bottom '[m']]]-WHOLE_STRUCTURE[[#This Row],[Top '[m']]]),"")</f>
        <v/>
      </c>
      <c r="N451" s="121" t="str">
        <f t="shared" si="7"/>
        <v/>
      </c>
      <c r="O451" s="50" t="str">
        <f>IFERROR((WHOLE_STRUCTURE[[#This Row],[D, bottom '[m']]]+WHOLE_STRUCTURE[[#This Row],[D, top '[m']]])/(2*WHOLE_STRUCTURE[[#This Row],[t '[mm']]]/1000),"")</f>
        <v/>
      </c>
      <c r="S451" s="169"/>
      <c r="T451" s="169"/>
      <c r="V451" s="171"/>
      <c r="W451" s="172"/>
      <c r="X451" s="169"/>
      <c r="Y451" s="169"/>
      <c r="AB451" s="284"/>
      <c r="AC451" s="187"/>
      <c r="AD451" s="187"/>
      <c r="AE451" s="187"/>
      <c r="AF451" s="187"/>
      <c r="AG451" s="187"/>
      <c r="AH451" s="187"/>
      <c r="AI451" s="187"/>
      <c r="AJ451" s="285"/>
    </row>
    <row r="452" spans="7:36">
      <c r="K452" s="50"/>
      <c r="L452" s="51" t="str">
        <f>IFERROR(WHOLE_STRUCTURE[[#This Row],[Top '[m']]]-WHOLE_STRUCTURE[[#This Row],[Bottom '[m']]], "")</f>
        <v/>
      </c>
      <c r="M452" s="167" t="str">
        <f>IFERROR(-(WHOLE_STRUCTURE[[#This Row],[D, bottom '[m']]]-WHOLE_STRUCTURE[[#This Row],[D, top '[m']]])/(WHOLE_STRUCTURE[[#This Row],[Bottom '[m']]]-WHOLE_STRUCTURE[[#This Row],[Top '[m']]]),"")</f>
        <v/>
      </c>
      <c r="N452" s="121" t="str">
        <f t="shared" si="7"/>
        <v/>
      </c>
      <c r="O452" s="50" t="str">
        <f>IFERROR((WHOLE_STRUCTURE[[#This Row],[D, bottom '[m']]]+WHOLE_STRUCTURE[[#This Row],[D, top '[m']]])/(2*WHOLE_STRUCTURE[[#This Row],[t '[mm']]]/1000),"")</f>
        <v/>
      </c>
      <c r="S452" s="169"/>
      <c r="T452" s="169"/>
      <c r="V452" s="171"/>
      <c r="W452" s="172"/>
      <c r="X452" s="169"/>
      <c r="Y452" s="169"/>
      <c r="AB452" s="284"/>
      <c r="AC452" s="187"/>
      <c r="AD452" s="187"/>
      <c r="AE452" s="187"/>
      <c r="AF452" s="187"/>
      <c r="AG452" s="187"/>
      <c r="AH452" s="187"/>
      <c r="AI452" s="187"/>
      <c r="AJ452" s="285"/>
    </row>
    <row r="453" spans="7:36">
      <c r="K453" s="50"/>
      <c r="L453" s="51" t="str">
        <f>IFERROR(WHOLE_STRUCTURE[[#This Row],[Top '[m']]]-WHOLE_STRUCTURE[[#This Row],[Bottom '[m']]], "")</f>
        <v/>
      </c>
      <c r="M453" s="167" t="str">
        <f>IFERROR(-(WHOLE_STRUCTURE[[#This Row],[D, bottom '[m']]]-WHOLE_STRUCTURE[[#This Row],[D, top '[m']]])/(WHOLE_STRUCTURE[[#This Row],[Bottom '[m']]]-WHOLE_STRUCTURE[[#This Row],[Top '[m']]]),"")</f>
        <v/>
      </c>
      <c r="N453" s="121" t="str">
        <f t="shared" si="7"/>
        <v/>
      </c>
      <c r="O453" s="50" t="str">
        <f>IFERROR((WHOLE_STRUCTURE[[#This Row],[D, bottom '[m']]]+WHOLE_STRUCTURE[[#This Row],[D, top '[m']]])/(2*WHOLE_STRUCTURE[[#This Row],[t '[mm']]]/1000),"")</f>
        <v/>
      </c>
      <c r="S453" s="169"/>
      <c r="T453" s="169"/>
      <c r="V453" s="171"/>
      <c r="W453" s="172"/>
      <c r="X453" s="169"/>
      <c r="Y453" s="169"/>
      <c r="AB453" s="284"/>
      <c r="AC453" s="187"/>
      <c r="AD453" s="187"/>
      <c r="AE453" s="187"/>
      <c r="AF453" s="187"/>
      <c r="AG453" s="187"/>
      <c r="AH453" s="187"/>
      <c r="AI453" s="187"/>
      <c r="AJ453" s="285"/>
    </row>
    <row r="454" spans="7:36">
      <c r="K454" s="50"/>
      <c r="L454" s="51" t="str">
        <f>IFERROR(WHOLE_STRUCTURE[[#This Row],[Top '[m']]]-WHOLE_STRUCTURE[[#This Row],[Bottom '[m']]], "")</f>
        <v/>
      </c>
      <c r="M454" s="167" t="str">
        <f>IFERROR(-(WHOLE_STRUCTURE[[#This Row],[D, bottom '[m']]]-WHOLE_STRUCTURE[[#This Row],[D, top '[m']]])/(WHOLE_STRUCTURE[[#This Row],[Bottom '[m']]]-WHOLE_STRUCTURE[[#This Row],[Top '[m']]]),"")</f>
        <v/>
      </c>
      <c r="N454" s="121" t="str">
        <f t="shared" si="7"/>
        <v/>
      </c>
      <c r="O454" s="50" t="str">
        <f>IFERROR((WHOLE_STRUCTURE[[#This Row],[D, bottom '[m']]]+WHOLE_STRUCTURE[[#This Row],[D, top '[m']]])/(2*WHOLE_STRUCTURE[[#This Row],[t '[mm']]]/1000),"")</f>
        <v/>
      </c>
      <c r="S454" s="169"/>
      <c r="T454" s="169"/>
      <c r="V454" s="171"/>
      <c r="W454" s="172"/>
      <c r="X454" s="169"/>
      <c r="Y454" s="169"/>
      <c r="AB454" s="284"/>
      <c r="AC454" s="187"/>
      <c r="AD454" s="187"/>
      <c r="AE454" s="187"/>
      <c r="AF454" s="187"/>
      <c r="AG454" s="187"/>
      <c r="AH454" s="187"/>
      <c r="AI454" s="187"/>
      <c r="AJ454" s="285"/>
    </row>
    <row r="455" spans="7:36">
      <c r="K455" s="50"/>
      <c r="L455" s="51" t="str">
        <f>IFERROR(WHOLE_STRUCTURE[[#This Row],[Top '[m']]]-WHOLE_STRUCTURE[[#This Row],[Bottom '[m']]], "")</f>
        <v/>
      </c>
      <c r="M455" s="167" t="str">
        <f>IFERROR(-(WHOLE_STRUCTURE[[#This Row],[D, bottom '[m']]]-WHOLE_STRUCTURE[[#This Row],[D, top '[m']]])/(WHOLE_STRUCTURE[[#This Row],[Bottom '[m']]]-WHOLE_STRUCTURE[[#This Row],[Top '[m']]]),"")</f>
        <v/>
      </c>
      <c r="N455" s="121" t="str">
        <f t="shared" si="7"/>
        <v/>
      </c>
      <c r="O455" s="50" t="str">
        <f>IFERROR((WHOLE_STRUCTURE[[#This Row],[D, bottom '[m']]]+WHOLE_STRUCTURE[[#This Row],[D, top '[m']]])/(2*WHOLE_STRUCTURE[[#This Row],[t '[mm']]]/1000),"")</f>
        <v/>
      </c>
      <c r="S455" s="169"/>
      <c r="T455" s="169"/>
      <c r="V455" s="171"/>
      <c r="W455" s="172"/>
      <c r="X455" s="169"/>
      <c r="Y455" s="169"/>
      <c r="AB455" s="284"/>
      <c r="AC455" s="187"/>
      <c r="AD455" s="187"/>
      <c r="AE455" s="187"/>
      <c r="AF455" s="187"/>
      <c r="AG455" s="187"/>
      <c r="AH455" s="187"/>
      <c r="AI455" s="187"/>
      <c r="AJ455" s="285"/>
    </row>
    <row r="456" spans="7:36">
      <c r="L456" s="51" t="str">
        <f>IFERROR(WHOLE_STRUCTURE[[#This Row],[Top '[m']]]-WHOLE_STRUCTURE[[#This Row],[Bottom '[m']]], "")</f>
        <v/>
      </c>
      <c r="M456" s="167" t="str">
        <f>IFERROR(-(WHOLE_STRUCTURE[[#This Row],[D, bottom '[m']]]-WHOLE_STRUCTURE[[#This Row],[D, top '[m']]])/(WHOLE_STRUCTURE[[#This Row],[Bottom '[m']]]-WHOLE_STRUCTURE[[#This Row],[Top '[m']]]),"")</f>
        <v/>
      </c>
      <c r="N456" s="121" t="str">
        <f t="shared" ref="N456:N519" si="8">IF(7850/1000*(1/3)*PI()*ABS(G456-H456)*((I456/2)^2+(I456/2)*(J456/2)+(J456/2)^2-(I456/2-K456/1000)^2-(I456/2-K456/1000)*(J456/2-K456/1000)-(J456/2-K456/1000)^2)=0,"",7850/1000*(1/3)*PI()*ABS(G456-H456)*((I456/2)^2+(I456/2)*(J456/2)+(J456/2)^2-(I456/2-K456/1000)^2-(I456/2-K456/1000)*(J456/2-K456/1000)-(J456/2-K456/1000)^2))</f>
        <v/>
      </c>
      <c r="O456" s="50" t="str">
        <f>IFERROR((WHOLE_STRUCTURE[[#This Row],[D, bottom '[m']]]+WHOLE_STRUCTURE[[#This Row],[D, top '[m']]])/(2*WHOLE_STRUCTURE[[#This Row],[t '[mm']]]/1000),"")</f>
        <v/>
      </c>
      <c r="S456" s="169"/>
      <c r="T456" s="169"/>
      <c r="V456" s="171"/>
      <c r="W456" s="172"/>
      <c r="X456" s="169"/>
      <c r="Y456" s="169"/>
      <c r="AB456" s="284"/>
      <c r="AC456" s="187"/>
      <c r="AD456" s="187"/>
      <c r="AE456" s="187"/>
      <c r="AF456" s="187"/>
      <c r="AG456" s="187"/>
      <c r="AH456" s="187"/>
      <c r="AI456" s="187"/>
      <c r="AJ456" s="285"/>
    </row>
    <row r="457" spans="7:36">
      <c r="L457" s="51" t="str">
        <f>IFERROR(WHOLE_STRUCTURE[[#This Row],[Top '[m']]]-WHOLE_STRUCTURE[[#This Row],[Bottom '[m']]], "")</f>
        <v/>
      </c>
      <c r="M457" s="167" t="str">
        <f>IFERROR(-(WHOLE_STRUCTURE[[#This Row],[D, bottom '[m']]]-WHOLE_STRUCTURE[[#This Row],[D, top '[m']]])/(WHOLE_STRUCTURE[[#This Row],[Bottom '[m']]]-WHOLE_STRUCTURE[[#This Row],[Top '[m']]]),"")</f>
        <v/>
      </c>
      <c r="N457" s="121" t="str">
        <f t="shared" si="8"/>
        <v/>
      </c>
      <c r="O457" s="50" t="str">
        <f>IFERROR((WHOLE_STRUCTURE[[#This Row],[D, bottom '[m']]]+WHOLE_STRUCTURE[[#This Row],[D, top '[m']]])/(2*WHOLE_STRUCTURE[[#This Row],[t '[mm']]]/1000),"")</f>
        <v/>
      </c>
      <c r="S457" s="169"/>
      <c r="T457" s="169"/>
      <c r="V457" s="171"/>
      <c r="W457" s="172"/>
      <c r="X457" s="169"/>
      <c r="Y457" s="169"/>
      <c r="AB457" s="284"/>
      <c r="AC457" s="187"/>
      <c r="AD457" s="187"/>
      <c r="AE457" s="187"/>
      <c r="AF457" s="187"/>
      <c r="AG457" s="187"/>
      <c r="AH457" s="187"/>
      <c r="AI457" s="187"/>
      <c r="AJ457" s="285"/>
    </row>
    <row r="458" spans="7:36">
      <c r="L458" s="51" t="str">
        <f>IFERROR(WHOLE_STRUCTURE[[#This Row],[Top '[m']]]-WHOLE_STRUCTURE[[#This Row],[Bottom '[m']]], "")</f>
        <v/>
      </c>
      <c r="M458" s="167" t="str">
        <f>IFERROR(-(WHOLE_STRUCTURE[[#This Row],[D, bottom '[m']]]-WHOLE_STRUCTURE[[#This Row],[D, top '[m']]])/(WHOLE_STRUCTURE[[#This Row],[Bottom '[m']]]-WHOLE_STRUCTURE[[#This Row],[Top '[m']]]),"")</f>
        <v/>
      </c>
      <c r="N458" s="121" t="str">
        <f t="shared" si="8"/>
        <v/>
      </c>
      <c r="O458" s="50" t="str">
        <f>IFERROR((WHOLE_STRUCTURE[[#This Row],[D, bottom '[m']]]+WHOLE_STRUCTURE[[#This Row],[D, top '[m']]])/(2*WHOLE_STRUCTURE[[#This Row],[t '[mm']]]/1000),"")</f>
        <v/>
      </c>
      <c r="S458" s="169"/>
      <c r="T458" s="169"/>
      <c r="V458" s="171"/>
      <c r="W458" s="172"/>
      <c r="X458" s="169"/>
      <c r="Y458" s="169"/>
      <c r="AB458" s="284"/>
      <c r="AC458" s="187"/>
      <c r="AD458" s="187"/>
      <c r="AE458" s="187"/>
      <c r="AF458" s="187"/>
      <c r="AG458" s="187"/>
      <c r="AH458" s="187"/>
      <c r="AI458" s="187"/>
      <c r="AJ458" s="285"/>
    </row>
    <row r="459" spans="7:36">
      <c r="L459" s="51" t="str">
        <f>IFERROR(WHOLE_STRUCTURE[[#This Row],[Top '[m']]]-WHOLE_STRUCTURE[[#This Row],[Bottom '[m']]], "")</f>
        <v/>
      </c>
      <c r="M459" s="167" t="str">
        <f>IFERROR(-(WHOLE_STRUCTURE[[#This Row],[D, bottom '[m']]]-WHOLE_STRUCTURE[[#This Row],[D, top '[m']]])/(WHOLE_STRUCTURE[[#This Row],[Bottom '[m']]]-WHOLE_STRUCTURE[[#This Row],[Top '[m']]]),"")</f>
        <v/>
      </c>
      <c r="N459" s="121" t="str">
        <f t="shared" si="8"/>
        <v/>
      </c>
      <c r="O459" s="50" t="str">
        <f>IFERROR((WHOLE_STRUCTURE[[#This Row],[D, bottom '[m']]]+WHOLE_STRUCTURE[[#This Row],[D, top '[m']]])/(2*WHOLE_STRUCTURE[[#This Row],[t '[mm']]]/1000),"")</f>
        <v/>
      </c>
      <c r="S459" s="169"/>
      <c r="T459" s="169"/>
      <c r="V459" s="171"/>
      <c r="W459" s="172"/>
      <c r="X459" s="169"/>
      <c r="Y459" s="169"/>
      <c r="AB459" s="284"/>
      <c r="AC459" s="187"/>
      <c r="AD459" s="187"/>
      <c r="AE459" s="187"/>
      <c r="AF459" s="187"/>
      <c r="AG459" s="187"/>
      <c r="AH459" s="187"/>
      <c r="AI459" s="187"/>
      <c r="AJ459" s="285"/>
    </row>
    <row r="460" spans="7:36">
      <c r="L460" s="51" t="str">
        <f>IFERROR(WHOLE_STRUCTURE[[#This Row],[Top '[m']]]-WHOLE_STRUCTURE[[#This Row],[Bottom '[m']]], "")</f>
        <v/>
      </c>
      <c r="M460" s="167" t="str">
        <f>IFERROR(-(WHOLE_STRUCTURE[[#This Row],[D, bottom '[m']]]-WHOLE_STRUCTURE[[#This Row],[D, top '[m']]])/(WHOLE_STRUCTURE[[#This Row],[Bottom '[m']]]-WHOLE_STRUCTURE[[#This Row],[Top '[m']]]),"")</f>
        <v/>
      </c>
      <c r="N460" s="121" t="str">
        <f t="shared" si="8"/>
        <v/>
      </c>
      <c r="O460" s="50" t="str">
        <f>IFERROR((WHOLE_STRUCTURE[[#This Row],[D, bottom '[m']]]+WHOLE_STRUCTURE[[#This Row],[D, top '[m']]])/(2*WHOLE_STRUCTURE[[#This Row],[t '[mm']]]/1000),"")</f>
        <v/>
      </c>
      <c r="S460" s="169"/>
      <c r="T460" s="169"/>
      <c r="V460" s="171"/>
      <c r="W460" s="172"/>
      <c r="X460" s="169"/>
      <c r="Y460" s="169"/>
      <c r="AB460" s="284"/>
      <c r="AC460" s="187"/>
      <c r="AD460" s="187"/>
      <c r="AE460" s="187"/>
      <c r="AF460" s="187"/>
      <c r="AG460" s="187"/>
      <c r="AH460" s="187"/>
      <c r="AI460" s="187"/>
      <c r="AJ460" s="285"/>
    </row>
    <row r="461" spans="7:36">
      <c r="L461" s="51" t="str">
        <f>IFERROR(WHOLE_STRUCTURE[[#This Row],[Top '[m']]]-WHOLE_STRUCTURE[[#This Row],[Bottom '[m']]], "")</f>
        <v/>
      </c>
      <c r="M461" s="167" t="str">
        <f>IFERROR(-(WHOLE_STRUCTURE[[#This Row],[D, bottom '[m']]]-WHOLE_STRUCTURE[[#This Row],[D, top '[m']]])/(WHOLE_STRUCTURE[[#This Row],[Bottom '[m']]]-WHOLE_STRUCTURE[[#This Row],[Top '[m']]]),"")</f>
        <v/>
      </c>
      <c r="N461" s="121" t="str">
        <f t="shared" si="8"/>
        <v/>
      </c>
      <c r="O461" s="50" t="str">
        <f>IFERROR((WHOLE_STRUCTURE[[#This Row],[D, bottom '[m']]]+WHOLE_STRUCTURE[[#This Row],[D, top '[m']]])/(2*WHOLE_STRUCTURE[[#This Row],[t '[mm']]]/1000),"")</f>
        <v/>
      </c>
      <c r="S461" s="169"/>
      <c r="T461" s="169"/>
      <c r="V461" s="171"/>
      <c r="W461" s="172"/>
      <c r="X461" s="169"/>
      <c r="Y461" s="169"/>
      <c r="AB461" s="284"/>
      <c r="AC461" s="187"/>
      <c r="AD461" s="187"/>
      <c r="AE461" s="187"/>
      <c r="AF461" s="187"/>
      <c r="AG461" s="187"/>
      <c r="AH461" s="187"/>
      <c r="AI461" s="187"/>
      <c r="AJ461" s="285"/>
    </row>
    <row r="462" spans="7:36">
      <c r="L462" s="51" t="str">
        <f>IFERROR(WHOLE_STRUCTURE[[#This Row],[Top '[m']]]-WHOLE_STRUCTURE[[#This Row],[Bottom '[m']]], "")</f>
        <v/>
      </c>
      <c r="M462" s="167" t="str">
        <f>IFERROR(-(WHOLE_STRUCTURE[[#This Row],[D, bottom '[m']]]-WHOLE_STRUCTURE[[#This Row],[D, top '[m']]])/(WHOLE_STRUCTURE[[#This Row],[Bottom '[m']]]-WHOLE_STRUCTURE[[#This Row],[Top '[m']]]),"")</f>
        <v/>
      </c>
      <c r="N462" s="121" t="str">
        <f t="shared" si="8"/>
        <v/>
      </c>
      <c r="O462" s="50" t="str">
        <f>IFERROR((WHOLE_STRUCTURE[[#This Row],[D, bottom '[m']]]+WHOLE_STRUCTURE[[#This Row],[D, top '[m']]])/(2*WHOLE_STRUCTURE[[#This Row],[t '[mm']]]/1000),"")</f>
        <v/>
      </c>
      <c r="S462" s="169"/>
      <c r="T462" s="169"/>
      <c r="V462" s="171"/>
      <c r="W462" s="172"/>
      <c r="X462" s="169"/>
      <c r="Y462" s="169"/>
      <c r="AB462" s="284"/>
      <c r="AC462" s="187"/>
      <c r="AD462" s="187"/>
      <c r="AE462" s="187"/>
      <c r="AF462" s="187"/>
      <c r="AG462" s="187"/>
      <c r="AH462" s="187"/>
      <c r="AI462" s="187"/>
      <c r="AJ462" s="285"/>
    </row>
    <row r="463" spans="7:36">
      <c r="L463" s="51" t="str">
        <f>IFERROR(WHOLE_STRUCTURE[[#This Row],[Top '[m']]]-WHOLE_STRUCTURE[[#This Row],[Bottom '[m']]], "")</f>
        <v/>
      </c>
      <c r="M463" s="167" t="str">
        <f>IFERROR(-(WHOLE_STRUCTURE[[#This Row],[D, bottom '[m']]]-WHOLE_STRUCTURE[[#This Row],[D, top '[m']]])/(WHOLE_STRUCTURE[[#This Row],[Bottom '[m']]]-WHOLE_STRUCTURE[[#This Row],[Top '[m']]]),"")</f>
        <v/>
      </c>
      <c r="N463" s="121" t="str">
        <f t="shared" si="8"/>
        <v/>
      </c>
      <c r="O463" s="50" t="str">
        <f>IFERROR((WHOLE_STRUCTURE[[#This Row],[D, bottom '[m']]]+WHOLE_STRUCTURE[[#This Row],[D, top '[m']]])/(2*WHOLE_STRUCTURE[[#This Row],[t '[mm']]]/1000),"")</f>
        <v/>
      </c>
      <c r="S463" s="169"/>
      <c r="T463" s="169"/>
      <c r="V463" s="171"/>
      <c r="W463" s="172"/>
      <c r="X463" s="169"/>
      <c r="Y463" s="169"/>
      <c r="AB463" s="284"/>
      <c r="AC463" s="187"/>
      <c r="AD463" s="187"/>
      <c r="AE463" s="187"/>
      <c r="AF463" s="187"/>
      <c r="AG463" s="187"/>
      <c r="AH463" s="187"/>
      <c r="AI463" s="187"/>
      <c r="AJ463" s="285"/>
    </row>
    <row r="464" spans="7:36">
      <c r="L464" s="51" t="str">
        <f>IFERROR(WHOLE_STRUCTURE[[#This Row],[Top '[m']]]-WHOLE_STRUCTURE[[#This Row],[Bottom '[m']]], "")</f>
        <v/>
      </c>
      <c r="M464" s="167" t="str">
        <f>IFERROR(-(WHOLE_STRUCTURE[[#This Row],[D, bottom '[m']]]-WHOLE_STRUCTURE[[#This Row],[D, top '[m']]])/(WHOLE_STRUCTURE[[#This Row],[Bottom '[m']]]-WHOLE_STRUCTURE[[#This Row],[Top '[m']]]),"")</f>
        <v/>
      </c>
      <c r="N464" s="121" t="str">
        <f t="shared" si="8"/>
        <v/>
      </c>
      <c r="O464" s="50" t="str">
        <f>IFERROR((WHOLE_STRUCTURE[[#This Row],[D, bottom '[m']]]+WHOLE_STRUCTURE[[#This Row],[D, top '[m']]])/(2*WHOLE_STRUCTURE[[#This Row],[t '[mm']]]/1000),"")</f>
        <v/>
      </c>
      <c r="S464" s="169"/>
      <c r="T464" s="169"/>
      <c r="V464" s="171"/>
      <c r="W464" s="172"/>
      <c r="X464" s="169"/>
      <c r="Y464" s="169"/>
      <c r="AB464" s="284"/>
      <c r="AC464" s="187"/>
      <c r="AD464" s="187"/>
      <c r="AE464" s="187"/>
      <c r="AF464" s="187"/>
      <c r="AG464" s="187"/>
      <c r="AH464" s="187"/>
      <c r="AI464" s="187"/>
      <c r="AJ464" s="285"/>
    </row>
    <row r="465" spans="12:36">
      <c r="L465" s="51" t="str">
        <f>IFERROR(WHOLE_STRUCTURE[[#This Row],[Top '[m']]]-WHOLE_STRUCTURE[[#This Row],[Bottom '[m']]], "")</f>
        <v/>
      </c>
      <c r="M465" s="167" t="str">
        <f>IFERROR(-(WHOLE_STRUCTURE[[#This Row],[D, bottom '[m']]]-WHOLE_STRUCTURE[[#This Row],[D, top '[m']]])/(WHOLE_STRUCTURE[[#This Row],[Bottom '[m']]]-WHOLE_STRUCTURE[[#This Row],[Top '[m']]]),"")</f>
        <v/>
      </c>
      <c r="N465" s="121" t="str">
        <f t="shared" si="8"/>
        <v/>
      </c>
      <c r="O465" s="50" t="str">
        <f>IFERROR((WHOLE_STRUCTURE[[#This Row],[D, bottom '[m']]]+WHOLE_STRUCTURE[[#This Row],[D, top '[m']]])/(2*WHOLE_STRUCTURE[[#This Row],[t '[mm']]]/1000),"")</f>
        <v/>
      </c>
      <c r="S465" s="169"/>
      <c r="T465" s="169"/>
      <c r="V465" s="171"/>
      <c r="W465" s="172"/>
      <c r="X465" s="169"/>
      <c r="Y465" s="169"/>
      <c r="AB465" s="284"/>
      <c r="AC465" s="187"/>
      <c r="AD465" s="187"/>
      <c r="AE465" s="187"/>
      <c r="AF465" s="187"/>
      <c r="AG465" s="187"/>
      <c r="AH465" s="187"/>
      <c r="AI465" s="187"/>
      <c r="AJ465" s="285"/>
    </row>
    <row r="466" spans="12:36">
      <c r="L466" s="51" t="str">
        <f>IFERROR(WHOLE_STRUCTURE[[#This Row],[Top '[m']]]-WHOLE_STRUCTURE[[#This Row],[Bottom '[m']]], "")</f>
        <v/>
      </c>
      <c r="M466" s="167" t="str">
        <f>IFERROR(-(WHOLE_STRUCTURE[[#This Row],[D, bottom '[m']]]-WHOLE_STRUCTURE[[#This Row],[D, top '[m']]])/(WHOLE_STRUCTURE[[#This Row],[Bottom '[m']]]-WHOLE_STRUCTURE[[#This Row],[Top '[m']]]),"")</f>
        <v/>
      </c>
      <c r="N466" s="121" t="str">
        <f t="shared" si="8"/>
        <v/>
      </c>
      <c r="O466" s="50" t="str">
        <f>IFERROR((WHOLE_STRUCTURE[[#This Row],[D, bottom '[m']]]+WHOLE_STRUCTURE[[#This Row],[D, top '[m']]])/(2*WHOLE_STRUCTURE[[#This Row],[t '[mm']]]/1000),"")</f>
        <v/>
      </c>
      <c r="S466" s="169"/>
      <c r="T466" s="169"/>
      <c r="V466" s="171"/>
      <c r="W466" s="172"/>
      <c r="X466" s="169"/>
      <c r="Y466" s="169"/>
      <c r="AB466" s="284"/>
      <c r="AC466" s="187"/>
      <c r="AD466" s="187"/>
      <c r="AE466" s="187"/>
      <c r="AF466" s="187"/>
      <c r="AG466" s="187"/>
      <c r="AH466" s="187"/>
      <c r="AI466" s="187"/>
      <c r="AJ466" s="285"/>
    </row>
    <row r="467" spans="12:36">
      <c r="L467" s="51" t="str">
        <f>IFERROR(WHOLE_STRUCTURE[[#This Row],[Top '[m']]]-WHOLE_STRUCTURE[[#This Row],[Bottom '[m']]], "")</f>
        <v/>
      </c>
      <c r="M467" s="167" t="str">
        <f>IFERROR(-(WHOLE_STRUCTURE[[#This Row],[D, bottom '[m']]]-WHOLE_STRUCTURE[[#This Row],[D, top '[m']]])/(WHOLE_STRUCTURE[[#This Row],[Bottom '[m']]]-WHOLE_STRUCTURE[[#This Row],[Top '[m']]]),"")</f>
        <v/>
      </c>
      <c r="N467" s="121" t="str">
        <f t="shared" si="8"/>
        <v/>
      </c>
      <c r="O467" s="50" t="str">
        <f>IFERROR((WHOLE_STRUCTURE[[#This Row],[D, bottom '[m']]]+WHOLE_STRUCTURE[[#This Row],[D, top '[m']]])/(2*WHOLE_STRUCTURE[[#This Row],[t '[mm']]]/1000),"")</f>
        <v/>
      </c>
      <c r="S467" s="169"/>
      <c r="T467" s="169"/>
      <c r="V467" s="171"/>
      <c r="W467" s="172"/>
      <c r="X467" s="169"/>
      <c r="Y467" s="169"/>
      <c r="AB467" s="284"/>
      <c r="AC467" s="187"/>
      <c r="AD467" s="187"/>
      <c r="AE467" s="187"/>
      <c r="AF467" s="187"/>
      <c r="AG467" s="187"/>
      <c r="AH467" s="187"/>
      <c r="AI467" s="187"/>
      <c r="AJ467" s="285"/>
    </row>
    <row r="468" spans="12:36">
      <c r="L468" s="51" t="str">
        <f>IFERROR(WHOLE_STRUCTURE[[#This Row],[Top '[m']]]-WHOLE_STRUCTURE[[#This Row],[Bottom '[m']]], "")</f>
        <v/>
      </c>
      <c r="M468" s="167" t="str">
        <f>IFERROR(-(WHOLE_STRUCTURE[[#This Row],[D, bottom '[m']]]-WHOLE_STRUCTURE[[#This Row],[D, top '[m']]])/(WHOLE_STRUCTURE[[#This Row],[Bottom '[m']]]-WHOLE_STRUCTURE[[#This Row],[Top '[m']]]),"")</f>
        <v/>
      </c>
      <c r="N468" s="121" t="str">
        <f t="shared" si="8"/>
        <v/>
      </c>
      <c r="O468" s="50" t="str">
        <f>IFERROR((WHOLE_STRUCTURE[[#This Row],[D, bottom '[m']]]+WHOLE_STRUCTURE[[#This Row],[D, top '[m']]])/(2*WHOLE_STRUCTURE[[#This Row],[t '[mm']]]/1000),"")</f>
        <v/>
      </c>
      <c r="S468" s="169"/>
      <c r="T468" s="169"/>
      <c r="V468" s="171"/>
      <c r="W468" s="172"/>
      <c r="X468" s="169"/>
      <c r="Y468" s="169"/>
      <c r="AB468" s="284"/>
      <c r="AC468" s="187"/>
      <c r="AD468" s="187"/>
      <c r="AE468" s="187"/>
      <c r="AF468" s="187"/>
      <c r="AG468" s="187"/>
      <c r="AH468" s="187"/>
      <c r="AI468" s="187"/>
      <c r="AJ468" s="285"/>
    </row>
    <row r="469" spans="12:36">
      <c r="L469" s="51" t="str">
        <f>IFERROR(WHOLE_STRUCTURE[[#This Row],[Top '[m']]]-WHOLE_STRUCTURE[[#This Row],[Bottom '[m']]], "")</f>
        <v/>
      </c>
      <c r="M469" s="167" t="str">
        <f>IFERROR(-(WHOLE_STRUCTURE[[#This Row],[D, bottom '[m']]]-WHOLE_STRUCTURE[[#This Row],[D, top '[m']]])/(WHOLE_STRUCTURE[[#This Row],[Bottom '[m']]]-WHOLE_STRUCTURE[[#This Row],[Top '[m']]]),"")</f>
        <v/>
      </c>
      <c r="N469" s="121" t="str">
        <f t="shared" si="8"/>
        <v/>
      </c>
      <c r="O469" s="50" t="str">
        <f>IFERROR((WHOLE_STRUCTURE[[#This Row],[D, bottom '[m']]]+WHOLE_STRUCTURE[[#This Row],[D, top '[m']]])/(2*WHOLE_STRUCTURE[[#This Row],[t '[mm']]]/1000),"")</f>
        <v/>
      </c>
      <c r="S469" s="169"/>
      <c r="T469" s="169"/>
      <c r="V469" s="171"/>
      <c r="W469" s="172"/>
      <c r="X469" s="169"/>
      <c r="Y469" s="169"/>
      <c r="AB469" s="284"/>
      <c r="AC469" s="187"/>
      <c r="AD469" s="187"/>
      <c r="AE469" s="187"/>
      <c r="AF469" s="187"/>
      <c r="AG469" s="187"/>
      <c r="AH469" s="187"/>
      <c r="AI469" s="187"/>
      <c r="AJ469" s="285"/>
    </row>
    <row r="470" spans="12:36">
      <c r="L470" s="51" t="str">
        <f>IFERROR(WHOLE_STRUCTURE[[#This Row],[Top '[m']]]-WHOLE_STRUCTURE[[#This Row],[Bottom '[m']]], "")</f>
        <v/>
      </c>
      <c r="M470" s="167" t="str">
        <f>IFERROR(-(WHOLE_STRUCTURE[[#This Row],[D, bottom '[m']]]-WHOLE_STRUCTURE[[#This Row],[D, top '[m']]])/(WHOLE_STRUCTURE[[#This Row],[Bottom '[m']]]-WHOLE_STRUCTURE[[#This Row],[Top '[m']]]),"")</f>
        <v/>
      </c>
      <c r="N470" s="121" t="str">
        <f t="shared" si="8"/>
        <v/>
      </c>
      <c r="O470" s="50" t="str">
        <f>IFERROR((WHOLE_STRUCTURE[[#This Row],[D, bottom '[m']]]+WHOLE_STRUCTURE[[#This Row],[D, top '[m']]])/(2*WHOLE_STRUCTURE[[#This Row],[t '[mm']]]/1000),"")</f>
        <v/>
      </c>
      <c r="S470" s="169"/>
      <c r="T470" s="169"/>
      <c r="V470" s="171"/>
      <c r="W470" s="172"/>
      <c r="X470" s="169"/>
      <c r="Y470" s="169"/>
      <c r="AB470" s="284"/>
      <c r="AC470" s="187"/>
      <c r="AD470" s="187"/>
      <c r="AE470" s="187"/>
      <c r="AF470" s="187"/>
      <c r="AG470" s="187"/>
      <c r="AH470" s="187"/>
      <c r="AI470" s="187"/>
      <c r="AJ470" s="285"/>
    </row>
    <row r="471" spans="12:36">
      <c r="L471" s="51" t="str">
        <f>IFERROR(WHOLE_STRUCTURE[[#This Row],[Top '[m']]]-WHOLE_STRUCTURE[[#This Row],[Bottom '[m']]], "")</f>
        <v/>
      </c>
      <c r="M471" s="167" t="str">
        <f>IFERROR(-(WHOLE_STRUCTURE[[#This Row],[D, bottom '[m']]]-WHOLE_STRUCTURE[[#This Row],[D, top '[m']]])/(WHOLE_STRUCTURE[[#This Row],[Bottom '[m']]]-WHOLE_STRUCTURE[[#This Row],[Top '[m']]]),"")</f>
        <v/>
      </c>
      <c r="N471" s="121" t="str">
        <f t="shared" si="8"/>
        <v/>
      </c>
      <c r="O471" s="50" t="str">
        <f>IFERROR((WHOLE_STRUCTURE[[#This Row],[D, bottom '[m']]]+WHOLE_STRUCTURE[[#This Row],[D, top '[m']]])/(2*WHOLE_STRUCTURE[[#This Row],[t '[mm']]]/1000),"")</f>
        <v/>
      </c>
      <c r="S471" s="169"/>
      <c r="T471" s="169"/>
      <c r="V471" s="171"/>
      <c r="W471" s="172"/>
      <c r="X471" s="169"/>
      <c r="Y471" s="169"/>
      <c r="AB471" s="284"/>
      <c r="AC471" s="187"/>
      <c r="AD471" s="187"/>
      <c r="AE471" s="187"/>
      <c r="AF471" s="187"/>
      <c r="AG471" s="187"/>
      <c r="AH471" s="187"/>
      <c r="AI471" s="187"/>
      <c r="AJ471" s="285"/>
    </row>
    <row r="472" spans="12:36">
      <c r="L472" s="51" t="str">
        <f>IFERROR(WHOLE_STRUCTURE[[#This Row],[Top '[m']]]-WHOLE_STRUCTURE[[#This Row],[Bottom '[m']]], "")</f>
        <v/>
      </c>
      <c r="M472" s="167" t="str">
        <f>IFERROR(-(WHOLE_STRUCTURE[[#This Row],[D, bottom '[m']]]-WHOLE_STRUCTURE[[#This Row],[D, top '[m']]])/(WHOLE_STRUCTURE[[#This Row],[Bottom '[m']]]-WHOLE_STRUCTURE[[#This Row],[Top '[m']]]),"")</f>
        <v/>
      </c>
      <c r="N472" s="121" t="str">
        <f t="shared" si="8"/>
        <v/>
      </c>
      <c r="O472" s="50" t="str">
        <f>IFERROR((WHOLE_STRUCTURE[[#This Row],[D, bottom '[m']]]+WHOLE_STRUCTURE[[#This Row],[D, top '[m']]])/(2*WHOLE_STRUCTURE[[#This Row],[t '[mm']]]/1000),"")</f>
        <v/>
      </c>
      <c r="S472" s="169"/>
      <c r="T472" s="169"/>
      <c r="V472" s="171"/>
      <c r="W472" s="172"/>
      <c r="X472" s="169"/>
      <c r="Y472" s="169"/>
      <c r="AB472" s="284"/>
      <c r="AC472" s="187"/>
      <c r="AD472" s="187"/>
      <c r="AE472" s="187"/>
      <c r="AF472" s="187"/>
      <c r="AG472" s="187"/>
      <c r="AH472" s="187"/>
      <c r="AI472" s="187"/>
      <c r="AJ472" s="285"/>
    </row>
    <row r="473" spans="12:36">
      <c r="L473" s="51" t="str">
        <f>IFERROR(WHOLE_STRUCTURE[[#This Row],[Top '[m']]]-WHOLE_STRUCTURE[[#This Row],[Bottom '[m']]], "")</f>
        <v/>
      </c>
      <c r="M473" s="167" t="str">
        <f>IFERROR(-(WHOLE_STRUCTURE[[#This Row],[D, bottom '[m']]]-WHOLE_STRUCTURE[[#This Row],[D, top '[m']]])/(WHOLE_STRUCTURE[[#This Row],[Bottom '[m']]]-WHOLE_STRUCTURE[[#This Row],[Top '[m']]]),"")</f>
        <v/>
      </c>
      <c r="N473" s="121" t="str">
        <f t="shared" si="8"/>
        <v/>
      </c>
      <c r="O473" s="50" t="str">
        <f>IFERROR((WHOLE_STRUCTURE[[#This Row],[D, bottom '[m']]]+WHOLE_STRUCTURE[[#This Row],[D, top '[m']]])/(2*WHOLE_STRUCTURE[[#This Row],[t '[mm']]]/1000),"")</f>
        <v/>
      </c>
      <c r="S473" s="169"/>
      <c r="T473" s="169"/>
      <c r="V473" s="171"/>
      <c r="W473" s="172"/>
      <c r="X473" s="169"/>
      <c r="Y473" s="169"/>
      <c r="AB473" s="284"/>
      <c r="AC473" s="187"/>
      <c r="AD473" s="187"/>
      <c r="AE473" s="187"/>
      <c r="AF473" s="187"/>
      <c r="AG473" s="187"/>
      <c r="AH473" s="187"/>
      <c r="AI473" s="187"/>
      <c r="AJ473" s="285"/>
    </row>
    <row r="474" spans="12:36">
      <c r="L474" s="51" t="str">
        <f>IFERROR(WHOLE_STRUCTURE[[#This Row],[Top '[m']]]-WHOLE_STRUCTURE[[#This Row],[Bottom '[m']]], "")</f>
        <v/>
      </c>
      <c r="M474" s="167" t="str">
        <f>IFERROR(-(WHOLE_STRUCTURE[[#This Row],[D, bottom '[m']]]-WHOLE_STRUCTURE[[#This Row],[D, top '[m']]])/(WHOLE_STRUCTURE[[#This Row],[Bottom '[m']]]-WHOLE_STRUCTURE[[#This Row],[Top '[m']]]),"")</f>
        <v/>
      </c>
      <c r="N474" s="121" t="str">
        <f t="shared" si="8"/>
        <v/>
      </c>
      <c r="O474" s="50" t="str">
        <f>IFERROR((WHOLE_STRUCTURE[[#This Row],[D, bottom '[m']]]+WHOLE_STRUCTURE[[#This Row],[D, top '[m']]])/(2*WHOLE_STRUCTURE[[#This Row],[t '[mm']]]/1000),"")</f>
        <v/>
      </c>
      <c r="S474" s="169"/>
      <c r="T474" s="169"/>
      <c r="V474" s="171"/>
      <c r="W474" s="172"/>
      <c r="X474" s="169"/>
      <c r="Y474" s="169"/>
      <c r="AB474" s="284"/>
      <c r="AC474" s="187"/>
      <c r="AD474" s="187"/>
      <c r="AE474" s="187"/>
      <c r="AF474" s="187"/>
      <c r="AG474" s="187"/>
      <c r="AH474" s="187"/>
      <c r="AI474" s="187"/>
      <c r="AJ474" s="285"/>
    </row>
    <row r="475" spans="12:36">
      <c r="L475" s="51" t="str">
        <f>IFERROR(WHOLE_STRUCTURE[[#This Row],[Top '[m']]]-WHOLE_STRUCTURE[[#This Row],[Bottom '[m']]], "")</f>
        <v/>
      </c>
      <c r="M475" s="167" t="str">
        <f>IFERROR(-(WHOLE_STRUCTURE[[#This Row],[D, bottom '[m']]]-WHOLE_STRUCTURE[[#This Row],[D, top '[m']]])/(WHOLE_STRUCTURE[[#This Row],[Bottom '[m']]]-WHOLE_STRUCTURE[[#This Row],[Top '[m']]]),"")</f>
        <v/>
      </c>
      <c r="N475" s="121" t="str">
        <f t="shared" si="8"/>
        <v/>
      </c>
      <c r="O475" s="50" t="str">
        <f>IFERROR((WHOLE_STRUCTURE[[#This Row],[D, bottom '[m']]]+WHOLE_STRUCTURE[[#This Row],[D, top '[m']]])/(2*WHOLE_STRUCTURE[[#This Row],[t '[mm']]]/1000),"")</f>
        <v/>
      </c>
      <c r="S475" s="169"/>
      <c r="T475" s="169"/>
      <c r="V475" s="171"/>
      <c r="W475" s="172"/>
      <c r="X475" s="169"/>
      <c r="Y475" s="169"/>
      <c r="AB475" s="284"/>
      <c r="AC475" s="187"/>
      <c r="AD475" s="187"/>
      <c r="AE475" s="187"/>
      <c r="AF475" s="187"/>
      <c r="AG475" s="187"/>
      <c r="AH475" s="187"/>
      <c r="AI475" s="187"/>
      <c r="AJ475" s="285"/>
    </row>
    <row r="476" spans="12:36">
      <c r="L476" s="51" t="str">
        <f>IFERROR(WHOLE_STRUCTURE[[#This Row],[Top '[m']]]-WHOLE_STRUCTURE[[#This Row],[Bottom '[m']]], "")</f>
        <v/>
      </c>
      <c r="M476" s="167" t="str">
        <f>IFERROR(-(WHOLE_STRUCTURE[[#This Row],[D, bottom '[m']]]-WHOLE_STRUCTURE[[#This Row],[D, top '[m']]])/(WHOLE_STRUCTURE[[#This Row],[Bottom '[m']]]-WHOLE_STRUCTURE[[#This Row],[Top '[m']]]),"")</f>
        <v/>
      </c>
      <c r="N476" s="121" t="str">
        <f t="shared" si="8"/>
        <v/>
      </c>
      <c r="O476" s="50" t="str">
        <f>IFERROR((WHOLE_STRUCTURE[[#This Row],[D, bottom '[m']]]+WHOLE_STRUCTURE[[#This Row],[D, top '[m']]])/(2*WHOLE_STRUCTURE[[#This Row],[t '[mm']]]/1000),"")</f>
        <v/>
      </c>
      <c r="S476" s="169"/>
      <c r="T476" s="169"/>
      <c r="V476" s="171"/>
      <c r="W476" s="172"/>
      <c r="X476" s="169"/>
      <c r="Y476" s="169"/>
      <c r="AB476" s="284"/>
      <c r="AC476" s="187"/>
      <c r="AD476" s="187"/>
      <c r="AE476" s="187"/>
      <c r="AF476" s="187"/>
      <c r="AG476" s="187"/>
      <c r="AH476" s="187"/>
      <c r="AI476" s="187"/>
      <c r="AJ476" s="285"/>
    </row>
    <row r="477" spans="12:36">
      <c r="L477" s="51" t="str">
        <f>IFERROR(WHOLE_STRUCTURE[[#This Row],[Top '[m']]]-WHOLE_STRUCTURE[[#This Row],[Bottom '[m']]], "")</f>
        <v/>
      </c>
      <c r="M477" s="167" t="str">
        <f>IFERROR(-(WHOLE_STRUCTURE[[#This Row],[D, bottom '[m']]]-WHOLE_STRUCTURE[[#This Row],[D, top '[m']]])/(WHOLE_STRUCTURE[[#This Row],[Bottom '[m']]]-WHOLE_STRUCTURE[[#This Row],[Top '[m']]]),"")</f>
        <v/>
      </c>
      <c r="N477" s="121" t="str">
        <f t="shared" si="8"/>
        <v/>
      </c>
      <c r="O477" s="50" t="str">
        <f>IFERROR((WHOLE_STRUCTURE[[#This Row],[D, bottom '[m']]]+WHOLE_STRUCTURE[[#This Row],[D, top '[m']]])/(2*WHOLE_STRUCTURE[[#This Row],[t '[mm']]]/1000),"")</f>
        <v/>
      </c>
      <c r="S477" s="169"/>
      <c r="T477" s="169"/>
      <c r="V477" s="171"/>
      <c r="W477" s="172"/>
      <c r="X477" s="169"/>
      <c r="Y477" s="169"/>
      <c r="AB477" s="284"/>
      <c r="AC477" s="187"/>
      <c r="AD477" s="187"/>
      <c r="AE477" s="187"/>
      <c r="AF477" s="187"/>
      <c r="AG477" s="187"/>
      <c r="AH477" s="187"/>
      <c r="AI477" s="187"/>
      <c r="AJ477" s="285"/>
    </row>
    <row r="478" spans="12:36">
      <c r="L478" s="51" t="str">
        <f>IFERROR(WHOLE_STRUCTURE[[#This Row],[Top '[m']]]-WHOLE_STRUCTURE[[#This Row],[Bottom '[m']]], "")</f>
        <v/>
      </c>
      <c r="M478" s="167" t="str">
        <f>IFERROR(-(WHOLE_STRUCTURE[[#This Row],[D, bottom '[m']]]-WHOLE_STRUCTURE[[#This Row],[D, top '[m']]])/(WHOLE_STRUCTURE[[#This Row],[Bottom '[m']]]-WHOLE_STRUCTURE[[#This Row],[Top '[m']]]),"")</f>
        <v/>
      </c>
      <c r="N478" s="121" t="str">
        <f t="shared" si="8"/>
        <v/>
      </c>
      <c r="O478" s="50" t="str">
        <f>IFERROR((WHOLE_STRUCTURE[[#This Row],[D, bottom '[m']]]+WHOLE_STRUCTURE[[#This Row],[D, top '[m']]])/(2*WHOLE_STRUCTURE[[#This Row],[t '[mm']]]/1000),"")</f>
        <v/>
      </c>
      <c r="S478" s="169"/>
      <c r="T478" s="169"/>
      <c r="V478" s="171"/>
      <c r="W478" s="172"/>
      <c r="X478" s="169"/>
      <c r="Y478" s="169"/>
      <c r="AB478" s="284"/>
      <c r="AC478" s="187"/>
      <c r="AD478" s="187"/>
      <c r="AE478" s="187"/>
      <c r="AF478" s="187"/>
      <c r="AG478" s="187"/>
      <c r="AH478" s="187"/>
      <c r="AI478" s="187"/>
      <c r="AJ478" s="285"/>
    </row>
    <row r="479" spans="12:36">
      <c r="L479" s="51" t="str">
        <f>IFERROR(WHOLE_STRUCTURE[[#This Row],[Top '[m']]]-WHOLE_STRUCTURE[[#This Row],[Bottom '[m']]], "")</f>
        <v/>
      </c>
      <c r="M479" s="167" t="str">
        <f>IFERROR(-(WHOLE_STRUCTURE[[#This Row],[D, bottom '[m']]]-WHOLE_STRUCTURE[[#This Row],[D, top '[m']]])/(WHOLE_STRUCTURE[[#This Row],[Bottom '[m']]]-WHOLE_STRUCTURE[[#This Row],[Top '[m']]]),"")</f>
        <v/>
      </c>
      <c r="N479" s="121" t="str">
        <f t="shared" si="8"/>
        <v/>
      </c>
      <c r="O479" s="50" t="str">
        <f>IFERROR((WHOLE_STRUCTURE[[#This Row],[D, bottom '[m']]]+WHOLE_STRUCTURE[[#This Row],[D, top '[m']]])/(2*WHOLE_STRUCTURE[[#This Row],[t '[mm']]]/1000),"")</f>
        <v/>
      </c>
      <c r="S479" s="169"/>
      <c r="T479" s="169"/>
      <c r="V479" s="171"/>
      <c r="W479" s="172"/>
      <c r="X479" s="169"/>
      <c r="Y479" s="169"/>
      <c r="AB479" s="284"/>
      <c r="AC479" s="187"/>
      <c r="AD479" s="187"/>
      <c r="AE479" s="187"/>
      <c r="AF479" s="187"/>
      <c r="AG479" s="187"/>
      <c r="AH479" s="187"/>
      <c r="AI479" s="187"/>
      <c r="AJ479" s="285"/>
    </row>
    <row r="480" spans="12:36">
      <c r="L480" s="51" t="str">
        <f>IFERROR(WHOLE_STRUCTURE[[#This Row],[Top '[m']]]-WHOLE_STRUCTURE[[#This Row],[Bottom '[m']]], "")</f>
        <v/>
      </c>
      <c r="M480" s="167" t="str">
        <f>IFERROR(-(WHOLE_STRUCTURE[[#This Row],[D, bottom '[m']]]-WHOLE_STRUCTURE[[#This Row],[D, top '[m']]])/(WHOLE_STRUCTURE[[#This Row],[Bottom '[m']]]-WHOLE_STRUCTURE[[#This Row],[Top '[m']]]),"")</f>
        <v/>
      </c>
      <c r="N480" s="121" t="str">
        <f t="shared" si="8"/>
        <v/>
      </c>
      <c r="O480" s="50" t="str">
        <f>IFERROR((WHOLE_STRUCTURE[[#This Row],[D, bottom '[m']]]+WHOLE_STRUCTURE[[#This Row],[D, top '[m']]])/(2*WHOLE_STRUCTURE[[#This Row],[t '[mm']]]/1000),"")</f>
        <v/>
      </c>
      <c r="S480" s="169"/>
      <c r="T480" s="169"/>
      <c r="V480" s="171"/>
      <c r="W480" s="172"/>
      <c r="X480" s="169"/>
      <c r="Y480" s="169"/>
      <c r="AB480" s="284"/>
      <c r="AC480" s="187"/>
      <c r="AD480" s="187"/>
      <c r="AE480" s="187"/>
      <c r="AF480" s="187"/>
      <c r="AG480" s="187"/>
      <c r="AH480" s="187"/>
      <c r="AI480" s="187"/>
      <c r="AJ480" s="285"/>
    </row>
    <row r="481" spans="12:36">
      <c r="L481" s="51" t="str">
        <f>IFERROR(WHOLE_STRUCTURE[[#This Row],[Top '[m']]]-WHOLE_STRUCTURE[[#This Row],[Bottom '[m']]], "")</f>
        <v/>
      </c>
      <c r="M481" s="167" t="str">
        <f>IFERROR(-(WHOLE_STRUCTURE[[#This Row],[D, bottom '[m']]]-WHOLE_STRUCTURE[[#This Row],[D, top '[m']]])/(WHOLE_STRUCTURE[[#This Row],[Bottom '[m']]]-WHOLE_STRUCTURE[[#This Row],[Top '[m']]]),"")</f>
        <v/>
      </c>
      <c r="N481" s="121" t="str">
        <f t="shared" si="8"/>
        <v/>
      </c>
      <c r="O481" s="50" t="str">
        <f>IFERROR((WHOLE_STRUCTURE[[#This Row],[D, bottom '[m']]]+WHOLE_STRUCTURE[[#This Row],[D, top '[m']]])/(2*WHOLE_STRUCTURE[[#This Row],[t '[mm']]]/1000),"")</f>
        <v/>
      </c>
      <c r="S481" s="169"/>
      <c r="T481" s="169"/>
      <c r="V481" s="171"/>
      <c r="W481" s="172"/>
      <c r="X481" s="169"/>
      <c r="Y481" s="169"/>
      <c r="AB481" s="284"/>
      <c r="AC481" s="187"/>
      <c r="AD481" s="187"/>
      <c r="AE481" s="187"/>
      <c r="AF481" s="187"/>
      <c r="AG481" s="187"/>
      <c r="AH481" s="187"/>
      <c r="AI481" s="187"/>
      <c r="AJ481" s="285"/>
    </row>
    <row r="482" spans="12:36">
      <c r="L482" s="51" t="str">
        <f>IFERROR(WHOLE_STRUCTURE[[#This Row],[Top '[m']]]-WHOLE_STRUCTURE[[#This Row],[Bottom '[m']]], "")</f>
        <v/>
      </c>
      <c r="M482" s="167" t="str">
        <f>IFERROR(-(WHOLE_STRUCTURE[[#This Row],[D, bottom '[m']]]-WHOLE_STRUCTURE[[#This Row],[D, top '[m']]])/(WHOLE_STRUCTURE[[#This Row],[Bottom '[m']]]-WHOLE_STRUCTURE[[#This Row],[Top '[m']]]),"")</f>
        <v/>
      </c>
      <c r="N482" s="121" t="str">
        <f t="shared" si="8"/>
        <v/>
      </c>
      <c r="O482" s="50" t="str">
        <f>IFERROR((WHOLE_STRUCTURE[[#This Row],[D, bottom '[m']]]+WHOLE_STRUCTURE[[#This Row],[D, top '[m']]])/(2*WHOLE_STRUCTURE[[#This Row],[t '[mm']]]/1000),"")</f>
        <v/>
      </c>
      <c r="S482" s="169"/>
      <c r="T482" s="169"/>
      <c r="V482" s="171"/>
      <c r="W482" s="172"/>
      <c r="X482" s="169"/>
      <c r="Y482" s="169"/>
      <c r="AB482" s="284"/>
      <c r="AC482" s="187"/>
      <c r="AD482" s="187"/>
      <c r="AE482" s="187"/>
      <c r="AF482" s="187"/>
      <c r="AG482" s="187"/>
      <c r="AH482" s="187"/>
      <c r="AI482" s="187"/>
      <c r="AJ482" s="285"/>
    </row>
    <row r="483" spans="12:36">
      <c r="L483" s="51" t="str">
        <f>IFERROR(WHOLE_STRUCTURE[[#This Row],[Top '[m']]]-WHOLE_STRUCTURE[[#This Row],[Bottom '[m']]], "")</f>
        <v/>
      </c>
      <c r="M483" s="167" t="str">
        <f>IFERROR(-(WHOLE_STRUCTURE[[#This Row],[D, bottom '[m']]]-WHOLE_STRUCTURE[[#This Row],[D, top '[m']]])/(WHOLE_STRUCTURE[[#This Row],[Bottom '[m']]]-WHOLE_STRUCTURE[[#This Row],[Top '[m']]]),"")</f>
        <v/>
      </c>
      <c r="N483" s="121" t="str">
        <f t="shared" si="8"/>
        <v/>
      </c>
      <c r="O483" s="50" t="str">
        <f>IFERROR((WHOLE_STRUCTURE[[#This Row],[D, bottom '[m']]]+WHOLE_STRUCTURE[[#This Row],[D, top '[m']]])/(2*WHOLE_STRUCTURE[[#This Row],[t '[mm']]]/1000),"")</f>
        <v/>
      </c>
      <c r="S483" s="169"/>
      <c r="T483" s="169"/>
      <c r="V483" s="171"/>
      <c r="W483" s="172"/>
      <c r="X483" s="169"/>
      <c r="Y483" s="169"/>
      <c r="AB483" s="284"/>
      <c r="AC483" s="187"/>
      <c r="AD483" s="187"/>
      <c r="AE483" s="187"/>
      <c r="AF483" s="187"/>
      <c r="AG483" s="187"/>
      <c r="AH483" s="187"/>
      <c r="AI483" s="187"/>
      <c r="AJ483" s="285"/>
    </row>
    <row r="484" spans="12:36">
      <c r="L484" s="51" t="str">
        <f>IFERROR(WHOLE_STRUCTURE[[#This Row],[Top '[m']]]-WHOLE_STRUCTURE[[#This Row],[Bottom '[m']]], "")</f>
        <v/>
      </c>
      <c r="M484" s="167" t="str">
        <f>IFERROR(-(WHOLE_STRUCTURE[[#This Row],[D, bottom '[m']]]-WHOLE_STRUCTURE[[#This Row],[D, top '[m']]])/(WHOLE_STRUCTURE[[#This Row],[Bottom '[m']]]-WHOLE_STRUCTURE[[#This Row],[Top '[m']]]),"")</f>
        <v/>
      </c>
      <c r="N484" s="121" t="str">
        <f t="shared" si="8"/>
        <v/>
      </c>
      <c r="O484" s="50" t="str">
        <f>IFERROR((WHOLE_STRUCTURE[[#This Row],[D, bottom '[m']]]+WHOLE_STRUCTURE[[#This Row],[D, top '[m']]])/(2*WHOLE_STRUCTURE[[#This Row],[t '[mm']]]/1000),"")</f>
        <v/>
      </c>
      <c r="S484" s="169"/>
      <c r="T484" s="169"/>
      <c r="V484" s="171"/>
      <c r="W484" s="172"/>
      <c r="X484" s="169"/>
      <c r="Y484" s="169"/>
      <c r="AB484" s="284"/>
      <c r="AC484" s="187"/>
      <c r="AD484" s="187"/>
      <c r="AE484" s="187"/>
      <c r="AF484" s="187"/>
      <c r="AG484" s="187"/>
      <c r="AH484" s="187"/>
      <c r="AI484" s="187"/>
      <c r="AJ484" s="285"/>
    </row>
    <row r="485" spans="12:36">
      <c r="L485" s="51" t="str">
        <f>IFERROR(WHOLE_STRUCTURE[[#This Row],[Top '[m']]]-WHOLE_STRUCTURE[[#This Row],[Bottom '[m']]], "")</f>
        <v/>
      </c>
      <c r="M485" s="167" t="str">
        <f>IFERROR(-(WHOLE_STRUCTURE[[#This Row],[D, bottom '[m']]]-WHOLE_STRUCTURE[[#This Row],[D, top '[m']]])/(WHOLE_STRUCTURE[[#This Row],[Bottom '[m']]]-WHOLE_STRUCTURE[[#This Row],[Top '[m']]]),"")</f>
        <v/>
      </c>
      <c r="N485" s="121" t="str">
        <f t="shared" si="8"/>
        <v/>
      </c>
      <c r="O485" s="50" t="str">
        <f>IFERROR((WHOLE_STRUCTURE[[#This Row],[D, bottom '[m']]]+WHOLE_STRUCTURE[[#This Row],[D, top '[m']]])/(2*WHOLE_STRUCTURE[[#This Row],[t '[mm']]]/1000),"")</f>
        <v/>
      </c>
      <c r="S485" s="169"/>
      <c r="T485" s="169"/>
      <c r="V485" s="171"/>
      <c r="W485" s="172"/>
      <c r="X485" s="169"/>
      <c r="Y485" s="169"/>
      <c r="AB485" s="284"/>
      <c r="AC485" s="187"/>
      <c r="AD485" s="187"/>
      <c r="AE485" s="187"/>
      <c r="AF485" s="187"/>
      <c r="AG485" s="187"/>
      <c r="AH485" s="187"/>
      <c r="AI485" s="187"/>
      <c r="AJ485" s="285"/>
    </row>
    <row r="486" spans="12:36">
      <c r="L486" s="51" t="str">
        <f>IFERROR(WHOLE_STRUCTURE[[#This Row],[Top '[m']]]-WHOLE_STRUCTURE[[#This Row],[Bottom '[m']]], "")</f>
        <v/>
      </c>
      <c r="M486" s="167" t="str">
        <f>IFERROR(-(WHOLE_STRUCTURE[[#This Row],[D, bottom '[m']]]-WHOLE_STRUCTURE[[#This Row],[D, top '[m']]])/(WHOLE_STRUCTURE[[#This Row],[Bottom '[m']]]-WHOLE_STRUCTURE[[#This Row],[Top '[m']]]),"")</f>
        <v/>
      </c>
      <c r="N486" s="121" t="str">
        <f t="shared" si="8"/>
        <v/>
      </c>
      <c r="O486" s="50" t="str">
        <f>IFERROR((WHOLE_STRUCTURE[[#This Row],[D, bottom '[m']]]+WHOLE_STRUCTURE[[#This Row],[D, top '[m']]])/(2*WHOLE_STRUCTURE[[#This Row],[t '[mm']]]/1000),"")</f>
        <v/>
      </c>
      <c r="S486" s="169"/>
      <c r="T486" s="169"/>
      <c r="V486" s="171"/>
      <c r="W486" s="172"/>
      <c r="X486" s="169"/>
      <c r="Y486" s="169"/>
      <c r="AB486" s="284"/>
      <c r="AC486" s="187"/>
      <c r="AD486" s="187"/>
      <c r="AE486" s="187"/>
      <c r="AF486" s="187"/>
      <c r="AG486" s="187"/>
      <c r="AH486" s="187"/>
      <c r="AI486" s="187"/>
      <c r="AJ486" s="285"/>
    </row>
    <row r="487" spans="12:36">
      <c r="L487" s="51" t="str">
        <f>IFERROR(WHOLE_STRUCTURE[[#This Row],[Top '[m']]]-WHOLE_STRUCTURE[[#This Row],[Bottom '[m']]], "")</f>
        <v/>
      </c>
      <c r="M487" s="167" t="str">
        <f>IFERROR(-(WHOLE_STRUCTURE[[#This Row],[D, bottom '[m']]]-WHOLE_STRUCTURE[[#This Row],[D, top '[m']]])/(WHOLE_STRUCTURE[[#This Row],[Bottom '[m']]]-WHOLE_STRUCTURE[[#This Row],[Top '[m']]]),"")</f>
        <v/>
      </c>
      <c r="N487" s="121" t="str">
        <f t="shared" si="8"/>
        <v/>
      </c>
      <c r="O487" s="50" t="str">
        <f>IFERROR((WHOLE_STRUCTURE[[#This Row],[D, bottom '[m']]]+WHOLE_STRUCTURE[[#This Row],[D, top '[m']]])/(2*WHOLE_STRUCTURE[[#This Row],[t '[mm']]]/1000),"")</f>
        <v/>
      </c>
      <c r="S487" s="169"/>
      <c r="T487" s="169"/>
      <c r="V487" s="171"/>
      <c r="W487" s="172"/>
      <c r="X487" s="169"/>
      <c r="Y487" s="169"/>
      <c r="AB487" s="284"/>
      <c r="AC487" s="187"/>
      <c r="AD487" s="187"/>
      <c r="AE487" s="187"/>
      <c r="AF487" s="187"/>
      <c r="AG487" s="187"/>
      <c r="AH487" s="187"/>
      <c r="AI487" s="187"/>
      <c r="AJ487" s="285"/>
    </row>
    <row r="488" spans="12:36">
      <c r="L488" s="51" t="str">
        <f>IFERROR(WHOLE_STRUCTURE[[#This Row],[Top '[m']]]-WHOLE_STRUCTURE[[#This Row],[Bottom '[m']]], "")</f>
        <v/>
      </c>
      <c r="M488" s="167" t="str">
        <f>IFERROR(-(WHOLE_STRUCTURE[[#This Row],[D, bottom '[m']]]-WHOLE_STRUCTURE[[#This Row],[D, top '[m']]])/(WHOLE_STRUCTURE[[#This Row],[Bottom '[m']]]-WHOLE_STRUCTURE[[#This Row],[Top '[m']]]),"")</f>
        <v/>
      </c>
      <c r="N488" s="121" t="str">
        <f t="shared" si="8"/>
        <v/>
      </c>
      <c r="O488" s="50" t="str">
        <f>IFERROR((WHOLE_STRUCTURE[[#This Row],[D, bottom '[m']]]+WHOLE_STRUCTURE[[#This Row],[D, top '[m']]])/(2*WHOLE_STRUCTURE[[#This Row],[t '[mm']]]/1000),"")</f>
        <v/>
      </c>
      <c r="S488" s="169"/>
      <c r="T488" s="169"/>
      <c r="V488" s="171"/>
      <c r="W488" s="172"/>
      <c r="X488" s="169"/>
      <c r="Y488" s="169"/>
      <c r="AB488" s="284"/>
      <c r="AC488" s="187"/>
      <c r="AD488" s="187"/>
      <c r="AE488" s="187"/>
      <c r="AF488" s="187"/>
      <c r="AG488" s="187"/>
      <c r="AH488" s="187"/>
      <c r="AI488" s="187"/>
      <c r="AJ488" s="285"/>
    </row>
    <row r="489" spans="12:36">
      <c r="L489" s="51" t="str">
        <f>IFERROR(WHOLE_STRUCTURE[[#This Row],[Top '[m']]]-WHOLE_STRUCTURE[[#This Row],[Bottom '[m']]], "")</f>
        <v/>
      </c>
      <c r="M489" s="167" t="str">
        <f>IFERROR(-(WHOLE_STRUCTURE[[#This Row],[D, bottom '[m']]]-WHOLE_STRUCTURE[[#This Row],[D, top '[m']]])/(WHOLE_STRUCTURE[[#This Row],[Bottom '[m']]]-WHOLE_STRUCTURE[[#This Row],[Top '[m']]]),"")</f>
        <v/>
      </c>
      <c r="N489" s="121" t="str">
        <f t="shared" si="8"/>
        <v/>
      </c>
      <c r="O489" s="50" t="str">
        <f>IFERROR((WHOLE_STRUCTURE[[#This Row],[D, bottom '[m']]]+WHOLE_STRUCTURE[[#This Row],[D, top '[m']]])/(2*WHOLE_STRUCTURE[[#This Row],[t '[mm']]]/1000),"")</f>
        <v/>
      </c>
      <c r="S489" s="169"/>
      <c r="T489" s="169"/>
      <c r="V489" s="171"/>
      <c r="W489" s="172"/>
      <c r="X489" s="169"/>
      <c r="Y489" s="169"/>
      <c r="AB489" s="284"/>
      <c r="AC489" s="187"/>
      <c r="AD489" s="187"/>
      <c r="AE489" s="187"/>
      <c r="AF489" s="187"/>
      <c r="AG489" s="187"/>
      <c r="AH489" s="187"/>
      <c r="AI489" s="187"/>
      <c r="AJ489" s="285"/>
    </row>
    <row r="490" spans="12:36">
      <c r="L490" s="51" t="str">
        <f>IFERROR(WHOLE_STRUCTURE[[#This Row],[Top '[m']]]-WHOLE_STRUCTURE[[#This Row],[Bottom '[m']]], "")</f>
        <v/>
      </c>
      <c r="M490" s="167" t="str">
        <f>IFERROR(-(WHOLE_STRUCTURE[[#This Row],[D, bottom '[m']]]-WHOLE_STRUCTURE[[#This Row],[D, top '[m']]])/(WHOLE_STRUCTURE[[#This Row],[Bottom '[m']]]-WHOLE_STRUCTURE[[#This Row],[Top '[m']]]),"")</f>
        <v/>
      </c>
      <c r="N490" s="121" t="str">
        <f t="shared" si="8"/>
        <v/>
      </c>
      <c r="O490" s="50" t="str">
        <f>IFERROR((WHOLE_STRUCTURE[[#This Row],[D, bottom '[m']]]+WHOLE_STRUCTURE[[#This Row],[D, top '[m']]])/(2*WHOLE_STRUCTURE[[#This Row],[t '[mm']]]/1000),"")</f>
        <v/>
      </c>
      <c r="S490" s="169"/>
      <c r="T490" s="169"/>
      <c r="V490" s="171"/>
      <c r="W490" s="172"/>
      <c r="X490" s="169"/>
      <c r="Y490" s="169"/>
      <c r="AB490" s="284"/>
      <c r="AC490" s="187"/>
      <c r="AD490" s="187"/>
      <c r="AE490" s="187"/>
      <c r="AF490" s="187"/>
      <c r="AG490" s="187"/>
      <c r="AH490" s="187"/>
      <c r="AI490" s="187"/>
      <c r="AJ490" s="285"/>
    </row>
    <row r="491" spans="12:36">
      <c r="L491" s="51" t="str">
        <f>IFERROR(WHOLE_STRUCTURE[[#This Row],[Top '[m']]]-WHOLE_STRUCTURE[[#This Row],[Bottom '[m']]], "")</f>
        <v/>
      </c>
      <c r="M491" s="167" t="str">
        <f>IFERROR(-(WHOLE_STRUCTURE[[#This Row],[D, bottom '[m']]]-WHOLE_STRUCTURE[[#This Row],[D, top '[m']]])/(WHOLE_STRUCTURE[[#This Row],[Bottom '[m']]]-WHOLE_STRUCTURE[[#This Row],[Top '[m']]]),"")</f>
        <v/>
      </c>
      <c r="N491" s="121" t="str">
        <f t="shared" si="8"/>
        <v/>
      </c>
      <c r="O491" s="50" t="str">
        <f>IFERROR((WHOLE_STRUCTURE[[#This Row],[D, bottom '[m']]]+WHOLE_STRUCTURE[[#This Row],[D, top '[m']]])/(2*WHOLE_STRUCTURE[[#This Row],[t '[mm']]]/1000),"")</f>
        <v/>
      </c>
      <c r="S491" s="169"/>
      <c r="T491" s="169"/>
      <c r="V491" s="171"/>
      <c r="W491" s="172"/>
      <c r="X491" s="169"/>
      <c r="Y491" s="169"/>
      <c r="AB491" s="284"/>
      <c r="AC491" s="187"/>
      <c r="AD491" s="187"/>
      <c r="AE491" s="187"/>
      <c r="AF491" s="187"/>
      <c r="AG491" s="187"/>
      <c r="AH491" s="187"/>
      <c r="AI491" s="187"/>
      <c r="AJ491" s="285"/>
    </row>
    <row r="492" spans="12:36">
      <c r="L492" s="51" t="str">
        <f>IFERROR(WHOLE_STRUCTURE[[#This Row],[Top '[m']]]-WHOLE_STRUCTURE[[#This Row],[Bottom '[m']]], "")</f>
        <v/>
      </c>
      <c r="M492" s="167" t="str">
        <f>IFERROR(-(WHOLE_STRUCTURE[[#This Row],[D, bottom '[m']]]-WHOLE_STRUCTURE[[#This Row],[D, top '[m']]])/(WHOLE_STRUCTURE[[#This Row],[Bottom '[m']]]-WHOLE_STRUCTURE[[#This Row],[Top '[m']]]),"")</f>
        <v/>
      </c>
      <c r="N492" s="121" t="str">
        <f t="shared" si="8"/>
        <v/>
      </c>
      <c r="O492" s="50" t="str">
        <f>IFERROR((WHOLE_STRUCTURE[[#This Row],[D, bottom '[m']]]+WHOLE_STRUCTURE[[#This Row],[D, top '[m']]])/(2*WHOLE_STRUCTURE[[#This Row],[t '[mm']]]/1000),"")</f>
        <v/>
      </c>
      <c r="S492" s="169"/>
      <c r="T492" s="169"/>
      <c r="V492" s="171"/>
      <c r="W492" s="172"/>
      <c r="X492" s="169"/>
      <c r="Y492" s="169"/>
      <c r="AB492" s="284"/>
      <c r="AC492" s="187"/>
      <c r="AD492" s="187"/>
      <c r="AE492" s="187"/>
      <c r="AF492" s="187"/>
      <c r="AG492" s="187"/>
      <c r="AH492" s="187"/>
      <c r="AI492" s="187"/>
      <c r="AJ492" s="285"/>
    </row>
    <row r="493" spans="12:36">
      <c r="L493" s="51" t="str">
        <f>IFERROR(WHOLE_STRUCTURE[[#This Row],[Top '[m']]]-WHOLE_STRUCTURE[[#This Row],[Bottom '[m']]], "")</f>
        <v/>
      </c>
      <c r="M493" s="167" t="str">
        <f>IFERROR(-(WHOLE_STRUCTURE[[#This Row],[D, bottom '[m']]]-WHOLE_STRUCTURE[[#This Row],[D, top '[m']]])/(WHOLE_STRUCTURE[[#This Row],[Bottom '[m']]]-WHOLE_STRUCTURE[[#This Row],[Top '[m']]]),"")</f>
        <v/>
      </c>
      <c r="N493" s="121" t="str">
        <f t="shared" si="8"/>
        <v/>
      </c>
      <c r="O493" s="50" t="str">
        <f>IFERROR((WHOLE_STRUCTURE[[#This Row],[D, bottom '[m']]]+WHOLE_STRUCTURE[[#This Row],[D, top '[m']]])/(2*WHOLE_STRUCTURE[[#This Row],[t '[mm']]]/1000),"")</f>
        <v/>
      </c>
      <c r="S493" s="169"/>
      <c r="T493" s="169"/>
      <c r="V493" s="171"/>
      <c r="W493" s="172"/>
      <c r="X493" s="169"/>
      <c r="Y493" s="169"/>
      <c r="AB493" s="284"/>
      <c r="AC493" s="187"/>
      <c r="AD493" s="187"/>
      <c r="AE493" s="187"/>
      <c r="AF493" s="187"/>
      <c r="AG493" s="187"/>
      <c r="AH493" s="187"/>
      <c r="AI493" s="187"/>
      <c r="AJ493" s="285"/>
    </row>
    <row r="494" spans="12:36">
      <c r="L494" s="51" t="str">
        <f>IFERROR(WHOLE_STRUCTURE[[#This Row],[Top '[m']]]-WHOLE_STRUCTURE[[#This Row],[Bottom '[m']]], "")</f>
        <v/>
      </c>
      <c r="M494" s="167" t="str">
        <f>IFERROR(-(WHOLE_STRUCTURE[[#This Row],[D, bottom '[m']]]-WHOLE_STRUCTURE[[#This Row],[D, top '[m']]])/(WHOLE_STRUCTURE[[#This Row],[Bottom '[m']]]-WHOLE_STRUCTURE[[#This Row],[Top '[m']]]),"")</f>
        <v/>
      </c>
      <c r="N494" s="121" t="str">
        <f t="shared" si="8"/>
        <v/>
      </c>
      <c r="O494" s="50" t="str">
        <f>IFERROR((WHOLE_STRUCTURE[[#This Row],[D, bottom '[m']]]+WHOLE_STRUCTURE[[#This Row],[D, top '[m']]])/(2*WHOLE_STRUCTURE[[#This Row],[t '[mm']]]/1000),"")</f>
        <v/>
      </c>
      <c r="S494" s="169"/>
      <c r="T494" s="169"/>
      <c r="V494" s="171"/>
      <c r="W494" s="172"/>
      <c r="X494" s="169"/>
      <c r="Y494" s="169"/>
      <c r="AB494" s="284"/>
      <c r="AC494" s="187"/>
      <c r="AD494" s="187"/>
      <c r="AE494" s="187"/>
      <c r="AF494" s="187"/>
      <c r="AG494" s="187"/>
      <c r="AH494" s="187"/>
      <c r="AI494" s="187"/>
      <c r="AJ494" s="285"/>
    </row>
    <row r="495" spans="12:36">
      <c r="L495" s="51" t="str">
        <f>IFERROR(WHOLE_STRUCTURE[[#This Row],[Top '[m']]]-WHOLE_STRUCTURE[[#This Row],[Bottom '[m']]], "")</f>
        <v/>
      </c>
      <c r="M495" s="167" t="str">
        <f>IFERROR(-(WHOLE_STRUCTURE[[#This Row],[D, bottom '[m']]]-WHOLE_STRUCTURE[[#This Row],[D, top '[m']]])/(WHOLE_STRUCTURE[[#This Row],[Bottom '[m']]]-WHOLE_STRUCTURE[[#This Row],[Top '[m']]]),"")</f>
        <v/>
      </c>
      <c r="N495" s="121" t="str">
        <f t="shared" si="8"/>
        <v/>
      </c>
      <c r="O495" s="50" t="str">
        <f>IFERROR((WHOLE_STRUCTURE[[#This Row],[D, bottom '[m']]]+WHOLE_STRUCTURE[[#This Row],[D, top '[m']]])/(2*WHOLE_STRUCTURE[[#This Row],[t '[mm']]]/1000),"")</f>
        <v/>
      </c>
      <c r="S495" s="169"/>
      <c r="T495" s="169"/>
      <c r="V495" s="171"/>
      <c r="W495" s="172"/>
      <c r="X495" s="169"/>
      <c r="Y495" s="169"/>
      <c r="AB495" s="284"/>
      <c r="AC495" s="187"/>
      <c r="AD495" s="187"/>
      <c r="AE495" s="187"/>
      <c r="AF495" s="187"/>
      <c r="AG495" s="187"/>
      <c r="AH495" s="187"/>
      <c r="AI495" s="187"/>
      <c r="AJ495" s="285"/>
    </row>
    <row r="496" spans="12:36">
      <c r="L496" s="51" t="str">
        <f>IFERROR(WHOLE_STRUCTURE[[#This Row],[Top '[m']]]-WHOLE_STRUCTURE[[#This Row],[Bottom '[m']]], "")</f>
        <v/>
      </c>
      <c r="M496" s="167" t="str">
        <f>IFERROR(-(WHOLE_STRUCTURE[[#This Row],[D, bottom '[m']]]-WHOLE_STRUCTURE[[#This Row],[D, top '[m']]])/(WHOLE_STRUCTURE[[#This Row],[Bottom '[m']]]-WHOLE_STRUCTURE[[#This Row],[Top '[m']]]),"")</f>
        <v/>
      </c>
      <c r="N496" s="121" t="str">
        <f t="shared" si="8"/>
        <v/>
      </c>
      <c r="O496" s="50" t="str">
        <f>IFERROR((WHOLE_STRUCTURE[[#This Row],[D, bottom '[m']]]+WHOLE_STRUCTURE[[#This Row],[D, top '[m']]])/(2*WHOLE_STRUCTURE[[#This Row],[t '[mm']]]/1000),"")</f>
        <v/>
      </c>
      <c r="S496" s="169"/>
      <c r="T496" s="169"/>
      <c r="V496" s="171"/>
      <c r="W496" s="172"/>
      <c r="X496" s="169"/>
      <c r="Y496" s="169"/>
      <c r="AB496" s="284"/>
      <c r="AC496" s="187"/>
      <c r="AD496" s="187"/>
      <c r="AE496" s="187"/>
      <c r="AF496" s="187"/>
      <c r="AG496" s="187"/>
      <c r="AH496" s="187"/>
      <c r="AI496" s="187"/>
      <c r="AJ496" s="285"/>
    </row>
    <row r="497" spans="12:36">
      <c r="L497" s="51" t="str">
        <f>IFERROR(WHOLE_STRUCTURE[[#This Row],[Top '[m']]]-WHOLE_STRUCTURE[[#This Row],[Bottom '[m']]], "")</f>
        <v/>
      </c>
      <c r="M497" s="167" t="str">
        <f>IFERROR(-(WHOLE_STRUCTURE[[#This Row],[D, bottom '[m']]]-WHOLE_STRUCTURE[[#This Row],[D, top '[m']]])/(WHOLE_STRUCTURE[[#This Row],[Bottom '[m']]]-WHOLE_STRUCTURE[[#This Row],[Top '[m']]]),"")</f>
        <v/>
      </c>
      <c r="N497" s="121" t="str">
        <f t="shared" si="8"/>
        <v/>
      </c>
      <c r="O497" s="50" t="str">
        <f>IFERROR((WHOLE_STRUCTURE[[#This Row],[D, bottom '[m']]]+WHOLE_STRUCTURE[[#This Row],[D, top '[m']]])/(2*WHOLE_STRUCTURE[[#This Row],[t '[mm']]]/1000),"")</f>
        <v/>
      </c>
      <c r="S497" s="169"/>
      <c r="T497" s="169"/>
      <c r="V497" s="171"/>
      <c r="W497" s="172"/>
      <c r="X497" s="169"/>
      <c r="Y497" s="169"/>
      <c r="AB497" s="284"/>
      <c r="AC497" s="187"/>
      <c r="AD497" s="187"/>
      <c r="AE497" s="187"/>
      <c r="AF497" s="187"/>
      <c r="AG497" s="187"/>
      <c r="AH497" s="187"/>
      <c r="AI497" s="187"/>
      <c r="AJ497" s="285"/>
    </row>
    <row r="498" spans="12:36">
      <c r="L498" s="51" t="str">
        <f>IFERROR(WHOLE_STRUCTURE[[#This Row],[Top '[m']]]-WHOLE_STRUCTURE[[#This Row],[Bottom '[m']]], "")</f>
        <v/>
      </c>
      <c r="M498" s="167" t="str">
        <f>IFERROR(-(WHOLE_STRUCTURE[[#This Row],[D, bottom '[m']]]-WHOLE_STRUCTURE[[#This Row],[D, top '[m']]])/(WHOLE_STRUCTURE[[#This Row],[Bottom '[m']]]-WHOLE_STRUCTURE[[#This Row],[Top '[m']]]),"")</f>
        <v/>
      </c>
      <c r="N498" s="121" t="str">
        <f t="shared" si="8"/>
        <v/>
      </c>
      <c r="O498" s="50" t="str">
        <f>IFERROR((WHOLE_STRUCTURE[[#This Row],[D, bottom '[m']]]+WHOLE_STRUCTURE[[#This Row],[D, top '[m']]])/(2*WHOLE_STRUCTURE[[#This Row],[t '[mm']]]/1000),"")</f>
        <v/>
      </c>
      <c r="S498" s="169"/>
      <c r="T498" s="169"/>
      <c r="V498" s="171"/>
      <c r="W498" s="172"/>
      <c r="X498" s="169"/>
      <c r="Y498" s="169"/>
      <c r="AB498" s="284"/>
      <c r="AC498" s="187"/>
      <c r="AD498" s="187"/>
      <c r="AE498" s="187"/>
      <c r="AF498" s="187"/>
      <c r="AG498" s="187"/>
      <c r="AH498" s="187"/>
      <c r="AI498" s="187"/>
      <c r="AJ498" s="285"/>
    </row>
    <row r="499" spans="12:36">
      <c r="L499" s="51" t="str">
        <f>IFERROR(WHOLE_STRUCTURE[[#This Row],[Top '[m']]]-WHOLE_STRUCTURE[[#This Row],[Bottom '[m']]], "")</f>
        <v/>
      </c>
      <c r="M499" s="167" t="str">
        <f>IFERROR(-(WHOLE_STRUCTURE[[#This Row],[D, bottom '[m']]]-WHOLE_STRUCTURE[[#This Row],[D, top '[m']]])/(WHOLE_STRUCTURE[[#This Row],[Bottom '[m']]]-WHOLE_STRUCTURE[[#This Row],[Top '[m']]]),"")</f>
        <v/>
      </c>
      <c r="N499" s="121" t="str">
        <f t="shared" si="8"/>
        <v/>
      </c>
      <c r="O499" s="50" t="str">
        <f>IFERROR((WHOLE_STRUCTURE[[#This Row],[D, bottom '[m']]]+WHOLE_STRUCTURE[[#This Row],[D, top '[m']]])/(2*WHOLE_STRUCTURE[[#This Row],[t '[mm']]]/1000),"")</f>
        <v/>
      </c>
      <c r="S499" s="169"/>
      <c r="T499" s="169"/>
      <c r="V499" s="171"/>
      <c r="W499" s="172"/>
      <c r="X499" s="169"/>
      <c r="Y499" s="169"/>
      <c r="AB499" s="284"/>
      <c r="AC499" s="187"/>
      <c r="AD499" s="187"/>
      <c r="AE499" s="187"/>
      <c r="AF499" s="187"/>
      <c r="AG499" s="187"/>
      <c r="AH499" s="187"/>
      <c r="AI499" s="187"/>
      <c r="AJ499" s="285"/>
    </row>
    <row r="500" spans="12:36">
      <c r="L500" s="51" t="str">
        <f>IFERROR(WHOLE_STRUCTURE[[#This Row],[Top '[m']]]-WHOLE_STRUCTURE[[#This Row],[Bottom '[m']]], "")</f>
        <v/>
      </c>
      <c r="M500" s="167" t="str">
        <f>IFERROR(-(WHOLE_STRUCTURE[[#This Row],[D, bottom '[m']]]-WHOLE_STRUCTURE[[#This Row],[D, top '[m']]])/(WHOLE_STRUCTURE[[#This Row],[Bottom '[m']]]-WHOLE_STRUCTURE[[#This Row],[Top '[m']]]),"")</f>
        <v/>
      </c>
      <c r="N500" s="121" t="str">
        <f t="shared" si="8"/>
        <v/>
      </c>
      <c r="O500" s="50" t="str">
        <f>IFERROR((WHOLE_STRUCTURE[[#This Row],[D, bottom '[m']]]+WHOLE_STRUCTURE[[#This Row],[D, top '[m']]])/(2*WHOLE_STRUCTURE[[#This Row],[t '[mm']]]/1000),"")</f>
        <v/>
      </c>
      <c r="S500" s="169"/>
      <c r="T500" s="169"/>
      <c r="V500" s="171"/>
      <c r="W500" s="172"/>
      <c r="X500" s="169"/>
      <c r="Y500" s="169"/>
      <c r="AB500" s="284"/>
      <c r="AC500" s="187"/>
      <c r="AD500" s="187"/>
      <c r="AE500" s="187"/>
      <c r="AF500" s="187"/>
      <c r="AG500" s="187"/>
      <c r="AH500" s="187"/>
      <c r="AI500" s="187"/>
      <c r="AJ500" s="285"/>
    </row>
    <row r="501" spans="12:36">
      <c r="L501" s="51" t="str">
        <f>IFERROR(WHOLE_STRUCTURE[[#This Row],[Top '[m']]]-WHOLE_STRUCTURE[[#This Row],[Bottom '[m']]], "")</f>
        <v/>
      </c>
      <c r="M501" s="167" t="str">
        <f>IFERROR(-(WHOLE_STRUCTURE[[#This Row],[D, bottom '[m']]]-WHOLE_STRUCTURE[[#This Row],[D, top '[m']]])/(WHOLE_STRUCTURE[[#This Row],[Bottom '[m']]]-WHOLE_STRUCTURE[[#This Row],[Top '[m']]]),"")</f>
        <v/>
      </c>
      <c r="N501" s="121" t="str">
        <f t="shared" si="8"/>
        <v/>
      </c>
      <c r="O501" s="50" t="str">
        <f>IFERROR((WHOLE_STRUCTURE[[#This Row],[D, bottom '[m']]]+WHOLE_STRUCTURE[[#This Row],[D, top '[m']]])/(2*WHOLE_STRUCTURE[[#This Row],[t '[mm']]]/1000),"")</f>
        <v/>
      </c>
      <c r="S501" s="169"/>
      <c r="T501" s="169"/>
      <c r="V501" s="171"/>
      <c r="W501" s="172"/>
      <c r="X501" s="169"/>
      <c r="Y501" s="169"/>
      <c r="AB501" s="284"/>
      <c r="AC501" s="187"/>
      <c r="AD501" s="187"/>
      <c r="AE501" s="187"/>
      <c r="AF501" s="187"/>
      <c r="AG501" s="187"/>
      <c r="AH501" s="187"/>
      <c r="AI501" s="187"/>
      <c r="AJ501" s="285"/>
    </row>
    <row r="502" spans="12:36">
      <c r="L502" s="51" t="str">
        <f>IFERROR(WHOLE_STRUCTURE[[#This Row],[Top '[m']]]-WHOLE_STRUCTURE[[#This Row],[Bottom '[m']]], "")</f>
        <v/>
      </c>
      <c r="M502" s="167" t="str">
        <f>IFERROR(-(WHOLE_STRUCTURE[[#This Row],[D, bottom '[m']]]-WHOLE_STRUCTURE[[#This Row],[D, top '[m']]])/(WHOLE_STRUCTURE[[#This Row],[Bottom '[m']]]-WHOLE_STRUCTURE[[#This Row],[Top '[m']]]),"")</f>
        <v/>
      </c>
      <c r="N502" s="121" t="str">
        <f t="shared" si="8"/>
        <v/>
      </c>
      <c r="O502" s="50" t="str">
        <f>IFERROR((WHOLE_STRUCTURE[[#This Row],[D, bottom '[m']]]+WHOLE_STRUCTURE[[#This Row],[D, top '[m']]])/(2*WHOLE_STRUCTURE[[#This Row],[t '[mm']]]/1000),"")</f>
        <v/>
      </c>
      <c r="S502" s="169"/>
      <c r="T502" s="169"/>
      <c r="V502" s="171"/>
      <c r="W502" s="172"/>
      <c r="X502" s="169"/>
      <c r="Y502" s="169"/>
      <c r="AB502" s="284"/>
      <c r="AC502" s="187"/>
      <c r="AD502" s="187"/>
      <c r="AE502" s="187"/>
      <c r="AF502" s="187"/>
      <c r="AG502" s="187"/>
      <c r="AH502" s="187"/>
      <c r="AI502" s="187"/>
      <c r="AJ502" s="285"/>
    </row>
    <row r="503" spans="12:36">
      <c r="L503" s="51" t="str">
        <f>IFERROR(WHOLE_STRUCTURE[[#This Row],[Top '[m']]]-WHOLE_STRUCTURE[[#This Row],[Bottom '[m']]], "")</f>
        <v/>
      </c>
      <c r="M503" s="167" t="str">
        <f>IFERROR(-(WHOLE_STRUCTURE[[#This Row],[D, bottom '[m']]]-WHOLE_STRUCTURE[[#This Row],[D, top '[m']]])/(WHOLE_STRUCTURE[[#This Row],[Bottom '[m']]]-WHOLE_STRUCTURE[[#This Row],[Top '[m']]]),"")</f>
        <v/>
      </c>
      <c r="N503" s="121" t="str">
        <f t="shared" si="8"/>
        <v/>
      </c>
      <c r="O503" s="50" t="str">
        <f>IFERROR((WHOLE_STRUCTURE[[#This Row],[D, bottom '[m']]]+WHOLE_STRUCTURE[[#This Row],[D, top '[m']]])/(2*WHOLE_STRUCTURE[[#This Row],[t '[mm']]]/1000),"")</f>
        <v/>
      </c>
      <c r="S503" s="169"/>
      <c r="T503" s="169"/>
      <c r="V503" s="171"/>
      <c r="W503" s="172"/>
      <c r="X503" s="169"/>
      <c r="Y503" s="169"/>
      <c r="AB503" s="284"/>
      <c r="AC503" s="187"/>
      <c r="AD503" s="187"/>
      <c r="AE503" s="187"/>
      <c r="AF503" s="187"/>
      <c r="AG503" s="187"/>
      <c r="AH503" s="187"/>
      <c r="AI503" s="187"/>
      <c r="AJ503" s="285"/>
    </row>
    <row r="504" spans="12:36">
      <c r="L504" s="51" t="str">
        <f>IFERROR(WHOLE_STRUCTURE[[#This Row],[Top '[m']]]-WHOLE_STRUCTURE[[#This Row],[Bottom '[m']]], "")</f>
        <v/>
      </c>
      <c r="M504" s="167" t="str">
        <f>IFERROR(-(WHOLE_STRUCTURE[[#This Row],[D, bottom '[m']]]-WHOLE_STRUCTURE[[#This Row],[D, top '[m']]])/(WHOLE_STRUCTURE[[#This Row],[Bottom '[m']]]-WHOLE_STRUCTURE[[#This Row],[Top '[m']]]),"")</f>
        <v/>
      </c>
      <c r="N504" s="121" t="str">
        <f t="shared" si="8"/>
        <v/>
      </c>
      <c r="O504" s="50" t="str">
        <f>IFERROR((WHOLE_STRUCTURE[[#This Row],[D, bottom '[m']]]+WHOLE_STRUCTURE[[#This Row],[D, top '[m']]])/(2*WHOLE_STRUCTURE[[#This Row],[t '[mm']]]/1000),"")</f>
        <v/>
      </c>
      <c r="S504" s="169"/>
      <c r="T504" s="169"/>
      <c r="V504" s="171"/>
      <c r="W504" s="172"/>
      <c r="X504" s="169"/>
      <c r="Y504" s="169"/>
      <c r="AB504" s="284"/>
      <c r="AC504" s="187"/>
      <c r="AD504" s="187"/>
      <c r="AE504" s="187"/>
      <c r="AF504" s="187"/>
      <c r="AG504" s="187"/>
      <c r="AH504" s="187"/>
      <c r="AI504" s="187"/>
      <c r="AJ504" s="285"/>
    </row>
    <row r="505" spans="12:36">
      <c r="L505" s="51" t="str">
        <f>IFERROR(WHOLE_STRUCTURE[[#This Row],[Top '[m']]]-WHOLE_STRUCTURE[[#This Row],[Bottom '[m']]], "")</f>
        <v/>
      </c>
      <c r="M505" s="167" t="str">
        <f>IFERROR(-(WHOLE_STRUCTURE[[#This Row],[D, bottom '[m']]]-WHOLE_STRUCTURE[[#This Row],[D, top '[m']]])/(WHOLE_STRUCTURE[[#This Row],[Bottom '[m']]]-WHOLE_STRUCTURE[[#This Row],[Top '[m']]]),"")</f>
        <v/>
      </c>
      <c r="N505" s="121" t="str">
        <f t="shared" si="8"/>
        <v/>
      </c>
      <c r="O505" s="50" t="str">
        <f>IFERROR((WHOLE_STRUCTURE[[#This Row],[D, bottom '[m']]]+WHOLE_STRUCTURE[[#This Row],[D, top '[m']]])/(2*WHOLE_STRUCTURE[[#This Row],[t '[mm']]]/1000),"")</f>
        <v/>
      </c>
      <c r="S505" s="169"/>
      <c r="T505" s="169"/>
      <c r="V505" s="171"/>
      <c r="W505" s="172"/>
      <c r="X505" s="169"/>
      <c r="Y505" s="169"/>
      <c r="AB505" s="284"/>
      <c r="AC505" s="187"/>
      <c r="AD505" s="187"/>
      <c r="AE505" s="187"/>
      <c r="AF505" s="187"/>
      <c r="AG505" s="187"/>
      <c r="AH505" s="187"/>
      <c r="AI505" s="187"/>
      <c r="AJ505" s="285"/>
    </row>
    <row r="506" spans="12:36">
      <c r="L506" s="51" t="str">
        <f>IFERROR(WHOLE_STRUCTURE[[#This Row],[Top '[m']]]-WHOLE_STRUCTURE[[#This Row],[Bottom '[m']]], "")</f>
        <v/>
      </c>
      <c r="M506" s="167" t="str">
        <f>IFERROR(-(WHOLE_STRUCTURE[[#This Row],[D, bottom '[m']]]-WHOLE_STRUCTURE[[#This Row],[D, top '[m']]])/(WHOLE_STRUCTURE[[#This Row],[Bottom '[m']]]-WHOLE_STRUCTURE[[#This Row],[Top '[m']]]),"")</f>
        <v/>
      </c>
      <c r="N506" s="121" t="str">
        <f t="shared" si="8"/>
        <v/>
      </c>
      <c r="O506" s="50" t="str">
        <f>IFERROR((WHOLE_STRUCTURE[[#This Row],[D, bottom '[m']]]+WHOLE_STRUCTURE[[#This Row],[D, top '[m']]])/(2*WHOLE_STRUCTURE[[#This Row],[t '[mm']]]/1000),"")</f>
        <v/>
      </c>
      <c r="S506" s="169"/>
      <c r="T506" s="169"/>
      <c r="V506" s="171"/>
      <c r="W506" s="172"/>
      <c r="X506" s="169"/>
      <c r="Y506" s="169"/>
      <c r="AB506" s="284"/>
      <c r="AC506" s="187"/>
      <c r="AD506" s="187"/>
      <c r="AE506" s="187"/>
      <c r="AF506" s="187"/>
      <c r="AG506" s="187"/>
      <c r="AH506" s="187"/>
      <c r="AI506" s="187"/>
      <c r="AJ506" s="285"/>
    </row>
    <row r="507" spans="12:36">
      <c r="L507" s="51" t="str">
        <f>IFERROR(WHOLE_STRUCTURE[[#This Row],[Top '[m']]]-WHOLE_STRUCTURE[[#This Row],[Bottom '[m']]], "")</f>
        <v/>
      </c>
      <c r="M507" s="167" t="str">
        <f>IFERROR(-(WHOLE_STRUCTURE[[#This Row],[D, bottom '[m']]]-WHOLE_STRUCTURE[[#This Row],[D, top '[m']]])/(WHOLE_STRUCTURE[[#This Row],[Bottom '[m']]]-WHOLE_STRUCTURE[[#This Row],[Top '[m']]]),"")</f>
        <v/>
      </c>
      <c r="N507" s="121" t="str">
        <f t="shared" si="8"/>
        <v/>
      </c>
      <c r="O507" s="50" t="str">
        <f>IFERROR((WHOLE_STRUCTURE[[#This Row],[D, bottom '[m']]]+WHOLE_STRUCTURE[[#This Row],[D, top '[m']]])/(2*WHOLE_STRUCTURE[[#This Row],[t '[mm']]]/1000),"")</f>
        <v/>
      </c>
      <c r="S507" s="169"/>
      <c r="T507" s="169"/>
      <c r="V507" s="171"/>
      <c r="W507" s="172"/>
      <c r="X507" s="169"/>
      <c r="Y507" s="169"/>
      <c r="AB507" s="284"/>
      <c r="AC507" s="187"/>
      <c r="AD507" s="187"/>
      <c r="AE507" s="187"/>
      <c r="AF507" s="187"/>
      <c r="AG507" s="187"/>
      <c r="AH507" s="187"/>
      <c r="AI507" s="187"/>
      <c r="AJ507" s="285"/>
    </row>
    <row r="508" spans="12:36">
      <c r="L508" s="51" t="str">
        <f>IFERROR(WHOLE_STRUCTURE[[#This Row],[Top '[m']]]-WHOLE_STRUCTURE[[#This Row],[Bottom '[m']]], "")</f>
        <v/>
      </c>
      <c r="M508" s="167" t="str">
        <f>IFERROR(-(WHOLE_STRUCTURE[[#This Row],[D, bottom '[m']]]-WHOLE_STRUCTURE[[#This Row],[D, top '[m']]])/(WHOLE_STRUCTURE[[#This Row],[Bottom '[m']]]-WHOLE_STRUCTURE[[#This Row],[Top '[m']]]),"")</f>
        <v/>
      </c>
      <c r="N508" s="121" t="str">
        <f t="shared" si="8"/>
        <v/>
      </c>
      <c r="O508" s="50" t="str">
        <f>IFERROR((WHOLE_STRUCTURE[[#This Row],[D, bottom '[m']]]+WHOLE_STRUCTURE[[#This Row],[D, top '[m']]])/(2*WHOLE_STRUCTURE[[#This Row],[t '[mm']]]/1000),"")</f>
        <v/>
      </c>
      <c r="S508" s="169"/>
      <c r="T508" s="169"/>
      <c r="V508" s="171"/>
      <c r="W508" s="172"/>
      <c r="X508" s="169"/>
      <c r="Y508" s="169"/>
      <c r="AB508" s="284"/>
      <c r="AC508" s="187"/>
      <c r="AD508" s="187"/>
      <c r="AE508" s="187"/>
      <c r="AF508" s="187"/>
      <c r="AG508" s="187"/>
      <c r="AH508" s="187"/>
      <c r="AI508" s="187"/>
      <c r="AJ508" s="285"/>
    </row>
    <row r="509" spans="12:36">
      <c r="L509" s="51" t="str">
        <f>IFERROR(WHOLE_STRUCTURE[[#This Row],[Top '[m']]]-WHOLE_STRUCTURE[[#This Row],[Bottom '[m']]], "")</f>
        <v/>
      </c>
      <c r="M509" s="167" t="str">
        <f>IFERROR(-(WHOLE_STRUCTURE[[#This Row],[D, bottom '[m']]]-WHOLE_STRUCTURE[[#This Row],[D, top '[m']]])/(WHOLE_STRUCTURE[[#This Row],[Bottom '[m']]]-WHOLE_STRUCTURE[[#This Row],[Top '[m']]]),"")</f>
        <v/>
      </c>
      <c r="N509" s="121" t="str">
        <f t="shared" si="8"/>
        <v/>
      </c>
      <c r="O509" s="50" t="str">
        <f>IFERROR((WHOLE_STRUCTURE[[#This Row],[D, bottom '[m']]]+WHOLE_STRUCTURE[[#This Row],[D, top '[m']]])/(2*WHOLE_STRUCTURE[[#This Row],[t '[mm']]]/1000),"")</f>
        <v/>
      </c>
      <c r="S509" s="169"/>
      <c r="T509" s="169"/>
      <c r="V509" s="171"/>
      <c r="W509" s="172"/>
      <c r="X509" s="169"/>
      <c r="Y509" s="169"/>
      <c r="AB509" s="284"/>
      <c r="AC509" s="187"/>
      <c r="AD509" s="187"/>
      <c r="AE509" s="187"/>
      <c r="AF509" s="187"/>
      <c r="AG509" s="187"/>
      <c r="AH509" s="187"/>
      <c r="AI509" s="187"/>
      <c r="AJ509" s="285"/>
    </row>
    <row r="510" spans="12:36">
      <c r="L510" s="51" t="str">
        <f>IFERROR(WHOLE_STRUCTURE[[#This Row],[Top '[m']]]-WHOLE_STRUCTURE[[#This Row],[Bottom '[m']]], "")</f>
        <v/>
      </c>
      <c r="M510" s="167" t="str">
        <f>IFERROR(-(WHOLE_STRUCTURE[[#This Row],[D, bottom '[m']]]-WHOLE_STRUCTURE[[#This Row],[D, top '[m']]])/(WHOLE_STRUCTURE[[#This Row],[Bottom '[m']]]-WHOLE_STRUCTURE[[#This Row],[Top '[m']]]),"")</f>
        <v/>
      </c>
      <c r="N510" s="121" t="str">
        <f t="shared" si="8"/>
        <v/>
      </c>
      <c r="O510" s="50" t="str">
        <f>IFERROR((WHOLE_STRUCTURE[[#This Row],[D, bottom '[m']]]+WHOLE_STRUCTURE[[#This Row],[D, top '[m']]])/(2*WHOLE_STRUCTURE[[#This Row],[t '[mm']]]/1000),"")</f>
        <v/>
      </c>
      <c r="S510" s="169"/>
      <c r="T510" s="169"/>
      <c r="V510" s="171"/>
      <c r="W510" s="172"/>
      <c r="X510" s="169"/>
      <c r="Y510" s="169"/>
      <c r="AB510" s="284"/>
      <c r="AC510" s="187"/>
      <c r="AD510" s="187"/>
      <c r="AE510" s="187"/>
      <c r="AF510" s="187"/>
      <c r="AG510" s="187"/>
      <c r="AH510" s="187"/>
      <c r="AI510" s="187"/>
      <c r="AJ510" s="285"/>
    </row>
    <row r="511" spans="12:36">
      <c r="L511" s="51" t="str">
        <f>IFERROR(WHOLE_STRUCTURE[[#This Row],[Top '[m']]]-WHOLE_STRUCTURE[[#This Row],[Bottom '[m']]], "")</f>
        <v/>
      </c>
      <c r="M511" s="167" t="str">
        <f>IFERROR(-(WHOLE_STRUCTURE[[#This Row],[D, bottom '[m']]]-WHOLE_STRUCTURE[[#This Row],[D, top '[m']]])/(WHOLE_STRUCTURE[[#This Row],[Bottom '[m']]]-WHOLE_STRUCTURE[[#This Row],[Top '[m']]]),"")</f>
        <v/>
      </c>
      <c r="N511" s="121" t="str">
        <f t="shared" si="8"/>
        <v/>
      </c>
      <c r="O511" s="50" t="str">
        <f>IFERROR((WHOLE_STRUCTURE[[#This Row],[D, bottom '[m']]]+WHOLE_STRUCTURE[[#This Row],[D, top '[m']]])/(2*WHOLE_STRUCTURE[[#This Row],[t '[mm']]]/1000),"")</f>
        <v/>
      </c>
      <c r="S511" s="169"/>
      <c r="T511" s="169"/>
      <c r="V511" s="171"/>
      <c r="W511" s="172"/>
      <c r="X511" s="169"/>
      <c r="Y511" s="169"/>
      <c r="AB511" s="284"/>
      <c r="AC511" s="187"/>
      <c r="AD511" s="187"/>
      <c r="AE511" s="187"/>
      <c r="AF511" s="187"/>
      <c r="AG511" s="187"/>
      <c r="AH511" s="187"/>
      <c r="AI511" s="187"/>
      <c r="AJ511" s="285"/>
    </row>
    <row r="512" spans="12:36">
      <c r="L512" s="51" t="str">
        <f>IFERROR(WHOLE_STRUCTURE[[#This Row],[Top '[m']]]-WHOLE_STRUCTURE[[#This Row],[Bottom '[m']]], "")</f>
        <v/>
      </c>
      <c r="M512" s="167" t="str">
        <f>IFERROR(-(WHOLE_STRUCTURE[[#This Row],[D, bottom '[m']]]-WHOLE_STRUCTURE[[#This Row],[D, top '[m']]])/(WHOLE_STRUCTURE[[#This Row],[Bottom '[m']]]-WHOLE_STRUCTURE[[#This Row],[Top '[m']]]),"")</f>
        <v/>
      </c>
      <c r="N512" s="121" t="str">
        <f t="shared" si="8"/>
        <v/>
      </c>
      <c r="O512" s="50" t="str">
        <f>IFERROR((WHOLE_STRUCTURE[[#This Row],[D, bottom '[m']]]+WHOLE_STRUCTURE[[#This Row],[D, top '[m']]])/(2*WHOLE_STRUCTURE[[#This Row],[t '[mm']]]/1000),"")</f>
        <v/>
      </c>
      <c r="S512" s="169"/>
      <c r="T512" s="169"/>
      <c r="V512" s="171"/>
      <c r="W512" s="172"/>
      <c r="X512" s="169"/>
      <c r="Y512" s="169"/>
      <c r="AB512" s="284"/>
      <c r="AC512" s="187"/>
      <c r="AD512" s="187"/>
      <c r="AE512" s="187"/>
      <c r="AF512" s="187"/>
      <c r="AG512" s="187"/>
      <c r="AH512" s="187"/>
      <c r="AI512" s="187"/>
      <c r="AJ512" s="285"/>
    </row>
    <row r="513" spans="12:36">
      <c r="L513" s="51" t="str">
        <f>IFERROR(WHOLE_STRUCTURE[[#This Row],[Top '[m']]]-WHOLE_STRUCTURE[[#This Row],[Bottom '[m']]], "")</f>
        <v/>
      </c>
      <c r="M513" s="167" t="str">
        <f>IFERROR(-(WHOLE_STRUCTURE[[#This Row],[D, bottom '[m']]]-WHOLE_STRUCTURE[[#This Row],[D, top '[m']]])/(WHOLE_STRUCTURE[[#This Row],[Bottom '[m']]]-WHOLE_STRUCTURE[[#This Row],[Top '[m']]]),"")</f>
        <v/>
      </c>
      <c r="N513" s="121" t="str">
        <f t="shared" si="8"/>
        <v/>
      </c>
      <c r="O513" s="50" t="str">
        <f>IFERROR((WHOLE_STRUCTURE[[#This Row],[D, bottom '[m']]]+WHOLE_STRUCTURE[[#This Row],[D, top '[m']]])/(2*WHOLE_STRUCTURE[[#This Row],[t '[mm']]]/1000),"")</f>
        <v/>
      </c>
      <c r="S513" s="169"/>
      <c r="T513" s="169"/>
      <c r="V513" s="171"/>
      <c r="W513" s="172"/>
      <c r="X513" s="169"/>
      <c r="Y513" s="169"/>
      <c r="AB513" s="284"/>
      <c r="AC513" s="187"/>
      <c r="AD513" s="187"/>
      <c r="AE513" s="187"/>
      <c r="AF513" s="187"/>
      <c r="AG513" s="187"/>
      <c r="AH513" s="187"/>
      <c r="AI513" s="187"/>
      <c r="AJ513" s="285"/>
    </row>
    <row r="514" spans="12:36">
      <c r="L514" s="51" t="str">
        <f>IFERROR(WHOLE_STRUCTURE[[#This Row],[Top '[m']]]-WHOLE_STRUCTURE[[#This Row],[Bottom '[m']]], "")</f>
        <v/>
      </c>
      <c r="M514" s="167" t="str">
        <f>IFERROR(-(WHOLE_STRUCTURE[[#This Row],[D, bottom '[m']]]-WHOLE_STRUCTURE[[#This Row],[D, top '[m']]])/(WHOLE_STRUCTURE[[#This Row],[Bottom '[m']]]-WHOLE_STRUCTURE[[#This Row],[Top '[m']]]),"")</f>
        <v/>
      </c>
      <c r="N514" s="121" t="str">
        <f t="shared" si="8"/>
        <v/>
      </c>
      <c r="O514" s="50" t="str">
        <f>IFERROR((WHOLE_STRUCTURE[[#This Row],[D, bottom '[m']]]+WHOLE_STRUCTURE[[#This Row],[D, top '[m']]])/(2*WHOLE_STRUCTURE[[#This Row],[t '[mm']]]/1000),"")</f>
        <v/>
      </c>
      <c r="S514" s="169"/>
      <c r="T514" s="169"/>
      <c r="V514" s="171"/>
      <c r="W514" s="172"/>
      <c r="X514" s="169"/>
      <c r="Y514" s="169"/>
      <c r="AB514" s="284"/>
      <c r="AC514" s="187"/>
      <c r="AD514" s="187"/>
      <c r="AE514" s="187"/>
      <c r="AF514" s="187"/>
      <c r="AG514" s="187"/>
      <c r="AH514" s="187"/>
      <c r="AI514" s="187"/>
      <c r="AJ514" s="285"/>
    </row>
    <row r="515" spans="12:36">
      <c r="L515" s="51" t="str">
        <f>IFERROR(WHOLE_STRUCTURE[[#This Row],[Top '[m']]]-WHOLE_STRUCTURE[[#This Row],[Bottom '[m']]], "")</f>
        <v/>
      </c>
      <c r="M515" s="167" t="str">
        <f>IFERROR(-(WHOLE_STRUCTURE[[#This Row],[D, bottom '[m']]]-WHOLE_STRUCTURE[[#This Row],[D, top '[m']]])/(WHOLE_STRUCTURE[[#This Row],[Bottom '[m']]]-WHOLE_STRUCTURE[[#This Row],[Top '[m']]]),"")</f>
        <v/>
      </c>
      <c r="N515" s="121" t="str">
        <f t="shared" si="8"/>
        <v/>
      </c>
      <c r="O515" s="50" t="str">
        <f>IFERROR((WHOLE_STRUCTURE[[#This Row],[D, bottom '[m']]]+WHOLE_STRUCTURE[[#This Row],[D, top '[m']]])/(2*WHOLE_STRUCTURE[[#This Row],[t '[mm']]]/1000),"")</f>
        <v/>
      </c>
      <c r="S515" s="169"/>
      <c r="T515" s="169"/>
      <c r="V515" s="171"/>
      <c r="W515" s="172"/>
      <c r="X515" s="169"/>
      <c r="Y515" s="169"/>
      <c r="AB515" s="284"/>
      <c r="AC515" s="187"/>
      <c r="AD515" s="187"/>
      <c r="AE515" s="187"/>
      <c r="AF515" s="187"/>
      <c r="AG515" s="187"/>
      <c r="AH515" s="187"/>
      <c r="AI515" s="187"/>
      <c r="AJ515" s="285"/>
    </row>
    <row r="516" spans="12:36">
      <c r="L516" s="51" t="str">
        <f>IFERROR(WHOLE_STRUCTURE[[#This Row],[Top '[m']]]-WHOLE_STRUCTURE[[#This Row],[Bottom '[m']]], "")</f>
        <v/>
      </c>
      <c r="M516" s="167" t="str">
        <f>IFERROR(-(WHOLE_STRUCTURE[[#This Row],[D, bottom '[m']]]-WHOLE_STRUCTURE[[#This Row],[D, top '[m']]])/(WHOLE_STRUCTURE[[#This Row],[Bottom '[m']]]-WHOLE_STRUCTURE[[#This Row],[Top '[m']]]),"")</f>
        <v/>
      </c>
      <c r="N516" s="121" t="str">
        <f t="shared" si="8"/>
        <v/>
      </c>
      <c r="O516" s="50" t="str">
        <f>IFERROR((WHOLE_STRUCTURE[[#This Row],[D, bottom '[m']]]+WHOLE_STRUCTURE[[#This Row],[D, top '[m']]])/(2*WHOLE_STRUCTURE[[#This Row],[t '[mm']]]/1000),"")</f>
        <v/>
      </c>
      <c r="S516" s="169"/>
      <c r="T516" s="169"/>
      <c r="V516" s="171"/>
      <c r="W516" s="172"/>
      <c r="X516" s="169"/>
      <c r="Y516" s="169"/>
      <c r="AB516" s="284"/>
      <c r="AC516" s="187"/>
      <c r="AD516" s="187"/>
      <c r="AE516" s="187"/>
      <c r="AF516" s="187"/>
      <c r="AG516" s="187"/>
      <c r="AH516" s="187"/>
      <c r="AI516" s="187"/>
      <c r="AJ516" s="285"/>
    </row>
    <row r="517" spans="12:36">
      <c r="L517" s="51" t="str">
        <f>IFERROR(WHOLE_STRUCTURE[[#This Row],[Top '[m']]]-WHOLE_STRUCTURE[[#This Row],[Bottom '[m']]], "")</f>
        <v/>
      </c>
      <c r="M517" s="167" t="str">
        <f>IFERROR(-(WHOLE_STRUCTURE[[#This Row],[D, bottom '[m']]]-WHOLE_STRUCTURE[[#This Row],[D, top '[m']]])/(WHOLE_STRUCTURE[[#This Row],[Bottom '[m']]]-WHOLE_STRUCTURE[[#This Row],[Top '[m']]]),"")</f>
        <v/>
      </c>
      <c r="N517" s="121" t="str">
        <f t="shared" si="8"/>
        <v/>
      </c>
      <c r="O517" s="50" t="str">
        <f>IFERROR((WHOLE_STRUCTURE[[#This Row],[D, bottom '[m']]]+WHOLE_STRUCTURE[[#This Row],[D, top '[m']]])/(2*WHOLE_STRUCTURE[[#This Row],[t '[mm']]]/1000),"")</f>
        <v/>
      </c>
      <c r="S517" s="169"/>
      <c r="T517" s="169"/>
      <c r="V517" s="171"/>
      <c r="W517" s="172"/>
      <c r="X517" s="169"/>
      <c r="Y517" s="169"/>
      <c r="AB517" s="284"/>
      <c r="AC517" s="187"/>
      <c r="AD517" s="187"/>
      <c r="AE517" s="187"/>
      <c r="AF517" s="187"/>
      <c r="AG517" s="187"/>
      <c r="AH517" s="187"/>
      <c r="AI517" s="187"/>
      <c r="AJ517" s="285"/>
    </row>
    <row r="518" spans="12:36">
      <c r="L518" s="51" t="str">
        <f>IFERROR(WHOLE_STRUCTURE[[#This Row],[Top '[m']]]-WHOLE_STRUCTURE[[#This Row],[Bottom '[m']]], "")</f>
        <v/>
      </c>
      <c r="M518" s="167" t="str">
        <f>IFERROR(-(WHOLE_STRUCTURE[[#This Row],[D, bottom '[m']]]-WHOLE_STRUCTURE[[#This Row],[D, top '[m']]])/(WHOLE_STRUCTURE[[#This Row],[Bottom '[m']]]-WHOLE_STRUCTURE[[#This Row],[Top '[m']]]),"")</f>
        <v/>
      </c>
      <c r="N518" s="121" t="str">
        <f t="shared" si="8"/>
        <v/>
      </c>
      <c r="O518" s="50" t="str">
        <f>IFERROR((WHOLE_STRUCTURE[[#This Row],[D, bottom '[m']]]+WHOLE_STRUCTURE[[#This Row],[D, top '[m']]])/(2*WHOLE_STRUCTURE[[#This Row],[t '[mm']]]/1000),"")</f>
        <v/>
      </c>
      <c r="S518" s="169"/>
      <c r="T518" s="169"/>
      <c r="V518" s="171"/>
      <c r="W518" s="172"/>
      <c r="X518" s="169"/>
      <c r="Y518" s="169"/>
      <c r="AB518" s="284"/>
      <c r="AC518" s="187"/>
      <c r="AD518" s="187"/>
      <c r="AE518" s="187"/>
      <c r="AF518" s="187"/>
      <c r="AG518" s="187"/>
      <c r="AH518" s="187"/>
      <c r="AI518" s="187"/>
      <c r="AJ518" s="285"/>
    </row>
    <row r="519" spans="12:36">
      <c r="L519" s="51" t="str">
        <f>IFERROR(WHOLE_STRUCTURE[[#This Row],[Top '[m']]]-WHOLE_STRUCTURE[[#This Row],[Bottom '[m']]], "")</f>
        <v/>
      </c>
      <c r="M519" s="167" t="str">
        <f>IFERROR(-(WHOLE_STRUCTURE[[#This Row],[D, bottom '[m']]]-WHOLE_STRUCTURE[[#This Row],[D, top '[m']]])/(WHOLE_STRUCTURE[[#This Row],[Bottom '[m']]]-WHOLE_STRUCTURE[[#This Row],[Top '[m']]]),"")</f>
        <v/>
      </c>
      <c r="N519" s="121" t="str">
        <f t="shared" si="8"/>
        <v/>
      </c>
      <c r="O519" s="50" t="str">
        <f>IFERROR((WHOLE_STRUCTURE[[#This Row],[D, bottom '[m']]]+WHOLE_STRUCTURE[[#This Row],[D, top '[m']]])/(2*WHOLE_STRUCTURE[[#This Row],[t '[mm']]]/1000),"")</f>
        <v/>
      </c>
      <c r="S519" s="169"/>
      <c r="T519" s="169"/>
      <c r="V519" s="171"/>
      <c r="W519" s="172"/>
      <c r="X519" s="169"/>
      <c r="Y519" s="169"/>
      <c r="AB519" s="284"/>
      <c r="AC519" s="187"/>
      <c r="AD519" s="187"/>
      <c r="AE519" s="187"/>
      <c r="AF519" s="187"/>
      <c r="AG519" s="187"/>
      <c r="AH519" s="187"/>
      <c r="AI519" s="187"/>
      <c r="AJ519" s="285"/>
    </row>
    <row r="520" spans="12:36">
      <c r="L520" s="51" t="str">
        <f>IFERROR(WHOLE_STRUCTURE[[#This Row],[Top '[m']]]-WHOLE_STRUCTURE[[#This Row],[Bottom '[m']]], "")</f>
        <v/>
      </c>
      <c r="M520" s="167" t="str">
        <f>IFERROR(-(WHOLE_STRUCTURE[[#This Row],[D, bottom '[m']]]-WHOLE_STRUCTURE[[#This Row],[D, top '[m']]])/(WHOLE_STRUCTURE[[#This Row],[Bottom '[m']]]-WHOLE_STRUCTURE[[#This Row],[Top '[m']]]),"")</f>
        <v/>
      </c>
      <c r="N520" s="121" t="str">
        <f t="shared" ref="N520:N583" si="9">IF(7850/1000*(1/3)*PI()*ABS(G520-H520)*((I520/2)^2+(I520/2)*(J520/2)+(J520/2)^2-(I520/2-K520/1000)^2-(I520/2-K520/1000)*(J520/2-K520/1000)-(J520/2-K520/1000)^2)=0,"",7850/1000*(1/3)*PI()*ABS(G520-H520)*((I520/2)^2+(I520/2)*(J520/2)+(J520/2)^2-(I520/2-K520/1000)^2-(I520/2-K520/1000)*(J520/2-K520/1000)-(J520/2-K520/1000)^2))</f>
        <v/>
      </c>
      <c r="O520" s="50" t="str">
        <f>IFERROR((WHOLE_STRUCTURE[[#This Row],[D, bottom '[m']]]+WHOLE_STRUCTURE[[#This Row],[D, top '[m']]])/(2*WHOLE_STRUCTURE[[#This Row],[t '[mm']]]/1000),"")</f>
        <v/>
      </c>
      <c r="S520" s="169"/>
      <c r="T520" s="169"/>
      <c r="V520" s="171"/>
      <c r="W520" s="172"/>
      <c r="X520" s="169"/>
      <c r="Y520" s="169"/>
      <c r="AB520" s="284"/>
      <c r="AC520" s="187"/>
      <c r="AD520" s="187"/>
      <c r="AE520" s="187"/>
      <c r="AF520" s="187"/>
      <c r="AG520" s="187"/>
      <c r="AH520" s="187"/>
      <c r="AI520" s="187"/>
      <c r="AJ520" s="285"/>
    </row>
    <row r="521" spans="12:36">
      <c r="L521" s="51" t="str">
        <f>IFERROR(WHOLE_STRUCTURE[[#This Row],[Top '[m']]]-WHOLE_STRUCTURE[[#This Row],[Bottom '[m']]], "")</f>
        <v/>
      </c>
      <c r="M521" s="167" t="str">
        <f>IFERROR(-(WHOLE_STRUCTURE[[#This Row],[D, bottom '[m']]]-WHOLE_STRUCTURE[[#This Row],[D, top '[m']]])/(WHOLE_STRUCTURE[[#This Row],[Bottom '[m']]]-WHOLE_STRUCTURE[[#This Row],[Top '[m']]]),"")</f>
        <v/>
      </c>
      <c r="N521" s="121" t="str">
        <f t="shared" si="9"/>
        <v/>
      </c>
      <c r="O521" s="50" t="str">
        <f>IFERROR((WHOLE_STRUCTURE[[#This Row],[D, bottom '[m']]]+WHOLE_STRUCTURE[[#This Row],[D, top '[m']]])/(2*WHOLE_STRUCTURE[[#This Row],[t '[mm']]]/1000),"")</f>
        <v/>
      </c>
      <c r="S521" s="169"/>
      <c r="T521" s="169"/>
      <c r="V521" s="171"/>
      <c r="W521" s="172"/>
      <c r="X521" s="169"/>
      <c r="Y521" s="169"/>
      <c r="AB521" s="284"/>
      <c r="AC521" s="187"/>
      <c r="AD521" s="187"/>
      <c r="AE521" s="187"/>
      <c r="AF521" s="187"/>
      <c r="AG521" s="187"/>
      <c r="AH521" s="187"/>
      <c r="AI521" s="187"/>
      <c r="AJ521" s="285"/>
    </row>
    <row r="522" spans="12:36">
      <c r="L522" s="51" t="str">
        <f>IFERROR(WHOLE_STRUCTURE[[#This Row],[Top '[m']]]-WHOLE_STRUCTURE[[#This Row],[Bottom '[m']]], "")</f>
        <v/>
      </c>
      <c r="M522" s="167" t="str">
        <f>IFERROR(-(WHOLE_STRUCTURE[[#This Row],[D, bottom '[m']]]-WHOLE_STRUCTURE[[#This Row],[D, top '[m']]])/(WHOLE_STRUCTURE[[#This Row],[Bottom '[m']]]-WHOLE_STRUCTURE[[#This Row],[Top '[m']]]),"")</f>
        <v/>
      </c>
      <c r="N522" s="121" t="str">
        <f t="shared" si="9"/>
        <v/>
      </c>
      <c r="O522" s="50" t="str">
        <f>IFERROR((WHOLE_STRUCTURE[[#This Row],[D, bottom '[m']]]+WHOLE_STRUCTURE[[#This Row],[D, top '[m']]])/(2*WHOLE_STRUCTURE[[#This Row],[t '[mm']]]/1000),"")</f>
        <v/>
      </c>
      <c r="S522" s="169"/>
      <c r="T522" s="169"/>
      <c r="V522" s="171"/>
      <c r="W522" s="172"/>
      <c r="X522" s="169"/>
      <c r="Y522" s="169"/>
      <c r="AB522" s="284"/>
      <c r="AC522" s="187"/>
      <c r="AD522" s="187"/>
      <c r="AE522" s="187"/>
      <c r="AF522" s="187"/>
      <c r="AG522" s="187"/>
      <c r="AH522" s="187"/>
      <c r="AI522" s="187"/>
      <c r="AJ522" s="285"/>
    </row>
    <row r="523" spans="12:36">
      <c r="L523" s="51" t="str">
        <f>IFERROR(WHOLE_STRUCTURE[[#This Row],[Top '[m']]]-WHOLE_STRUCTURE[[#This Row],[Bottom '[m']]], "")</f>
        <v/>
      </c>
      <c r="M523" s="167" t="str">
        <f>IFERROR(-(WHOLE_STRUCTURE[[#This Row],[D, bottom '[m']]]-WHOLE_STRUCTURE[[#This Row],[D, top '[m']]])/(WHOLE_STRUCTURE[[#This Row],[Bottom '[m']]]-WHOLE_STRUCTURE[[#This Row],[Top '[m']]]),"")</f>
        <v/>
      </c>
      <c r="N523" s="121" t="str">
        <f t="shared" si="9"/>
        <v/>
      </c>
      <c r="O523" s="50" t="str">
        <f>IFERROR((WHOLE_STRUCTURE[[#This Row],[D, bottom '[m']]]+WHOLE_STRUCTURE[[#This Row],[D, top '[m']]])/(2*WHOLE_STRUCTURE[[#This Row],[t '[mm']]]/1000),"")</f>
        <v/>
      </c>
      <c r="S523" s="169"/>
      <c r="T523" s="169"/>
      <c r="V523" s="171"/>
      <c r="W523" s="172"/>
      <c r="X523" s="169"/>
      <c r="Y523" s="169"/>
      <c r="AB523" s="284"/>
      <c r="AC523" s="187"/>
      <c r="AD523" s="187"/>
      <c r="AE523" s="187"/>
      <c r="AF523" s="187"/>
      <c r="AG523" s="187"/>
      <c r="AH523" s="187"/>
      <c r="AI523" s="187"/>
      <c r="AJ523" s="285"/>
    </row>
    <row r="524" spans="12:36">
      <c r="L524" s="51" t="str">
        <f>IFERROR(WHOLE_STRUCTURE[[#This Row],[Top '[m']]]-WHOLE_STRUCTURE[[#This Row],[Bottom '[m']]], "")</f>
        <v/>
      </c>
      <c r="M524" s="167" t="str">
        <f>IFERROR(-(WHOLE_STRUCTURE[[#This Row],[D, bottom '[m']]]-WHOLE_STRUCTURE[[#This Row],[D, top '[m']]])/(WHOLE_STRUCTURE[[#This Row],[Bottom '[m']]]-WHOLE_STRUCTURE[[#This Row],[Top '[m']]]),"")</f>
        <v/>
      </c>
      <c r="N524" s="121" t="str">
        <f t="shared" si="9"/>
        <v/>
      </c>
      <c r="O524" s="50" t="str">
        <f>IFERROR((WHOLE_STRUCTURE[[#This Row],[D, bottom '[m']]]+WHOLE_STRUCTURE[[#This Row],[D, top '[m']]])/(2*WHOLE_STRUCTURE[[#This Row],[t '[mm']]]/1000),"")</f>
        <v/>
      </c>
      <c r="S524" s="169"/>
      <c r="T524" s="169"/>
      <c r="V524" s="171"/>
      <c r="W524" s="172"/>
      <c r="X524" s="169"/>
      <c r="Y524" s="169"/>
      <c r="AB524" s="284"/>
      <c r="AC524" s="187"/>
      <c r="AD524" s="187"/>
      <c r="AE524" s="187"/>
      <c r="AF524" s="187"/>
      <c r="AG524" s="187"/>
      <c r="AH524" s="187"/>
      <c r="AI524" s="187"/>
      <c r="AJ524" s="285"/>
    </row>
    <row r="525" spans="12:36">
      <c r="L525" s="51" t="str">
        <f>IFERROR(WHOLE_STRUCTURE[[#This Row],[Top '[m']]]-WHOLE_STRUCTURE[[#This Row],[Bottom '[m']]], "")</f>
        <v/>
      </c>
      <c r="M525" s="167" t="str">
        <f>IFERROR(-(WHOLE_STRUCTURE[[#This Row],[D, bottom '[m']]]-WHOLE_STRUCTURE[[#This Row],[D, top '[m']]])/(WHOLE_STRUCTURE[[#This Row],[Bottom '[m']]]-WHOLE_STRUCTURE[[#This Row],[Top '[m']]]),"")</f>
        <v/>
      </c>
      <c r="N525" s="121" t="str">
        <f t="shared" si="9"/>
        <v/>
      </c>
      <c r="O525" s="50" t="str">
        <f>IFERROR((WHOLE_STRUCTURE[[#This Row],[D, bottom '[m']]]+WHOLE_STRUCTURE[[#This Row],[D, top '[m']]])/(2*WHOLE_STRUCTURE[[#This Row],[t '[mm']]]/1000),"")</f>
        <v/>
      </c>
      <c r="S525" s="169"/>
      <c r="T525" s="169"/>
      <c r="V525" s="171"/>
      <c r="W525" s="172"/>
      <c r="X525" s="169"/>
      <c r="Y525" s="169"/>
      <c r="AB525" s="284"/>
      <c r="AC525" s="187"/>
      <c r="AD525" s="187"/>
      <c r="AE525" s="187"/>
      <c r="AF525" s="187"/>
      <c r="AG525" s="187"/>
      <c r="AH525" s="187"/>
      <c r="AI525" s="187"/>
      <c r="AJ525" s="285"/>
    </row>
    <row r="526" spans="12:36">
      <c r="L526" s="51" t="str">
        <f>IFERROR(WHOLE_STRUCTURE[[#This Row],[Top '[m']]]-WHOLE_STRUCTURE[[#This Row],[Bottom '[m']]], "")</f>
        <v/>
      </c>
      <c r="M526" s="167" t="str">
        <f>IFERROR(-(WHOLE_STRUCTURE[[#This Row],[D, bottom '[m']]]-WHOLE_STRUCTURE[[#This Row],[D, top '[m']]])/(WHOLE_STRUCTURE[[#This Row],[Bottom '[m']]]-WHOLE_STRUCTURE[[#This Row],[Top '[m']]]),"")</f>
        <v/>
      </c>
      <c r="N526" s="121" t="str">
        <f t="shared" si="9"/>
        <v/>
      </c>
      <c r="O526" s="50" t="str">
        <f>IFERROR((WHOLE_STRUCTURE[[#This Row],[D, bottom '[m']]]+WHOLE_STRUCTURE[[#This Row],[D, top '[m']]])/(2*WHOLE_STRUCTURE[[#This Row],[t '[mm']]]/1000),"")</f>
        <v/>
      </c>
      <c r="S526" s="169"/>
      <c r="T526" s="169"/>
      <c r="V526" s="171"/>
      <c r="W526" s="172"/>
      <c r="X526" s="169"/>
      <c r="Y526" s="169"/>
      <c r="AB526" s="284"/>
      <c r="AC526" s="187"/>
      <c r="AD526" s="187"/>
      <c r="AE526" s="187"/>
      <c r="AF526" s="187"/>
      <c r="AG526" s="187"/>
      <c r="AH526" s="187"/>
      <c r="AI526" s="187"/>
      <c r="AJ526" s="285"/>
    </row>
    <row r="527" spans="12:36">
      <c r="L527" s="51" t="str">
        <f>IFERROR(WHOLE_STRUCTURE[[#This Row],[Top '[m']]]-WHOLE_STRUCTURE[[#This Row],[Bottom '[m']]], "")</f>
        <v/>
      </c>
      <c r="M527" s="167" t="str">
        <f>IFERROR(-(WHOLE_STRUCTURE[[#This Row],[D, bottom '[m']]]-WHOLE_STRUCTURE[[#This Row],[D, top '[m']]])/(WHOLE_STRUCTURE[[#This Row],[Bottom '[m']]]-WHOLE_STRUCTURE[[#This Row],[Top '[m']]]),"")</f>
        <v/>
      </c>
      <c r="N527" s="121" t="str">
        <f t="shared" si="9"/>
        <v/>
      </c>
      <c r="O527" s="50" t="str">
        <f>IFERROR((WHOLE_STRUCTURE[[#This Row],[D, bottom '[m']]]+WHOLE_STRUCTURE[[#This Row],[D, top '[m']]])/(2*WHOLE_STRUCTURE[[#This Row],[t '[mm']]]/1000),"")</f>
        <v/>
      </c>
      <c r="S527" s="169"/>
      <c r="T527" s="169"/>
      <c r="V527" s="171"/>
      <c r="W527" s="172"/>
      <c r="X527" s="169"/>
      <c r="Y527" s="169"/>
      <c r="AB527" s="284"/>
      <c r="AC527" s="187"/>
      <c r="AD527" s="187"/>
      <c r="AE527" s="187"/>
      <c r="AF527" s="187"/>
      <c r="AG527" s="187"/>
      <c r="AH527" s="187"/>
      <c r="AI527" s="187"/>
      <c r="AJ527" s="285"/>
    </row>
    <row r="528" spans="12:36">
      <c r="L528" s="51" t="str">
        <f>IFERROR(WHOLE_STRUCTURE[[#This Row],[Top '[m']]]-WHOLE_STRUCTURE[[#This Row],[Bottom '[m']]], "")</f>
        <v/>
      </c>
      <c r="M528" s="167" t="str">
        <f>IFERROR(-(WHOLE_STRUCTURE[[#This Row],[D, bottom '[m']]]-WHOLE_STRUCTURE[[#This Row],[D, top '[m']]])/(WHOLE_STRUCTURE[[#This Row],[Bottom '[m']]]-WHOLE_STRUCTURE[[#This Row],[Top '[m']]]),"")</f>
        <v/>
      </c>
      <c r="N528" s="121" t="str">
        <f t="shared" si="9"/>
        <v/>
      </c>
      <c r="O528" s="50" t="str">
        <f>IFERROR((WHOLE_STRUCTURE[[#This Row],[D, bottom '[m']]]+WHOLE_STRUCTURE[[#This Row],[D, top '[m']]])/(2*WHOLE_STRUCTURE[[#This Row],[t '[mm']]]/1000),"")</f>
        <v/>
      </c>
      <c r="S528" s="169"/>
      <c r="T528" s="169"/>
      <c r="V528" s="171"/>
      <c r="W528" s="172"/>
      <c r="X528" s="169"/>
      <c r="Y528" s="169"/>
      <c r="AB528" s="284"/>
      <c r="AC528" s="187"/>
      <c r="AD528" s="187"/>
      <c r="AE528" s="187"/>
      <c r="AF528" s="187"/>
      <c r="AG528" s="187"/>
      <c r="AH528" s="187"/>
      <c r="AI528" s="187"/>
      <c r="AJ528" s="285"/>
    </row>
    <row r="529" spans="12:36">
      <c r="L529" s="51" t="str">
        <f>IFERROR(WHOLE_STRUCTURE[[#This Row],[Top '[m']]]-WHOLE_STRUCTURE[[#This Row],[Bottom '[m']]], "")</f>
        <v/>
      </c>
      <c r="M529" s="167" t="str">
        <f>IFERROR(-(WHOLE_STRUCTURE[[#This Row],[D, bottom '[m']]]-WHOLE_STRUCTURE[[#This Row],[D, top '[m']]])/(WHOLE_STRUCTURE[[#This Row],[Bottom '[m']]]-WHOLE_STRUCTURE[[#This Row],[Top '[m']]]),"")</f>
        <v/>
      </c>
      <c r="N529" s="121" t="str">
        <f t="shared" si="9"/>
        <v/>
      </c>
      <c r="O529" s="50" t="str">
        <f>IFERROR((WHOLE_STRUCTURE[[#This Row],[D, bottom '[m']]]+WHOLE_STRUCTURE[[#This Row],[D, top '[m']]])/(2*WHOLE_STRUCTURE[[#This Row],[t '[mm']]]/1000),"")</f>
        <v/>
      </c>
      <c r="S529" s="169"/>
      <c r="T529" s="169"/>
      <c r="V529" s="171"/>
      <c r="W529" s="172"/>
      <c r="X529" s="169"/>
      <c r="Y529" s="169"/>
      <c r="AB529" s="284"/>
      <c r="AC529" s="187"/>
      <c r="AD529" s="187"/>
      <c r="AE529" s="187"/>
      <c r="AF529" s="187"/>
      <c r="AG529" s="187"/>
      <c r="AH529" s="187"/>
      <c r="AI529" s="187"/>
      <c r="AJ529" s="285"/>
    </row>
    <row r="530" spans="12:36">
      <c r="L530" s="51" t="str">
        <f>IFERROR(WHOLE_STRUCTURE[[#This Row],[Top '[m']]]-WHOLE_STRUCTURE[[#This Row],[Bottom '[m']]], "")</f>
        <v/>
      </c>
      <c r="M530" s="167" t="str">
        <f>IFERROR(-(WHOLE_STRUCTURE[[#This Row],[D, bottom '[m']]]-WHOLE_STRUCTURE[[#This Row],[D, top '[m']]])/(WHOLE_STRUCTURE[[#This Row],[Bottom '[m']]]-WHOLE_STRUCTURE[[#This Row],[Top '[m']]]),"")</f>
        <v/>
      </c>
      <c r="N530" s="121" t="str">
        <f t="shared" si="9"/>
        <v/>
      </c>
      <c r="O530" s="50" t="str">
        <f>IFERROR((WHOLE_STRUCTURE[[#This Row],[D, bottom '[m']]]+WHOLE_STRUCTURE[[#This Row],[D, top '[m']]])/(2*WHOLE_STRUCTURE[[#This Row],[t '[mm']]]/1000),"")</f>
        <v/>
      </c>
      <c r="S530" s="169"/>
      <c r="T530" s="169"/>
      <c r="V530" s="171"/>
      <c r="W530" s="172"/>
      <c r="X530" s="169"/>
      <c r="Y530" s="169"/>
      <c r="AB530" s="284"/>
      <c r="AC530" s="187"/>
      <c r="AD530" s="187"/>
      <c r="AE530" s="187"/>
      <c r="AF530" s="187"/>
      <c r="AG530" s="187"/>
      <c r="AH530" s="187"/>
      <c r="AI530" s="187"/>
      <c r="AJ530" s="285"/>
    </row>
    <row r="531" spans="12:36">
      <c r="L531" s="51" t="str">
        <f>IFERROR(WHOLE_STRUCTURE[[#This Row],[Top '[m']]]-WHOLE_STRUCTURE[[#This Row],[Bottom '[m']]], "")</f>
        <v/>
      </c>
      <c r="M531" s="167" t="str">
        <f>IFERROR(-(WHOLE_STRUCTURE[[#This Row],[D, bottom '[m']]]-WHOLE_STRUCTURE[[#This Row],[D, top '[m']]])/(WHOLE_STRUCTURE[[#This Row],[Bottom '[m']]]-WHOLE_STRUCTURE[[#This Row],[Top '[m']]]),"")</f>
        <v/>
      </c>
      <c r="N531" s="121" t="str">
        <f t="shared" si="9"/>
        <v/>
      </c>
      <c r="O531" s="50" t="str">
        <f>IFERROR((WHOLE_STRUCTURE[[#This Row],[D, bottom '[m']]]+WHOLE_STRUCTURE[[#This Row],[D, top '[m']]])/(2*WHOLE_STRUCTURE[[#This Row],[t '[mm']]]/1000),"")</f>
        <v/>
      </c>
      <c r="S531" s="169"/>
      <c r="T531" s="169"/>
      <c r="V531" s="171"/>
      <c r="W531" s="172"/>
      <c r="X531" s="169"/>
      <c r="Y531" s="169"/>
      <c r="AB531" s="284"/>
      <c r="AC531" s="187"/>
      <c r="AD531" s="187"/>
      <c r="AE531" s="187"/>
      <c r="AF531" s="187"/>
      <c r="AG531" s="187"/>
      <c r="AH531" s="187"/>
      <c r="AI531" s="187"/>
      <c r="AJ531" s="285"/>
    </row>
    <row r="532" spans="12:36">
      <c r="L532" s="51" t="str">
        <f>IFERROR(WHOLE_STRUCTURE[[#This Row],[Top '[m']]]-WHOLE_STRUCTURE[[#This Row],[Bottom '[m']]], "")</f>
        <v/>
      </c>
      <c r="M532" s="167" t="str">
        <f>IFERROR(-(WHOLE_STRUCTURE[[#This Row],[D, bottom '[m']]]-WHOLE_STRUCTURE[[#This Row],[D, top '[m']]])/(WHOLE_STRUCTURE[[#This Row],[Bottom '[m']]]-WHOLE_STRUCTURE[[#This Row],[Top '[m']]]),"")</f>
        <v/>
      </c>
      <c r="N532" s="121" t="str">
        <f t="shared" si="9"/>
        <v/>
      </c>
      <c r="O532" s="50" t="str">
        <f>IFERROR((WHOLE_STRUCTURE[[#This Row],[D, bottom '[m']]]+WHOLE_STRUCTURE[[#This Row],[D, top '[m']]])/(2*WHOLE_STRUCTURE[[#This Row],[t '[mm']]]/1000),"")</f>
        <v/>
      </c>
      <c r="S532" s="169"/>
      <c r="T532" s="169"/>
      <c r="V532" s="171"/>
      <c r="W532" s="172"/>
      <c r="X532" s="169"/>
      <c r="Y532" s="169"/>
      <c r="AB532" s="284"/>
      <c r="AC532" s="187"/>
      <c r="AD532" s="187"/>
      <c r="AE532" s="187"/>
      <c r="AF532" s="187"/>
      <c r="AG532" s="187"/>
      <c r="AH532" s="187"/>
      <c r="AI532" s="187"/>
      <c r="AJ532" s="285"/>
    </row>
    <row r="533" spans="12:36">
      <c r="L533" s="51" t="str">
        <f>IFERROR(WHOLE_STRUCTURE[[#This Row],[Top '[m']]]-WHOLE_STRUCTURE[[#This Row],[Bottom '[m']]], "")</f>
        <v/>
      </c>
      <c r="M533" s="167" t="str">
        <f>IFERROR(-(WHOLE_STRUCTURE[[#This Row],[D, bottom '[m']]]-WHOLE_STRUCTURE[[#This Row],[D, top '[m']]])/(WHOLE_STRUCTURE[[#This Row],[Bottom '[m']]]-WHOLE_STRUCTURE[[#This Row],[Top '[m']]]),"")</f>
        <v/>
      </c>
      <c r="N533" s="121" t="str">
        <f t="shared" si="9"/>
        <v/>
      </c>
      <c r="O533" s="50" t="str">
        <f>IFERROR((WHOLE_STRUCTURE[[#This Row],[D, bottom '[m']]]+WHOLE_STRUCTURE[[#This Row],[D, top '[m']]])/(2*WHOLE_STRUCTURE[[#This Row],[t '[mm']]]/1000),"")</f>
        <v/>
      </c>
      <c r="S533" s="169"/>
      <c r="T533" s="169"/>
      <c r="V533" s="171"/>
      <c r="W533" s="172"/>
      <c r="X533" s="169"/>
      <c r="Y533" s="169"/>
      <c r="AB533" s="284"/>
      <c r="AC533" s="187"/>
      <c r="AD533" s="187"/>
      <c r="AE533" s="187"/>
      <c r="AF533" s="187"/>
      <c r="AG533" s="187"/>
      <c r="AH533" s="187"/>
      <c r="AI533" s="187"/>
      <c r="AJ533" s="285"/>
    </row>
    <row r="534" spans="12:36">
      <c r="L534" s="51" t="str">
        <f>IFERROR(WHOLE_STRUCTURE[[#This Row],[Top '[m']]]-WHOLE_STRUCTURE[[#This Row],[Bottom '[m']]], "")</f>
        <v/>
      </c>
      <c r="M534" s="167" t="str">
        <f>IFERROR(-(WHOLE_STRUCTURE[[#This Row],[D, bottom '[m']]]-WHOLE_STRUCTURE[[#This Row],[D, top '[m']]])/(WHOLE_STRUCTURE[[#This Row],[Bottom '[m']]]-WHOLE_STRUCTURE[[#This Row],[Top '[m']]]),"")</f>
        <v/>
      </c>
      <c r="N534" s="121" t="str">
        <f t="shared" si="9"/>
        <v/>
      </c>
      <c r="O534" s="50" t="str">
        <f>IFERROR((WHOLE_STRUCTURE[[#This Row],[D, bottom '[m']]]+WHOLE_STRUCTURE[[#This Row],[D, top '[m']]])/(2*WHOLE_STRUCTURE[[#This Row],[t '[mm']]]/1000),"")</f>
        <v/>
      </c>
      <c r="S534" s="169"/>
      <c r="T534" s="169"/>
      <c r="V534" s="171"/>
      <c r="W534" s="172"/>
      <c r="X534" s="169"/>
      <c r="Y534" s="169"/>
      <c r="AB534" s="284"/>
      <c r="AC534" s="187"/>
      <c r="AD534" s="187"/>
      <c r="AE534" s="187"/>
      <c r="AF534" s="187"/>
      <c r="AG534" s="187"/>
      <c r="AH534" s="187"/>
      <c r="AI534" s="187"/>
      <c r="AJ534" s="285"/>
    </row>
    <row r="535" spans="12:36">
      <c r="L535" s="51" t="str">
        <f>IFERROR(WHOLE_STRUCTURE[[#This Row],[Top '[m']]]-WHOLE_STRUCTURE[[#This Row],[Bottom '[m']]], "")</f>
        <v/>
      </c>
      <c r="M535" s="167" t="str">
        <f>IFERROR(-(WHOLE_STRUCTURE[[#This Row],[D, bottom '[m']]]-WHOLE_STRUCTURE[[#This Row],[D, top '[m']]])/(WHOLE_STRUCTURE[[#This Row],[Bottom '[m']]]-WHOLE_STRUCTURE[[#This Row],[Top '[m']]]),"")</f>
        <v/>
      </c>
      <c r="N535" s="121" t="str">
        <f t="shared" si="9"/>
        <v/>
      </c>
      <c r="O535" s="50" t="str">
        <f>IFERROR((WHOLE_STRUCTURE[[#This Row],[D, bottom '[m']]]+WHOLE_STRUCTURE[[#This Row],[D, top '[m']]])/(2*WHOLE_STRUCTURE[[#This Row],[t '[mm']]]/1000),"")</f>
        <v/>
      </c>
      <c r="S535" s="169"/>
      <c r="T535" s="169"/>
      <c r="V535" s="171"/>
      <c r="W535" s="172"/>
      <c r="X535" s="169"/>
      <c r="Y535" s="169"/>
      <c r="AB535" s="284"/>
      <c r="AC535" s="187"/>
      <c r="AD535" s="187"/>
      <c r="AE535" s="187"/>
      <c r="AF535" s="187"/>
      <c r="AG535" s="187"/>
      <c r="AH535" s="187"/>
      <c r="AI535" s="187"/>
      <c r="AJ535" s="285"/>
    </row>
    <row r="536" spans="12:36">
      <c r="L536" s="51" t="str">
        <f>IFERROR(WHOLE_STRUCTURE[[#This Row],[Top '[m']]]-WHOLE_STRUCTURE[[#This Row],[Bottom '[m']]], "")</f>
        <v/>
      </c>
      <c r="M536" s="167" t="str">
        <f>IFERROR(-(WHOLE_STRUCTURE[[#This Row],[D, bottom '[m']]]-WHOLE_STRUCTURE[[#This Row],[D, top '[m']]])/(WHOLE_STRUCTURE[[#This Row],[Bottom '[m']]]-WHOLE_STRUCTURE[[#This Row],[Top '[m']]]),"")</f>
        <v/>
      </c>
      <c r="N536" s="121" t="str">
        <f t="shared" si="9"/>
        <v/>
      </c>
      <c r="O536" s="50" t="str">
        <f>IFERROR((WHOLE_STRUCTURE[[#This Row],[D, bottom '[m']]]+WHOLE_STRUCTURE[[#This Row],[D, top '[m']]])/(2*WHOLE_STRUCTURE[[#This Row],[t '[mm']]]/1000),"")</f>
        <v/>
      </c>
      <c r="S536" s="169"/>
      <c r="T536" s="169"/>
      <c r="V536" s="171"/>
      <c r="W536" s="172"/>
      <c r="X536" s="169"/>
      <c r="Y536" s="169"/>
      <c r="AB536" s="284"/>
      <c r="AC536" s="187"/>
      <c r="AD536" s="187"/>
      <c r="AE536" s="187"/>
      <c r="AF536" s="187"/>
      <c r="AG536" s="187"/>
      <c r="AH536" s="187"/>
      <c r="AI536" s="187"/>
      <c r="AJ536" s="285"/>
    </row>
    <row r="537" spans="12:36">
      <c r="L537" s="51" t="str">
        <f>IFERROR(WHOLE_STRUCTURE[[#This Row],[Top '[m']]]-WHOLE_STRUCTURE[[#This Row],[Bottom '[m']]], "")</f>
        <v/>
      </c>
      <c r="M537" s="167" t="str">
        <f>IFERROR(-(WHOLE_STRUCTURE[[#This Row],[D, bottom '[m']]]-WHOLE_STRUCTURE[[#This Row],[D, top '[m']]])/(WHOLE_STRUCTURE[[#This Row],[Bottom '[m']]]-WHOLE_STRUCTURE[[#This Row],[Top '[m']]]),"")</f>
        <v/>
      </c>
      <c r="N537" s="121" t="str">
        <f t="shared" si="9"/>
        <v/>
      </c>
      <c r="O537" s="50" t="str">
        <f>IFERROR((WHOLE_STRUCTURE[[#This Row],[D, bottom '[m']]]+WHOLE_STRUCTURE[[#This Row],[D, top '[m']]])/(2*WHOLE_STRUCTURE[[#This Row],[t '[mm']]]/1000),"")</f>
        <v/>
      </c>
      <c r="S537" s="169"/>
      <c r="T537" s="169"/>
      <c r="V537" s="171"/>
      <c r="W537" s="172"/>
      <c r="X537" s="169"/>
      <c r="Y537" s="169"/>
      <c r="AB537" s="284"/>
      <c r="AC537" s="187"/>
      <c r="AD537" s="187"/>
      <c r="AE537" s="187"/>
      <c r="AF537" s="187"/>
      <c r="AG537" s="187"/>
      <c r="AH537" s="187"/>
      <c r="AI537" s="187"/>
      <c r="AJ537" s="285"/>
    </row>
    <row r="538" spans="12:36">
      <c r="L538" s="51" t="str">
        <f>IFERROR(WHOLE_STRUCTURE[[#This Row],[Top '[m']]]-WHOLE_STRUCTURE[[#This Row],[Bottom '[m']]], "")</f>
        <v/>
      </c>
      <c r="M538" s="167" t="str">
        <f>IFERROR(-(WHOLE_STRUCTURE[[#This Row],[D, bottom '[m']]]-WHOLE_STRUCTURE[[#This Row],[D, top '[m']]])/(WHOLE_STRUCTURE[[#This Row],[Bottom '[m']]]-WHOLE_STRUCTURE[[#This Row],[Top '[m']]]),"")</f>
        <v/>
      </c>
      <c r="N538" s="121" t="str">
        <f t="shared" si="9"/>
        <v/>
      </c>
      <c r="O538" s="50" t="str">
        <f>IFERROR((WHOLE_STRUCTURE[[#This Row],[D, bottom '[m']]]+WHOLE_STRUCTURE[[#This Row],[D, top '[m']]])/(2*WHOLE_STRUCTURE[[#This Row],[t '[mm']]]/1000),"")</f>
        <v/>
      </c>
      <c r="S538" s="169"/>
      <c r="T538" s="169"/>
      <c r="V538" s="171"/>
      <c r="W538" s="172"/>
      <c r="X538" s="169"/>
      <c r="Y538" s="169"/>
      <c r="AB538" s="284"/>
      <c r="AC538" s="187"/>
      <c r="AD538" s="187"/>
      <c r="AE538" s="187"/>
      <c r="AF538" s="187"/>
      <c r="AG538" s="187"/>
      <c r="AH538" s="187"/>
      <c r="AI538" s="187"/>
      <c r="AJ538" s="285"/>
    </row>
    <row r="539" spans="12:36">
      <c r="L539" s="51" t="str">
        <f>IFERROR(WHOLE_STRUCTURE[[#This Row],[Top '[m']]]-WHOLE_STRUCTURE[[#This Row],[Bottom '[m']]], "")</f>
        <v/>
      </c>
      <c r="M539" s="167" t="str">
        <f>IFERROR(-(WHOLE_STRUCTURE[[#This Row],[D, bottom '[m']]]-WHOLE_STRUCTURE[[#This Row],[D, top '[m']]])/(WHOLE_STRUCTURE[[#This Row],[Bottom '[m']]]-WHOLE_STRUCTURE[[#This Row],[Top '[m']]]),"")</f>
        <v/>
      </c>
      <c r="N539" s="121" t="str">
        <f t="shared" si="9"/>
        <v/>
      </c>
      <c r="O539" s="50" t="str">
        <f>IFERROR((WHOLE_STRUCTURE[[#This Row],[D, bottom '[m']]]+WHOLE_STRUCTURE[[#This Row],[D, top '[m']]])/(2*WHOLE_STRUCTURE[[#This Row],[t '[mm']]]/1000),"")</f>
        <v/>
      </c>
      <c r="S539" s="169"/>
      <c r="T539" s="169"/>
      <c r="V539" s="171"/>
      <c r="W539" s="172"/>
      <c r="X539" s="169"/>
      <c r="Y539" s="169"/>
      <c r="AB539" s="284"/>
      <c r="AC539" s="187"/>
      <c r="AD539" s="187"/>
      <c r="AE539" s="187"/>
      <c r="AF539" s="187"/>
      <c r="AG539" s="187"/>
      <c r="AH539" s="187"/>
      <c r="AI539" s="187"/>
      <c r="AJ539" s="285"/>
    </row>
    <row r="540" spans="12:36">
      <c r="L540" s="51" t="str">
        <f>IFERROR(WHOLE_STRUCTURE[[#This Row],[Top '[m']]]-WHOLE_STRUCTURE[[#This Row],[Bottom '[m']]], "")</f>
        <v/>
      </c>
      <c r="M540" s="167" t="str">
        <f>IFERROR(-(WHOLE_STRUCTURE[[#This Row],[D, bottom '[m']]]-WHOLE_STRUCTURE[[#This Row],[D, top '[m']]])/(WHOLE_STRUCTURE[[#This Row],[Bottom '[m']]]-WHOLE_STRUCTURE[[#This Row],[Top '[m']]]),"")</f>
        <v/>
      </c>
      <c r="N540" s="121" t="str">
        <f t="shared" si="9"/>
        <v/>
      </c>
      <c r="O540" s="50" t="str">
        <f>IFERROR((WHOLE_STRUCTURE[[#This Row],[D, bottom '[m']]]+WHOLE_STRUCTURE[[#This Row],[D, top '[m']]])/(2*WHOLE_STRUCTURE[[#This Row],[t '[mm']]]/1000),"")</f>
        <v/>
      </c>
      <c r="S540" s="169"/>
      <c r="T540" s="169"/>
      <c r="V540" s="171"/>
      <c r="W540" s="172"/>
      <c r="X540" s="169"/>
      <c r="Y540" s="169"/>
      <c r="AB540" s="284"/>
      <c r="AC540" s="187"/>
      <c r="AD540" s="187"/>
      <c r="AE540" s="187"/>
      <c r="AF540" s="187"/>
      <c r="AG540" s="187"/>
      <c r="AH540" s="187"/>
      <c r="AI540" s="187"/>
      <c r="AJ540" s="285"/>
    </row>
    <row r="541" spans="12:36">
      <c r="L541" s="51" t="str">
        <f>IFERROR(WHOLE_STRUCTURE[[#This Row],[Top '[m']]]-WHOLE_STRUCTURE[[#This Row],[Bottom '[m']]], "")</f>
        <v/>
      </c>
      <c r="M541" s="167" t="str">
        <f>IFERROR(-(WHOLE_STRUCTURE[[#This Row],[D, bottom '[m']]]-WHOLE_STRUCTURE[[#This Row],[D, top '[m']]])/(WHOLE_STRUCTURE[[#This Row],[Bottom '[m']]]-WHOLE_STRUCTURE[[#This Row],[Top '[m']]]),"")</f>
        <v/>
      </c>
      <c r="N541" s="121" t="str">
        <f t="shared" si="9"/>
        <v/>
      </c>
      <c r="O541" s="50" t="str">
        <f>IFERROR((WHOLE_STRUCTURE[[#This Row],[D, bottom '[m']]]+WHOLE_STRUCTURE[[#This Row],[D, top '[m']]])/(2*WHOLE_STRUCTURE[[#This Row],[t '[mm']]]/1000),"")</f>
        <v/>
      </c>
      <c r="S541" s="169"/>
      <c r="T541" s="169"/>
      <c r="V541" s="171"/>
      <c r="W541" s="172"/>
      <c r="X541" s="169"/>
      <c r="Y541" s="169"/>
      <c r="AB541" s="284"/>
      <c r="AC541" s="187"/>
      <c r="AD541" s="187"/>
      <c r="AE541" s="187"/>
      <c r="AF541" s="187"/>
      <c r="AG541" s="187"/>
      <c r="AH541" s="187"/>
      <c r="AI541" s="187"/>
      <c r="AJ541" s="285"/>
    </row>
    <row r="542" spans="12:36">
      <c r="L542" s="51" t="str">
        <f>IFERROR(WHOLE_STRUCTURE[[#This Row],[Top '[m']]]-WHOLE_STRUCTURE[[#This Row],[Bottom '[m']]], "")</f>
        <v/>
      </c>
      <c r="M542" s="167" t="str">
        <f>IFERROR(-(WHOLE_STRUCTURE[[#This Row],[D, bottom '[m']]]-WHOLE_STRUCTURE[[#This Row],[D, top '[m']]])/(WHOLE_STRUCTURE[[#This Row],[Bottom '[m']]]-WHOLE_STRUCTURE[[#This Row],[Top '[m']]]),"")</f>
        <v/>
      </c>
      <c r="N542" s="121" t="str">
        <f t="shared" si="9"/>
        <v/>
      </c>
      <c r="O542" s="50" t="str">
        <f>IFERROR((WHOLE_STRUCTURE[[#This Row],[D, bottom '[m']]]+WHOLE_STRUCTURE[[#This Row],[D, top '[m']]])/(2*WHOLE_STRUCTURE[[#This Row],[t '[mm']]]/1000),"")</f>
        <v/>
      </c>
      <c r="S542" s="169"/>
      <c r="T542" s="169"/>
      <c r="V542" s="171"/>
      <c r="W542" s="172"/>
      <c r="X542" s="169"/>
      <c r="Y542" s="169"/>
      <c r="AB542" s="284"/>
      <c r="AC542" s="187"/>
      <c r="AD542" s="187"/>
      <c r="AE542" s="187"/>
      <c r="AF542" s="187"/>
      <c r="AG542" s="187"/>
      <c r="AH542" s="187"/>
      <c r="AI542" s="187"/>
      <c r="AJ542" s="285"/>
    </row>
    <row r="543" spans="12:36">
      <c r="L543" s="51" t="str">
        <f>IFERROR(WHOLE_STRUCTURE[[#This Row],[Top '[m']]]-WHOLE_STRUCTURE[[#This Row],[Bottom '[m']]], "")</f>
        <v/>
      </c>
      <c r="M543" s="167" t="str">
        <f>IFERROR(-(WHOLE_STRUCTURE[[#This Row],[D, bottom '[m']]]-WHOLE_STRUCTURE[[#This Row],[D, top '[m']]])/(WHOLE_STRUCTURE[[#This Row],[Bottom '[m']]]-WHOLE_STRUCTURE[[#This Row],[Top '[m']]]),"")</f>
        <v/>
      </c>
      <c r="N543" s="121" t="str">
        <f t="shared" si="9"/>
        <v/>
      </c>
      <c r="O543" s="50" t="str">
        <f>IFERROR((WHOLE_STRUCTURE[[#This Row],[D, bottom '[m']]]+WHOLE_STRUCTURE[[#This Row],[D, top '[m']]])/(2*WHOLE_STRUCTURE[[#This Row],[t '[mm']]]/1000),"")</f>
        <v/>
      </c>
      <c r="S543" s="169"/>
      <c r="T543" s="169"/>
      <c r="V543" s="171"/>
      <c r="W543" s="172"/>
      <c r="X543" s="169"/>
      <c r="Y543" s="169"/>
      <c r="AB543" s="284"/>
      <c r="AC543" s="187"/>
      <c r="AD543" s="187"/>
      <c r="AE543" s="187"/>
      <c r="AF543" s="187"/>
      <c r="AG543" s="187"/>
      <c r="AH543" s="187"/>
      <c r="AI543" s="187"/>
      <c r="AJ543" s="285"/>
    </row>
    <row r="544" spans="12:36">
      <c r="L544" s="51" t="str">
        <f>IFERROR(WHOLE_STRUCTURE[[#This Row],[Top '[m']]]-WHOLE_STRUCTURE[[#This Row],[Bottom '[m']]], "")</f>
        <v/>
      </c>
      <c r="M544" s="167" t="str">
        <f>IFERROR(-(WHOLE_STRUCTURE[[#This Row],[D, bottom '[m']]]-WHOLE_STRUCTURE[[#This Row],[D, top '[m']]])/(WHOLE_STRUCTURE[[#This Row],[Bottom '[m']]]-WHOLE_STRUCTURE[[#This Row],[Top '[m']]]),"")</f>
        <v/>
      </c>
      <c r="N544" s="121" t="str">
        <f t="shared" si="9"/>
        <v/>
      </c>
      <c r="O544" s="50" t="str">
        <f>IFERROR((WHOLE_STRUCTURE[[#This Row],[D, bottom '[m']]]+WHOLE_STRUCTURE[[#This Row],[D, top '[m']]])/(2*WHOLE_STRUCTURE[[#This Row],[t '[mm']]]/1000),"")</f>
        <v/>
      </c>
      <c r="S544" s="169"/>
      <c r="T544" s="169"/>
      <c r="V544" s="171"/>
      <c r="W544" s="172"/>
      <c r="X544" s="169"/>
      <c r="Y544" s="169"/>
      <c r="AB544" s="284"/>
      <c r="AC544" s="187"/>
      <c r="AD544" s="187"/>
      <c r="AE544" s="187"/>
      <c r="AF544" s="187"/>
      <c r="AG544" s="187"/>
      <c r="AH544" s="187"/>
      <c r="AI544" s="187"/>
      <c r="AJ544" s="285"/>
    </row>
    <row r="545" spans="12:36">
      <c r="L545" s="51" t="str">
        <f>IFERROR(WHOLE_STRUCTURE[[#This Row],[Top '[m']]]-WHOLE_STRUCTURE[[#This Row],[Bottom '[m']]], "")</f>
        <v/>
      </c>
      <c r="M545" s="167" t="str">
        <f>IFERROR(-(WHOLE_STRUCTURE[[#This Row],[D, bottom '[m']]]-WHOLE_STRUCTURE[[#This Row],[D, top '[m']]])/(WHOLE_STRUCTURE[[#This Row],[Bottom '[m']]]-WHOLE_STRUCTURE[[#This Row],[Top '[m']]]),"")</f>
        <v/>
      </c>
      <c r="N545" s="121" t="str">
        <f t="shared" si="9"/>
        <v/>
      </c>
      <c r="O545" s="50" t="str">
        <f>IFERROR((WHOLE_STRUCTURE[[#This Row],[D, bottom '[m']]]+WHOLE_STRUCTURE[[#This Row],[D, top '[m']]])/(2*WHOLE_STRUCTURE[[#This Row],[t '[mm']]]/1000),"")</f>
        <v/>
      </c>
      <c r="S545" s="169"/>
      <c r="T545" s="169"/>
      <c r="V545" s="171"/>
      <c r="W545" s="172"/>
      <c r="X545" s="169"/>
      <c r="Y545" s="169"/>
      <c r="AB545" s="284"/>
      <c r="AC545" s="187"/>
      <c r="AD545" s="187"/>
      <c r="AE545" s="187"/>
      <c r="AF545" s="187"/>
      <c r="AG545" s="187"/>
      <c r="AH545" s="187"/>
      <c r="AI545" s="187"/>
      <c r="AJ545" s="285"/>
    </row>
    <row r="546" spans="12:36">
      <c r="L546" s="51" t="str">
        <f>IFERROR(WHOLE_STRUCTURE[[#This Row],[Top '[m']]]-WHOLE_STRUCTURE[[#This Row],[Bottom '[m']]], "")</f>
        <v/>
      </c>
      <c r="M546" s="167" t="str">
        <f>IFERROR(-(WHOLE_STRUCTURE[[#This Row],[D, bottom '[m']]]-WHOLE_STRUCTURE[[#This Row],[D, top '[m']]])/(WHOLE_STRUCTURE[[#This Row],[Bottom '[m']]]-WHOLE_STRUCTURE[[#This Row],[Top '[m']]]),"")</f>
        <v/>
      </c>
      <c r="N546" s="121" t="str">
        <f t="shared" si="9"/>
        <v/>
      </c>
      <c r="O546" s="50" t="str">
        <f>IFERROR((WHOLE_STRUCTURE[[#This Row],[D, bottom '[m']]]+WHOLE_STRUCTURE[[#This Row],[D, top '[m']]])/(2*WHOLE_STRUCTURE[[#This Row],[t '[mm']]]/1000),"")</f>
        <v/>
      </c>
      <c r="S546" s="169"/>
      <c r="T546" s="169"/>
      <c r="V546" s="171"/>
      <c r="W546" s="172"/>
      <c r="X546" s="169"/>
      <c r="Y546" s="169"/>
      <c r="AB546" s="284"/>
      <c r="AC546" s="187"/>
      <c r="AD546" s="187"/>
      <c r="AE546" s="187"/>
      <c r="AF546" s="187"/>
      <c r="AG546" s="187"/>
      <c r="AH546" s="187"/>
      <c r="AI546" s="187"/>
      <c r="AJ546" s="285"/>
    </row>
    <row r="547" spans="12:36">
      <c r="L547" s="51" t="str">
        <f>IFERROR(WHOLE_STRUCTURE[[#This Row],[Top '[m']]]-WHOLE_STRUCTURE[[#This Row],[Bottom '[m']]], "")</f>
        <v/>
      </c>
      <c r="M547" s="167" t="str">
        <f>IFERROR(-(WHOLE_STRUCTURE[[#This Row],[D, bottom '[m']]]-WHOLE_STRUCTURE[[#This Row],[D, top '[m']]])/(WHOLE_STRUCTURE[[#This Row],[Bottom '[m']]]-WHOLE_STRUCTURE[[#This Row],[Top '[m']]]),"")</f>
        <v/>
      </c>
      <c r="N547" s="121" t="str">
        <f t="shared" si="9"/>
        <v/>
      </c>
      <c r="O547" s="50" t="str">
        <f>IFERROR((WHOLE_STRUCTURE[[#This Row],[D, bottom '[m']]]+WHOLE_STRUCTURE[[#This Row],[D, top '[m']]])/(2*WHOLE_STRUCTURE[[#This Row],[t '[mm']]]/1000),"")</f>
        <v/>
      </c>
      <c r="S547" s="169"/>
      <c r="T547" s="169"/>
      <c r="V547" s="171"/>
      <c r="W547" s="172"/>
      <c r="X547" s="169"/>
      <c r="Y547" s="169"/>
      <c r="AB547" s="284"/>
      <c r="AC547" s="187"/>
      <c r="AD547" s="187"/>
      <c r="AE547" s="187"/>
      <c r="AF547" s="187"/>
      <c r="AG547" s="187"/>
      <c r="AH547" s="187"/>
      <c r="AI547" s="187"/>
      <c r="AJ547" s="285"/>
    </row>
    <row r="548" spans="12:36">
      <c r="L548" s="51" t="str">
        <f>IFERROR(WHOLE_STRUCTURE[[#This Row],[Top '[m']]]-WHOLE_STRUCTURE[[#This Row],[Bottom '[m']]], "")</f>
        <v/>
      </c>
      <c r="M548" s="167" t="str">
        <f>IFERROR(-(WHOLE_STRUCTURE[[#This Row],[D, bottom '[m']]]-WHOLE_STRUCTURE[[#This Row],[D, top '[m']]])/(WHOLE_STRUCTURE[[#This Row],[Bottom '[m']]]-WHOLE_STRUCTURE[[#This Row],[Top '[m']]]),"")</f>
        <v/>
      </c>
      <c r="N548" s="121" t="str">
        <f t="shared" si="9"/>
        <v/>
      </c>
      <c r="O548" s="50" t="str">
        <f>IFERROR((WHOLE_STRUCTURE[[#This Row],[D, bottom '[m']]]+WHOLE_STRUCTURE[[#This Row],[D, top '[m']]])/(2*WHOLE_STRUCTURE[[#This Row],[t '[mm']]]/1000),"")</f>
        <v/>
      </c>
      <c r="S548" s="169"/>
      <c r="T548" s="169"/>
      <c r="V548" s="171"/>
      <c r="W548" s="172"/>
      <c r="X548" s="169"/>
      <c r="Y548" s="169"/>
      <c r="AB548" s="284"/>
      <c r="AC548" s="187"/>
      <c r="AD548" s="187"/>
      <c r="AE548" s="187"/>
      <c r="AF548" s="187"/>
      <c r="AG548" s="187"/>
      <c r="AH548" s="187"/>
      <c r="AI548" s="187"/>
      <c r="AJ548" s="285"/>
    </row>
    <row r="549" spans="12:36">
      <c r="L549" s="51" t="str">
        <f>IFERROR(WHOLE_STRUCTURE[[#This Row],[Top '[m']]]-WHOLE_STRUCTURE[[#This Row],[Bottom '[m']]], "")</f>
        <v/>
      </c>
      <c r="M549" s="167" t="str">
        <f>IFERROR(-(WHOLE_STRUCTURE[[#This Row],[D, bottom '[m']]]-WHOLE_STRUCTURE[[#This Row],[D, top '[m']]])/(WHOLE_STRUCTURE[[#This Row],[Bottom '[m']]]-WHOLE_STRUCTURE[[#This Row],[Top '[m']]]),"")</f>
        <v/>
      </c>
      <c r="N549" s="121" t="str">
        <f t="shared" si="9"/>
        <v/>
      </c>
      <c r="O549" s="50" t="str">
        <f>IFERROR((WHOLE_STRUCTURE[[#This Row],[D, bottom '[m']]]+WHOLE_STRUCTURE[[#This Row],[D, top '[m']]])/(2*WHOLE_STRUCTURE[[#This Row],[t '[mm']]]/1000),"")</f>
        <v/>
      </c>
      <c r="S549" s="169"/>
      <c r="T549" s="169"/>
      <c r="V549" s="171"/>
      <c r="W549" s="172"/>
      <c r="X549" s="169"/>
      <c r="Y549" s="169"/>
      <c r="AB549" s="284"/>
      <c r="AC549" s="187"/>
      <c r="AD549" s="187"/>
      <c r="AE549" s="187"/>
      <c r="AF549" s="187"/>
      <c r="AG549" s="187"/>
      <c r="AH549" s="187"/>
      <c r="AI549" s="187"/>
      <c r="AJ549" s="285"/>
    </row>
    <row r="550" spans="12:36">
      <c r="L550" s="51" t="str">
        <f>IFERROR(WHOLE_STRUCTURE[[#This Row],[Top '[m']]]-WHOLE_STRUCTURE[[#This Row],[Bottom '[m']]], "")</f>
        <v/>
      </c>
      <c r="M550" s="167" t="str">
        <f>IFERROR(-(WHOLE_STRUCTURE[[#This Row],[D, bottom '[m']]]-WHOLE_STRUCTURE[[#This Row],[D, top '[m']]])/(WHOLE_STRUCTURE[[#This Row],[Bottom '[m']]]-WHOLE_STRUCTURE[[#This Row],[Top '[m']]]),"")</f>
        <v/>
      </c>
      <c r="N550" s="121" t="str">
        <f t="shared" si="9"/>
        <v/>
      </c>
      <c r="O550" s="50" t="str">
        <f>IFERROR((WHOLE_STRUCTURE[[#This Row],[D, bottom '[m']]]+WHOLE_STRUCTURE[[#This Row],[D, top '[m']]])/(2*WHOLE_STRUCTURE[[#This Row],[t '[mm']]]/1000),"")</f>
        <v/>
      </c>
      <c r="S550" s="169"/>
      <c r="T550" s="169"/>
      <c r="V550" s="171"/>
      <c r="W550" s="172"/>
      <c r="X550" s="169"/>
      <c r="Y550" s="169"/>
      <c r="AB550" s="284"/>
      <c r="AC550" s="187"/>
      <c r="AD550" s="187"/>
      <c r="AE550" s="187"/>
      <c r="AF550" s="187"/>
      <c r="AG550" s="187"/>
      <c r="AH550" s="187"/>
      <c r="AI550" s="187"/>
      <c r="AJ550" s="285"/>
    </row>
    <row r="551" spans="12:36">
      <c r="L551" s="51" t="str">
        <f>IFERROR(WHOLE_STRUCTURE[[#This Row],[Top '[m']]]-WHOLE_STRUCTURE[[#This Row],[Bottom '[m']]], "")</f>
        <v/>
      </c>
      <c r="M551" s="167" t="str">
        <f>IFERROR(-(WHOLE_STRUCTURE[[#This Row],[D, bottom '[m']]]-WHOLE_STRUCTURE[[#This Row],[D, top '[m']]])/(WHOLE_STRUCTURE[[#This Row],[Bottom '[m']]]-WHOLE_STRUCTURE[[#This Row],[Top '[m']]]),"")</f>
        <v/>
      </c>
      <c r="N551" s="121" t="str">
        <f t="shared" si="9"/>
        <v/>
      </c>
      <c r="O551" s="50" t="str">
        <f>IFERROR((WHOLE_STRUCTURE[[#This Row],[D, bottom '[m']]]+WHOLE_STRUCTURE[[#This Row],[D, top '[m']]])/(2*WHOLE_STRUCTURE[[#This Row],[t '[mm']]]/1000),"")</f>
        <v/>
      </c>
      <c r="S551" s="169"/>
      <c r="T551" s="169"/>
      <c r="V551" s="171"/>
      <c r="W551" s="172"/>
      <c r="X551" s="169"/>
      <c r="Y551" s="169"/>
      <c r="AB551" s="284"/>
      <c r="AC551" s="187"/>
      <c r="AD551" s="187"/>
      <c r="AE551" s="187"/>
      <c r="AF551" s="187"/>
      <c r="AG551" s="187"/>
      <c r="AH551" s="187"/>
      <c r="AI551" s="187"/>
      <c r="AJ551" s="285"/>
    </row>
    <row r="552" spans="12:36">
      <c r="L552" s="51" t="str">
        <f>IFERROR(WHOLE_STRUCTURE[[#This Row],[Top '[m']]]-WHOLE_STRUCTURE[[#This Row],[Bottom '[m']]], "")</f>
        <v/>
      </c>
      <c r="M552" s="167" t="str">
        <f>IFERROR(-(WHOLE_STRUCTURE[[#This Row],[D, bottom '[m']]]-WHOLE_STRUCTURE[[#This Row],[D, top '[m']]])/(WHOLE_STRUCTURE[[#This Row],[Bottom '[m']]]-WHOLE_STRUCTURE[[#This Row],[Top '[m']]]),"")</f>
        <v/>
      </c>
      <c r="N552" s="121" t="str">
        <f t="shared" si="9"/>
        <v/>
      </c>
      <c r="O552" s="50" t="str">
        <f>IFERROR((WHOLE_STRUCTURE[[#This Row],[D, bottom '[m']]]+WHOLE_STRUCTURE[[#This Row],[D, top '[m']]])/(2*WHOLE_STRUCTURE[[#This Row],[t '[mm']]]/1000),"")</f>
        <v/>
      </c>
      <c r="S552" s="169"/>
      <c r="T552" s="169"/>
      <c r="V552" s="171"/>
      <c r="W552" s="172"/>
      <c r="X552" s="169"/>
      <c r="Y552" s="169"/>
      <c r="AB552" s="284"/>
      <c r="AC552" s="187"/>
      <c r="AD552" s="187"/>
      <c r="AE552" s="187"/>
      <c r="AF552" s="187"/>
      <c r="AG552" s="187"/>
      <c r="AH552" s="187"/>
      <c r="AI552" s="187"/>
      <c r="AJ552" s="285"/>
    </row>
    <row r="553" spans="12:36">
      <c r="L553" s="51" t="str">
        <f>IFERROR(WHOLE_STRUCTURE[[#This Row],[Top '[m']]]-WHOLE_STRUCTURE[[#This Row],[Bottom '[m']]], "")</f>
        <v/>
      </c>
      <c r="M553" s="167" t="str">
        <f>IFERROR(-(WHOLE_STRUCTURE[[#This Row],[D, bottom '[m']]]-WHOLE_STRUCTURE[[#This Row],[D, top '[m']]])/(WHOLE_STRUCTURE[[#This Row],[Bottom '[m']]]-WHOLE_STRUCTURE[[#This Row],[Top '[m']]]),"")</f>
        <v/>
      </c>
      <c r="N553" s="121" t="str">
        <f t="shared" si="9"/>
        <v/>
      </c>
      <c r="O553" s="50" t="str">
        <f>IFERROR((WHOLE_STRUCTURE[[#This Row],[D, bottom '[m']]]+WHOLE_STRUCTURE[[#This Row],[D, top '[m']]])/(2*WHOLE_STRUCTURE[[#This Row],[t '[mm']]]/1000),"")</f>
        <v/>
      </c>
      <c r="S553" s="169"/>
      <c r="T553" s="169"/>
      <c r="V553" s="171"/>
      <c r="W553" s="172"/>
      <c r="X553" s="169"/>
      <c r="Y553" s="169"/>
      <c r="AB553" s="284"/>
      <c r="AC553" s="187"/>
      <c r="AD553" s="187"/>
      <c r="AE553" s="187"/>
      <c r="AF553" s="187"/>
      <c r="AG553" s="187"/>
      <c r="AH553" s="187"/>
      <c r="AI553" s="187"/>
      <c r="AJ553" s="285"/>
    </row>
    <row r="554" spans="12:36">
      <c r="L554" s="51" t="str">
        <f>IFERROR(WHOLE_STRUCTURE[[#This Row],[Top '[m']]]-WHOLE_STRUCTURE[[#This Row],[Bottom '[m']]], "")</f>
        <v/>
      </c>
      <c r="M554" s="167" t="str">
        <f>IFERROR(-(WHOLE_STRUCTURE[[#This Row],[D, bottom '[m']]]-WHOLE_STRUCTURE[[#This Row],[D, top '[m']]])/(WHOLE_STRUCTURE[[#This Row],[Bottom '[m']]]-WHOLE_STRUCTURE[[#This Row],[Top '[m']]]),"")</f>
        <v/>
      </c>
      <c r="N554" s="121" t="str">
        <f t="shared" si="9"/>
        <v/>
      </c>
      <c r="O554" s="50" t="str">
        <f>IFERROR((WHOLE_STRUCTURE[[#This Row],[D, bottom '[m']]]+WHOLE_STRUCTURE[[#This Row],[D, top '[m']]])/(2*WHOLE_STRUCTURE[[#This Row],[t '[mm']]]/1000),"")</f>
        <v/>
      </c>
      <c r="S554" s="169"/>
      <c r="T554" s="169"/>
      <c r="V554" s="171"/>
      <c r="W554" s="172"/>
      <c r="X554" s="169"/>
      <c r="Y554" s="169"/>
      <c r="AB554" s="284"/>
      <c r="AC554" s="187"/>
      <c r="AD554" s="187"/>
      <c r="AE554" s="187"/>
      <c r="AF554" s="187"/>
      <c r="AG554" s="187"/>
      <c r="AH554" s="187"/>
      <c r="AI554" s="187"/>
      <c r="AJ554" s="285"/>
    </row>
    <row r="555" spans="12:36">
      <c r="L555" s="51" t="str">
        <f>IFERROR(WHOLE_STRUCTURE[[#This Row],[Top '[m']]]-WHOLE_STRUCTURE[[#This Row],[Bottom '[m']]], "")</f>
        <v/>
      </c>
      <c r="M555" s="167" t="str">
        <f>IFERROR(-(WHOLE_STRUCTURE[[#This Row],[D, bottom '[m']]]-WHOLE_STRUCTURE[[#This Row],[D, top '[m']]])/(WHOLE_STRUCTURE[[#This Row],[Bottom '[m']]]-WHOLE_STRUCTURE[[#This Row],[Top '[m']]]),"")</f>
        <v/>
      </c>
      <c r="N555" s="121" t="str">
        <f t="shared" si="9"/>
        <v/>
      </c>
      <c r="O555" s="50" t="str">
        <f>IFERROR((WHOLE_STRUCTURE[[#This Row],[D, bottom '[m']]]+WHOLE_STRUCTURE[[#This Row],[D, top '[m']]])/(2*WHOLE_STRUCTURE[[#This Row],[t '[mm']]]/1000),"")</f>
        <v/>
      </c>
      <c r="S555" s="169"/>
      <c r="T555" s="169"/>
      <c r="V555" s="171"/>
      <c r="W555" s="172"/>
      <c r="X555" s="169"/>
      <c r="Y555" s="169"/>
      <c r="AB555" s="284"/>
      <c r="AC555" s="187"/>
      <c r="AD555" s="187"/>
      <c r="AE555" s="187"/>
      <c r="AF555" s="187"/>
      <c r="AG555" s="187"/>
      <c r="AH555" s="187"/>
      <c r="AI555" s="187"/>
      <c r="AJ555" s="285"/>
    </row>
    <row r="556" spans="12:36">
      <c r="L556" s="51" t="str">
        <f>IFERROR(WHOLE_STRUCTURE[[#This Row],[Top '[m']]]-WHOLE_STRUCTURE[[#This Row],[Bottom '[m']]], "")</f>
        <v/>
      </c>
      <c r="M556" s="167" t="str">
        <f>IFERROR(-(WHOLE_STRUCTURE[[#This Row],[D, bottom '[m']]]-WHOLE_STRUCTURE[[#This Row],[D, top '[m']]])/(WHOLE_STRUCTURE[[#This Row],[Bottom '[m']]]-WHOLE_STRUCTURE[[#This Row],[Top '[m']]]),"")</f>
        <v/>
      </c>
      <c r="N556" s="121" t="str">
        <f t="shared" si="9"/>
        <v/>
      </c>
      <c r="O556" s="50" t="str">
        <f>IFERROR((WHOLE_STRUCTURE[[#This Row],[D, bottom '[m']]]+WHOLE_STRUCTURE[[#This Row],[D, top '[m']]])/(2*WHOLE_STRUCTURE[[#This Row],[t '[mm']]]/1000),"")</f>
        <v/>
      </c>
      <c r="S556" s="169"/>
      <c r="T556" s="169"/>
      <c r="V556" s="171"/>
      <c r="W556" s="172"/>
      <c r="X556" s="169"/>
      <c r="Y556" s="169"/>
      <c r="AB556" s="284"/>
      <c r="AC556" s="187"/>
      <c r="AD556" s="187"/>
      <c r="AE556" s="187"/>
      <c r="AF556" s="187"/>
      <c r="AG556" s="187"/>
      <c r="AH556" s="187"/>
      <c r="AI556" s="187"/>
      <c r="AJ556" s="285"/>
    </row>
    <row r="557" spans="12:36">
      <c r="L557" s="51" t="str">
        <f>IFERROR(WHOLE_STRUCTURE[[#This Row],[Top '[m']]]-WHOLE_STRUCTURE[[#This Row],[Bottom '[m']]], "")</f>
        <v/>
      </c>
      <c r="M557" s="167" t="str">
        <f>IFERROR(-(WHOLE_STRUCTURE[[#This Row],[D, bottom '[m']]]-WHOLE_STRUCTURE[[#This Row],[D, top '[m']]])/(WHOLE_STRUCTURE[[#This Row],[Bottom '[m']]]-WHOLE_STRUCTURE[[#This Row],[Top '[m']]]),"")</f>
        <v/>
      </c>
      <c r="N557" s="121" t="str">
        <f t="shared" si="9"/>
        <v/>
      </c>
      <c r="O557" s="50" t="str">
        <f>IFERROR((WHOLE_STRUCTURE[[#This Row],[D, bottom '[m']]]+WHOLE_STRUCTURE[[#This Row],[D, top '[m']]])/(2*WHOLE_STRUCTURE[[#This Row],[t '[mm']]]/1000),"")</f>
        <v/>
      </c>
      <c r="S557" s="169"/>
      <c r="T557" s="169"/>
      <c r="V557" s="171"/>
      <c r="W557" s="172"/>
      <c r="X557" s="169"/>
      <c r="Y557" s="169"/>
      <c r="AB557" s="284"/>
      <c r="AC557" s="187"/>
      <c r="AD557" s="187"/>
      <c r="AE557" s="187"/>
      <c r="AF557" s="187"/>
      <c r="AG557" s="187"/>
      <c r="AH557" s="187"/>
      <c r="AI557" s="187"/>
      <c r="AJ557" s="285"/>
    </row>
    <row r="558" spans="12:36">
      <c r="L558" s="51" t="str">
        <f>IFERROR(WHOLE_STRUCTURE[[#This Row],[Top '[m']]]-WHOLE_STRUCTURE[[#This Row],[Bottom '[m']]], "")</f>
        <v/>
      </c>
      <c r="M558" s="167" t="str">
        <f>IFERROR(-(WHOLE_STRUCTURE[[#This Row],[D, bottom '[m']]]-WHOLE_STRUCTURE[[#This Row],[D, top '[m']]])/(WHOLE_STRUCTURE[[#This Row],[Bottom '[m']]]-WHOLE_STRUCTURE[[#This Row],[Top '[m']]]),"")</f>
        <v/>
      </c>
      <c r="N558" s="121" t="str">
        <f t="shared" si="9"/>
        <v/>
      </c>
      <c r="O558" s="50" t="str">
        <f>IFERROR((WHOLE_STRUCTURE[[#This Row],[D, bottom '[m']]]+WHOLE_STRUCTURE[[#This Row],[D, top '[m']]])/(2*WHOLE_STRUCTURE[[#This Row],[t '[mm']]]/1000),"")</f>
        <v/>
      </c>
      <c r="S558" s="169"/>
      <c r="T558" s="169"/>
      <c r="V558" s="171"/>
      <c r="W558" s="172"/>
      <c r="X558" s="169"/>
      <c r="Y558" s="169"/>
      <c r="AB558" s="284"/>
      <c r="AC558" s="187"/>
      <c r="AD558" s="187"/>
      <c r="AE558" s="187"/>
      <c r="AF558" s="187"/>
      <c r="AG558" s="187"/>
      <c r="AH558" s="187"/>
      <c r="AI558" s="187"/>
      <c r="AJ558" s="285"/>
    </row>
    <row r="559" spans="12:36">
      <c r="L559" s="51" t="str">
        <f>IFERROR(WHOLE_STRUCTURE[[#This Row],[Top '[m']]]-WHOLE_STRUCTURE[[#This Row],[Bottom '[m']]], "")</f>
        <v/>
      </c>
      <c r="M559" s="167" t="str">
        <f>IFERROR(-(WHOLE_STRUCTURE[[#This Row],[D, bottom '[m']]]-WHOLE_STRUCTURE[[#This Row],[D, top '[m']]])/(WHOLE_STRUCTURE[[#This Row],[Bottom '[m']]]-WHOLE_STRUCTURE[[#This Row],[Top '[m']]]),"")</f>
        <v/>
      </c>
      <c r="N559" s="121" t="str">
        <f t="shared" si="9"/>
        <v/>
      </c>
      <c r="O559" s="50" t="str">
        <f>IFERROR((WHOLE_STRUCTURE[[#This Row],[D, bottom '[m']]]+WHOLE_STRUCTURE[[#This Row],[D, top '[m']]])/(2*WHOLE_STRUCTURE[[#This Row],[t '[mm']]]/1000),"")</f>
        <v/>
      </c>
      <c r="S559" s="169"/>
      <c r="T559" s="169"/>
      <c r="V559" s="171"/>
      <c r="W559" s="172"/>
      <c r="X559" s="169"/>
      <c r="Y559" s="169"/>
      <c r="AB559" s="284"/>
      <c r="AC559" s="187"/>
      <c r="AD559" s="187"/>
      <c r="AE559" s="187"/>
      <c r="AF559" s="187"/>
      <c r="AG559" s="187"/>
      <c r="AH559" s="187"/>
      <c r="AI559" s="187"/>
      <c r="AJ559" s="285"/>
    </row>
    <row r="560" spans="12:36">
      <c r="L560" s="51" t="str">
        <f>IFERROR(WHOLE_STRUCTURE[[#This Row],[Top '[m']]]-WHOLE_STRUCTURE[[#This Row],[Bottom '[m']]], "")</f>
        <v/>
      </c>
      <c r="M560" s="167" t="str">
        <f>IFERROR(-(WHOLE_STRUCTURE[[#This Row],[D, bottom '[m']]]-WHOLE_STRUCTURE[[#This Row],[D, top '[m']]])/(WHOLE_STRUCTURE[[#This Row],[Bottom '[m']]]-WHOLE_STRUCTURE[[#This Row],[Top '[m']]]),"")</f>
        <v/>
      </c>
      <c r="N560" s="121" t="str">
        <f t="shared" si="9"/>
        <v/>
      </c>
      <c r="O560" s="50" t="str">
        <f>IFERROR((WHOLE_STRUCTURE[[#This Row],[D, bottom '[m']]]+WHOLE_STRUCTURE[[#This Row],[D, top '[m']]])/(2*WHOLE_STRUCTURE[[#This Row],[t '[mm']]]/1000),"")</f>
        <v/>
      </c>
      <c r="S560" s="169"/>
      <c r="T560" s="169"/>
      <c r="V560" s="171"/>
      <c r="W560" s="172"/>
      <c r="X560" s="169"/>
      <c r="Y560" s="169"/>
      <c r="AB560" s="284"/>
      <c r="AC560" s="187"/>
      <c r="AD560" s="187"/>
      <c r="AE560" s="187"/>
      <c r="AF560" s="187"/>
      <c r="AG560" s="187"/>
      <c r="AH560" s="187"/>
      <c r="AI560" s="187"/>
      <c r="AJ560" s="285"/>
    </row>
    <row r="561" spans="12:36">
      <c r="L561" s="51" t="str">
        <f>IFERROR(WHOLE_STRUCTURE[[#This Row],[Top '[m']]]-WHOLE_STRUCTURE[[#This Row],[Bottom '[m']]], "")</f>
        <v/>
      </c>
      <c r="M561" s="167" t="str">
        <f>IFERROR(-(WHOLE_STRUCTURE[[#This Row],[D, bottom '[m']]]-WHOLE_STRUCTURE[[#This Row],[D, top '[m']]])/(WHOLE_STRUCTURE[[#This Row],[Bottom '[m']]]-WHOLE_STRUCTURE[[#This Row],[Top '[m']]]),"")</f>
        <v/>
      </c>
      <c r="N561" s="121" t="str">
        <f t="shared" si="9"/>
        <v/>
      </c>
      <c r="O561" s="50" t="str">
        <f>IFERROR((WHOLE_STRUCTURE[[#This Row],[D, bottom '[m']]]+WHOLE_STRUCTURE[[#This Row],[D, top '[m']]])/(2*WHOLE_STRUCTURE[[#This Row],[t '[mm']]]/1000),"")</f>
        <v/>
      </c>
      <c r="S561" s="169"/>
      <c r="T561" s="169"/>
      <c r="V561" s="171"/>
      <c r="W561" s="172"/>
      <c r="X561" s="169"/>
      <c r="Y561" s="169"/>
      <c r="AB561" s="284"/>
      <c r="AC561" s="187"/>
      <c r="AD561" s="187"/>
      <c r="AE561" s="187"/>
      <c r="AF561" s="187"/>
      <c r="AG561" s="187"/>
      <c r="AH561" s="187"/>
      <c r="AI561" s="187"/>
      <c r="AJ561" s="285"/>
    </row>
    <row r="562" spans="12:36">
      <c r="L562" s="51" t="str">
        <f>IFERROR(WHOLE_STRUCTURE[[#This Row],[Top '[m']]]-WHOLE_STRUCTURE[[#This Row],[Bottom '[m']]], "")</f>
        <v/>
      </c>
      <c r="M562" s="167" t="str">
        <f>IFERROR(-(WHOLE_STRUCTURE[[#This Row],[D, bottom '[m']]]-WHOLE_STRUCTURE[[#This Row],[D, top '[m']]])/(WHOLE_STRUCTURE[[#This Row],[Bottom '[m']]]-WHOLE_STRUCTURE[[#This Row],[Top '[m']]]),"")</f>
        <v/>
      </c>
      <c r="N562" s="121" t="str">
        <f t="shared" si="9"/>
        <v/>
      </c>
      <c r="O562" s="50" t="str">
        <f>IFERROR((WHOLE_STRUCTURE[[#This Row],[D, bottom '[m']]]+WHOLE_STRUCTURE[[#This Row],[D, top '[m']]])/(2*WHOLE_STRUCTURE[[#This Row],[t '[mm']]]/1000),"")</f>
        <v/>
      </c>
      <c r="S562" s="169"/>
      <c r="T562" s="169"/>
      <c r="V562" s="171"/>
      <c r="W562" s="172"/>
      <c r="X562" s="169"/>
      <c r="Y562" s="169"/>
      <c r="AB562" s="284"/>
      <c r="AC562" s="187"/>
      <c r="AD562" s="187"/>
      <c r="AE562" s="187"/>
      <c r="AF562" s="187"/>
      <c r="AG562" s="187"/>
      <c r="AH562" s="187"/>
      <c r="AI562" s="187"/>
      <c r="AJ562" s="285"/>
    </row>
    <row r="563" spans="12:36">
      <c r="L563" s="51" t="str">
        <f>IFERROR(WHOLE_STRUCTURE[[#This Row],[Top '[m']]]-WHOLE_STRUCTURE[[#This Row],[Bottom '[m']]], "")</f>
        <v/>
      </c>
      <c r="M563" s="167" t="str">
        <f>IFERROR(-(WHOLE_STRUCTURE[[#This Row],[D, bottom '[m']]]-WHOLE_STRUCTURE[[#This Row],[D, top '[m']]])/(WHOLE_STRUCTURE[[#This Row],[Bottom '[m']]]-WHOLE_STRUCTURE[[#This Row],[Top '[m']]]),"")</f>
        <v/>
      </c>
      <c r="N563" s="121" t="str">
        <f t="shared" si="9"/>
        <v/>
      </c>
      <c r="O563" s="50" t="str">
        <f>IFERROR((WHOLE_STRUCTURE[[#This Row],[D, bottom '[m']]]+WHOLE_STRUCTURE[[#This Row],[D, top '[m']]])/(2*WHOLE_STRUCTURE[[#This Row],[t '[mm']]]/1000),"")</f>
        <v/>
      </c>
      <c r="S563" s="169"/>
      <c r="T563" s="169"/>
      <c r="V563" s="171"/>
      <c r="W563" s="172"/>
      <c r="X563" s="169"/>
      <c r="Y563" s="169"/>
      <c r="AB563" s="284"/>
      <c r="AC563" s="187"/>
      <c r="AD563" s="187"/>
      <c r="AE563" s="187"/>
      <c r="AF563" s="187"/>
      <c r="AG563" s="187"/>
      <c r="AH563" s="187"/>
      <c r="AI563" s="187"/>
      <c r="AJ563" s="285"/>
    </row>
    <row r="564" spans="12:36">
      <c r="L564" s="51" t="str">
        <f>IFERROR(WHOLE_STRUCTURE[[#This Row],[Top '[m']]]-WHOLE_STRUCTURE[[#This Row],[Bottom '[m']]], "")</f>
        <v/>
      </c>
      <c r="M564" s="167" t="str">
        <f>IFERROR(-(WHOLE_STRUCTURE[[#This Row],[D, bottom '[m']]]-WHOLE_STRUCTURE[[#This Row],[D, top '[m']]])/(WHOLE_STRUCTURE[[#This Row],[Bottom '[m']]]-WHOLE_STRUCTURE[[#This Row],[Top '[m']]]),"")</f>
        <v/>
      </c>
      <c r="N564" s="121" t="str">
        <f t="shared" si="9"/>
        <v/>
      </c>
      <c r="O564" s="50" t="str">
        <f>IFERROR((WHOLE_STRUCTURE[[#This Row],[D, bottom '[m']]]+WHOLE_STRUCTURE[[#This Row],[D, top '[m']]])/(2*WHOLE_STRUCTURE[[#This Row],[t '[mm']]]/1000),"")</f>
        <v/>
      </c>
      <c r="S564" s="169"/>
      <c r="T564" s="169"/>
      <c r="V564" s="171"/>
      <c r="W564" s="172"/>
      <c r="X564" s="169"/>
      <c r="Y564" s="169"/>
      <c r="AB564" s="284"/>
      <c r="AC564" s="187"/>
      <c r="AD564" s="187"/>
      <c r="AE564" s="187"/>
      <c r="AF564" s="187"/>
      <c r="AG564" s="187"/>
      <c r="AH564" s="187"/>
      <c r="AI564" s="187"/>
      <c r="AJ564" s="285"/>
    </row>
    <row r="565" spans="12:36">
      <c r="L565" s="51" t="str">
        <f>IFERROR(WHOLE_STRUCTURE[[#This Row],[Top '[m']]]-WHOLE_STRUCTURE[[#This Row],[Bottom '[m']]], "")</f>
        <v/>
      </c>
      <c r="M565" s="167" t="str">
        <f>IFERROR(-(WHOLE_STRUCTURE[[#This Row],[D, bottom '[m']]]-WHOLE_STRUCTURE[[#This Row],[D, top '[m']]])/(WHOLE_STRUCTURE[[#This Row],[Bottom '[m']]]-WHOLE_STRUCTURE[[#This Row],[Top '[m']]]),"")</f>
        <v/>
      </c>
      <c r="N565" s="121" t="str">
        <f t="shared" si="9"/>
        <v/>
      </c>
      <c r="O565" s="50" t="str">
        <f>IFERROR((WHOLE_STRUCTURE[[#This Row],[D, bottom '[m']]]+WHOLE_STRUCTURE[[#This Row],[D, top '[m']]])/(2*WHOLE_STRUCTURE[[#This Row],[t '[mm']]]/1000),"")</f>
        <v/>
      </c>
      <c r="S565" s="169"/>
      <c r="T565" s="169"/>
      <c r="V565" s="171"/>
      <c r="W565" s="172"/>
      <c r="X565" s="169"/>
      <c r="Y565" s="169"/>
      <c r="AB565" s="284"/>
      <c r="AC565" s="187"/>
      <c r="AD565" s="187"/>
      <c r="AE565" s="187"/>
      <c r="AF565" s="187"/>
      <c r="AG565" s="187"/>
      <c r="AH565" s="187"/>
      <c r="AI565" s="187"/>
      <c r="AJ565" s="285"/>
    </row>
    <row r="566" spans="12:36">
      <c r="L566" s="51" t="str">
        <f>IFERROR(WHOLE_STRUCTURE[[#This Row],[Top '[m']]]-WHOLE_STRUCTURE[[#This Row],[Bottom '[m']]], "")</f>
        <v/>
      </c>
      <c r="M566" s="167" t="str">
        <f>IFERROR(-(WHOLE_STRUCTURE[[#This Row],[D, bottom '[m']]]-WHOLE_STRUCTURE[[#This Row],[D, top '[m']]])/(WHOLE_STRUCTURE[[#This Row],[Bottom '[m']]]-WHOLE_STRUCTURE[[#This Row],[Top '[m']]]),"")</f>
        <v/>
      </c>
      <c r="N566" s="121" t="str">
        <f t="shared" si="9"/>
        <v/>
      </c>
      <c r="O566" s="50" t="str">
        <f>IFERROR((WHOLE_STRUCTURE[[#This Row],[D, bottom '[m']]]+WHOLE_STRUCTURE[[#This Row],[D, top '[m']]])/(2*WHOLE_STRUCTURE[[#This Row],[t '[mm']]]/1000),"")</f>
        <v/>
      </c>
      <c r="S566" s="169"/>
      <c r="T566" s="169"/>
      <c r="V566" s="171"/>
      <c r="W566" s="172"/>
      <c r="X566" s="169"/>
      <c r="Y566" s="169"/>
      <c r="AB566" s="284"/>
      <c r="AC566" s="187"/>
      <c r="AD566" s="187"/>
      <c r="AE566" s="187"/>
      <c r="AF566" s="187"/>
      <c r="AG566" s="187"/>
      <c r="AH566" s="187"/>
      <c r="AI566" s="187"/>
      <c r="AJ566" s="285"/>
    </row>
    <row r="567" spans="12:36">
      <c r="L567" s="51" t="str">
        <f>IFERROR(WHOLE_STRUCTURE[[#This Row],[Top '[m']]]-WHOLE_STRUCTURE[[#This Row],[Bottom '[m']]], "")</f>
        <v/>
      </c>
      <c r="M567" s="167" t="str">
        <f>IFERROR(-(WHOLE_STRUCTURE[[#This Row],[D, bottom '[m']]]-WHOLE_STRUCTURE[[#This Row],[D, top '[m']]])/(WHOLE_STRUCTURE[[#This Row],[Bottom '[m']]]-WHOLE_STRUCTURE[[#This Row],[Top '[m']]]),"")</f>
        <v/>
      </c>
      <c r="N567" s="121" t="str">
        <f t="shared" si="9"/>
        <v/>
      </c>
      <c r="O567" s="50" t="str">
        <f>IFERROR((WHOLE_STRUCTURE[[#This Row],[D, bottom '[m']]]+WHOLE_STRUCTURE[[#This Row],[D, top '[m']]])/(2*WHOLE_STRUCTURE[[#This Row],[t '[mm']]]/1000),"")</f>
        <v/>
      </c>
      <c r="S567" s="169"/>
      <c r="T567" s="169"/>
      <c r="V567" s="171"/>
      <c r="W567" s="172"/>
      <c r="X567" s="169"/>
      <c r="Y567" s="169"/>
      <c r="AB567" s="284"/>
      <c r="AC567" s="187"/>
      <c r="AD567" s="187"/>
      <c r="AE567" s="187"/>
      <c r="AF567" s="187"/>
      <c r="AG567" s="187"/>
      <c r="AH567" s="187"/>
      <c r="AI567" s="187"/>
      <c r="AJ567" s="285"/>
    </row>
    <row r="568" spans="12:36">
      <c r="L568" s="51" t="str">
        <f>IFERROR(WHOLE_STRUCTURE[[#This Row],[Top '[m']]]-WHOLE_STRUCTURE[[#This Row],[Bottom '[m']]], "")</f>
        <v/>
      </c>
      <c r="M568" s="167" t="str">
        <f>IFERROR(-(WHOLE_STRUCTURE[[#This Row],[D, bottom '[m']]]-WHOLE_STRUCTURE[[#This Row],[D, top '[m']]])/(WHOLE_STRUCTURE[[#This Row],[Bottom '[m']]]-WHOLE_STRUCTURE[[#This Row],[Top '[m']]]),"")</f>
        <v/>
      </c>
      <c r="N568" s="121" t="str">
        <f t="shared" si="9"/>
        <v/>
      </c>
      <c r="O568" s="50" t="str">
        <f>IFERROR((WHOLE_STRUCTURE[[#This Row],[D, bottom '[m']]]+WHOLE_STRUCTURE[[#This Row],[D, top '[m']]])/(2*WHOLE_STRUCTURE[[#This Row],[t '[mm']]]/1000),"")</f>
        <v/>
      </c>
      <c r="S568" s="169"/>
      <c r="T568" s="169"/>
      <c r="V568" s="171"/>
      <c r="W568" s="172"/>
      <c r="X568" s="169"/>
      <c r="Y568" s="169"/>
      <c r="AB568" s="284"/>
      <c r="AC568" s="187"/>
      <c r="AD568" s="187"/>
      <c r="AE568" s="187"/>
      <c r="AF568" s="187"/>
      <c r="AG568" s="187"/>
      <c r="AH568" s="187"/>
      <c r="AI568" s="187"/>
      <c r="AJ568" s="285"/>
    </row>
    <row r="569" spans="12:36">
      <c r="L569" s="51" t="str">
        <f>IFERROR(WHOLE_STRUCTURE[[#This Row],[Top '[m']]]-WHOLE_STRUCTURE[[#This Row],[Bottom '[m']]], "")</f>
        <v/>
      </c>
      <c r="M569" s="167" t="str">
        <f>IFERROR(-(WHOLE_STRUCTURE[[#This Row],[D, bottom '[m']]]-WHOLE_STRUCTURE[[#This Row],[D, top '[m']]])/(WHOLE_STRUCTURE[[#This Row],[Bottom '[m']]]-WHOLE_STRUCTURE[[#This Row],[Top '[m']]]),"")</f>
        <v/>
      </c>
      <c r="N569" s="121" t="str">
        <f t="shared" si="9"/>
        <v/>
      </c>
      <c r="O569" s="50" t="str">
        <f>IFERROR((WHOLE_STRUCTURE[[#This Row],[D, bottom '[m']]]+WHOLE_STRUCTURE[[#This Row],[D, top '[m']]])/(2*WHOLE_STRUCTURE[[#This Row],[t '[mm']]]/1000),"")</f>
        <v/>
      </c>
      <c r="S569" s="169"/>
      <c r="T569" s="169"/>
      <c r="V569" s="171"/>
      <c r="W569" s="172"/>
      <c r="X569" s="169"/>
      <c r="Y569" s="169"/>
      <c r="AB569" s="284"/>
      <c r="AC569" s="187"/>
      <c r="AD569" s="187"/>
      <c r="AE569" s="187"/>
      <c r="AF569" s="187"/>
      <c r="AG569" s="187"/>
      <c r="AH569" s="187"/>
      <c r="AI569" s="187"/>
      <c r="AJ569" s="285"/>
    </row>
    <row r="570" spans="12:36">
      <c r="L570" s="51" t="str">
        <f>IFERROR(WHOLE_STRUCTURE[[#This Row],[Top '[m']]]-WHOLE_STRUCTURE[[#This Row],[Bottom '[m']]], "")</f>
        <v/>
      </c>
      <c r="M570" s="167" t="str">
        <f>IFERROR(-(WHOLE_STRUCTURE[[#This Row],[D, bottom '[m']]]-WHOLE_STRUCTURE[[#This Row],[D, top '[m']]])/(WHOLE_STRUCTURE[[#This Row],[Bottom '[m']]]-WHOLE_STRUCTURE[[#This Row],[Top '[m']]]),"")</f>
        <v/>
      </c>
      <c r="N570" s="121" t="str">
        <f t="shared" si="9"/>
        <v/>
      </c>
      <c r="O570" s="50" t="str">
        <f>IFERROR((WHOLE_STRUCTURE[[#This Row],[D, bottom '[m']]]+WHOLE_STRUCTURE[[#This Row],[D, top '[m']]])/(2*WHOLE_STRUCTURE[[#This Row],[t '[mm']]]/1000),"")</f>
        <v/>
      </c>
      <c r="S570" s="169"/>
      <c r="T570" s="169"/>
      <c r="V570" s="171"/>
      <c r="W570" s="172"/>
      <c r="X570" s="169"/>
      <c r="Y570" s="169"/>
      <c r="AB570" s="284"/>
      <c r="AC570" s="187"/>
      <c r="AD570" s="187"/>
      <c r="AE570" s="187"/>
      <c r="AF570" s="187"/>
      <c r="AG570" s="187"/>
      <c r="AH570" s="187"/>
      <c r="AI570" s="187"/>
      <c r="AJ570" s="285"/>
    </row>
    <row r="571" spans="12:36">
      <c r="L571" s="51" t="str">
        <f>IFERROR(WHOLE_STRUCTURE[[#This Row],[Top '[m']]]-WHOLE_STRUCTURE[[#This Row],[Bottom '[m']]], "")</f>
        <v/>
      </c>
      <c r="M571" s="167" t="str">
        <f>IFERROR(-(WHOLE_STRUCTURE[[#This Row],[D, bottom '[m']]]-WHOLE_STRUCTURE[[#This Row],[D, top '[m']]])/(WHOLE_STRUCTURE[[#This Row],[Bottom '[m']]]-WHOLE_STRUCTURE[[#This Row],[Top '[m']]]),"")</f>
        <v/>
      </c>
      <c r="N571" s="121" t="str">
        <f t="shared" si="9"/>
        <v/>
      </c>
      <c r="O571" s="50" t="str">
        <f>IFERROR((WHOLE_STRUCTURE[[#This Row],[D, bottom '[m']]]+WHOLE_STRUCTURE[[#This Row],[D, top '[m']]])/(2*WHOLE_STRUCTURE[[#This Row],[t '[mm']]]/1000),"")</f>
        <v/>
      </c>
      <c r="S571" s="169"/>
      <c r="T571" s="169"/>
      <c r="V571" s="171"/>
      <c r="W571" s="172"/>
      <c r="X571" s="169"/>
      <c r="Y571" s="169"/>
      <c r="AB571" s="284"/>
      <c r="AC571" s="187"/>
      <c r="AD571" s="187"/>
      <c r="AE571" s="187"/>
      <c r="AF571" s="187"/>
      <c r="AG571" s="187"/>
      <c r="AH571" s="187"/>
      <c r="AI571" s="187"/>
      <c r="AJ571" s="285"/>
    </row>
    <row r="572" spans="12:36">
      <c r="L572" s="51" t="str">
        <f>IFERROR(WHOLE_STRUCTURE[[#This Row],[Top '[m']]]-WHOLE_STRUCTURE[[#This Row],[Bottom '[m']]], "")</f>
        <v/>
      </c>
      <c r="M572" s="167" t="str">
        <f>IFERROR(-(WHOLE_STRUCTURE[[#This Row],[D, bottom '[m']]]-WHOLE_STRUCTURE[[#This Row],[D, top '[m']]])/(WHOLE_STRUCTURE[[#This Row],[Bottom '[m']]]-WHOLE_STRUCTURE[[#This Row],[Top '[m']]]),"")</f>
        <v/>
      </c>
      <c r="N572" s="121" t="str">
        <f t="shared" si="9"/>
        <v/>
      </c>
      <c r="O572" s="50" t="str">
        <f>IFERROR((WHOLE_STRUCTURE[[#This Row],[D, bottom '[m']]]+WHOLE_STRUCTURE[[#This Row],[D, top '[m']]])/(2*WHOLE_STRUCTURE[[#This Row],[t '[mm']]]/1000),"")</f>
        <v/>
      </c>
      <c r="S572" s="169"/>
      <c r="T572" s="169"/>
      <c r="V572" s="171"/>
      <c r="W572" s="172"/>
      <c r="X572" s="169"/>
      <c r="Y572" s="169"/>
      <c r="AB572" s="284"/>
      <c r="AC572" s="187"/>
      <c r="AD572" s="187"/>
      <c r="AE572" s="187"/>
      <c r="AF572" s="187"/>
      <c r="AG572" s="187"/>
      <c r="AH572" s="187"/>
      <c r="AI572" s="187"/>
      <c r="AJ572" s="285"/>
    </row>
    <row r="573" spans="12:36">
      <c r="L573" s="51" t="str">
        <f>IFERROR(WHOLE_STRUCTURE[[#This Row],[Top '[m']]]-WHOLE_STRUCTURE[[#This Row],[Bottom '[m']]], "")</f>
        <v/>
      </c>
      <c r="M573" s="167" t="str">
        <f>IFERROR(-(WHOLE_STRUCTURE[[#This Row],[D, bottom '[m']]]-WHOLE_STRUCTURE[[#This Row],[D, top '[m']]])/(WHOLE_STRUCTURE[[#This Row],[Bottom '[m']]]-WHOLE_STRUCTURE[[#This Row],[Top '[m']]]),"")</f>
        <v/>
      </c>
      <c r="N573" s="121" t="str">
        <f t="shared" si="9"/>
        <v/>
      </c>
      <c r="O573" s="50" t="str">
        <f>IFERROR((WHOLE_STRUCTURE[[#This Row],[D, bottom '[m']]]+WHOLE_STRUCTURE[[#This Row],[D, top '[m']]])/(2*WHOLE_STRUCTURE[[#This Row],[t '[mm']]]/1000),"")</f>
        <v/>
      </c>
      <c r="S573" s="169"/>
      <c r="T573" s="169"/>
      <c r="V573" s="171"/>
      <c r="W573" s="172"/>
      <c r="X573" s="169"/>
      <c r="Y573" s="169"/>
      <c r="AB573" s="284"/>
      <c r="AC573" s="187"/>
      <c r="AD573" s="187"/>
      <c r="AE573" s="187"/>
      <c r="AF573" s="187"/>
      <c r="AG573" s="187"/>
      <c r="AH573" s="187"/>
      <c r="AI573" s="187"/>
      <c r="AJ573" s="285"/>
    </row>
    <row r="574" spans="12:36">
      <c r="L574" s="51" t="str">
        <f>IFERROR(WHOLE_STRUCTURE[[#This Row],[Top '[m']]]-WHOLE_STRUCTURE[[#This Row],[Bottom '[m']]], "")</f>
        <v/>
      </c>
      <c r="M574" s="167" t="str">
        <f>IFERROR(-(WHOLE_STRUCTURE[[#This Row],[D, bottom '[m']]]-WHOLE_STRUCTURE[[#This Row],[D, top '[m']]])/(WHOLE_STRUCTURE[[#This Row],[Bottom '[m']]]-WHOLE_STRUCTURE[[#This Row],[Top '[m']]]),"")</f>
        <v/>
      </c>
      <c r="N574" s="121" t="str">
        <f t="shared" si="9"/>
        <v/>
      </c>
      <c r="O574" s="50" t="str">
        <f>IFERROR((WHOLE_STRUCTURE[[#This Row],[D, bottom '[m']]]+WHOLE_STRUCTURE[[#This Row],[D, top '[m']]])/(2*WHOLE_STRUCTURE[[#This Row],[t '[mm']]]/1000),"")</f>
        <v/>
      </c>
      <c r="S574" s="169"/>
      <c r="T574" s="169"/>
      <c r="V574" s="171"/>
      <c r="W574" s="172"/>
      <c r="X574" s="169"/>
      <c r="Y574" s="169"/>
      <c r="AB574" s="284"/>
      <c r="AC574" s="187"/>
      <c r="AD574" s="187"/>
      <c r="AE574" s="187"/>
      <c r="AF574" s="187"/>
      <c r="AG574" s="187"/>
      <c r="AH574" s="187"/>
      <c r="AI574" s="187"/>
      <c r="AJ574" s="285"/>
    </row>
    <row r="575" spans="12:36">
      <c r="L575" s="51" t="str">
        <f>IFERROR(WHOLE_STRUCTURE[[#This Row],[Top '[m']]]-WHOLE_STRUCTURE[[#This Row],[Bottom '[m']]], "")</f>
        <v/>
      </c>
      <c r="M575" s="167" t="str">
        <f>IFERROR(-(WHOLE_STRUCTURE[[#This Row],[D, bottom '[m']]]-WHOLE_STRUCTURE[[#This Row],[D, top '[m']]])/(WHOLE_STRUCTURE[[#This Row],[Bottom '[m']]]-WHOLE_STRUCTURE[[#This Row],[Top '[m']]]),"")</f>
        <v/>
      </c>
      <c r="N575" s="121" t="str">
        <f t="shared" si="9"/>
        <v/>
      </c>
      <c r="O575" s="50" t="str">
        <f>IFERROR((WHOLE_STRUCTURE[[#This Row],[D, bottom '[m']]]+WHOLE_STRUCTURE[[#This Row],[D, top '[m']]])/(2*WHOLE_STRUCTURE[[#This Row],[t '[mm']]]/1000),"")</f>
        <v/>
      </c>
      <c r="S575" s="169"/>
      <c r="T575" s="169"/>
      <c r="V575" s="171"/>
      <c r="W575" s="172"/>
      <c r="X575" s="169"/>
      <c r="Y575" s="169"/>
      <c r="AB575" s="284"/>
      <c r="AC575" s="187"/>
      <c r="AD575" s="187"/>
      <c r="AE575" s="187"/>
      <c r="AF575" s="187"/>
      <c r="AG575" s="187"/>
      <c r="AH575" s="187"/>
      <c r="AI575" s="187"/>
      <c r="AJ575" s="285"/>
    </row>
    <row r="576" spans="12:36">
      <c r="L576" s="51" t="str">
        <f>IFERROR(WHOLE_STRUCTURE[[#This Row],[Top '[m']]]-WHOLE_STRUCTURE[[#This Row],[Bottom '[m']]], "")</f>
        <v/>
      </c>
      <c r="M576" s="167" t="str">
        <f>IFERROR(-(WHOLE_STRUCTURE[[#This Row],[D, bottom '[m']]]-WHOLE_STRUCTURE[[#This Row],[D, top '[m']]])/(WHOLE_STRUCTURE[[#This Row],[Bottom '[m']]]-WHOLE_STRUCTURE[[#This Row],[Top '[m']]]),"")</f>
        <v/>
      </c>
      <c r="N576" s="121" t="str">
        <f t="shared" si="9"/>
        <v/>
      </c>
      <c r="O576" s="50" t="str">
        <f>IFERROR((WHOLE_STRUCTURE[[#This Row],[D, bottom '[m']]]+WHOLE_STRUCTURE[[#This Row],[D, top '[m']]])/(2*WHOLE_STRUCTURE[[#This Row],[t '[mm']]]/1000),"")</f>
        <v/>
      </c>
      <c r="S576" s="169"/>
      <c r="T576" s="169"/>
      <c r="V576" s="171"/>
      <c r="W576" s="172"/>
      <c r="X576" s="169"/>
      <c r="Y576" s="169"/>
      <c r="AB576" s="284"/>
      <c r="AC576" s="187"/>
      <c r="AD576" s="187"/>
      <c r="AE576" s="187"/>
      <c r="AF576" s="187"/>
      <c r="AG576" s="187"/>
      <c r="AH576" s="187"/>
      <c r="AI576" s="187"/>
      <c r="AJ576" s="285"/>
    </row>
    <row r="577" spans="12:36">
      <c r="L577" s="51" t="str">
        <f>IFERROR(WHOLE_STRUCTURE[[#This Row],[Top '[m']]]-WHOLE_STRUCTURE[[#This Row],[Bottom '[m']]], "")</f>
        <v/>
      </c>
      <c r="M577" s="167" t="str">
        <f>IFERROR(-(WHOLE_STRUCTURE[[#This Row],[D, bottom '[m']]]-WHOLE_STRUCTURE[[#This Row],[D, top '[m']]])/(WHOLE_STRUCTURE[[#This Row],[Bottom '[m']]]-WHOLE_STRUCTURE[[#This Row],[Top '[m']]]),"")</f>
        <v/>
      </c>
      <c r="N577" s="121" t="str">
        <f t="shared" si="9"/>
        <v/>
      </c>
      <c r="O577" s="50" t="str">
        <f>IFERROR((WHOLE_STRUCTURE[[#This Row],[D, bottom '[m']]]+WHOLE_STRUCTURE[[#This Row],[D, top '[m']]])/(2*WHOLE_STRUCTURE[[#This Row],[t '[mm']]]/1000),"")</f>
        <v/>
      </c>
      <c r="S577" s="169"/>
      <c r="T577" s="169"/>
      <c r="V577" s="171"/>
      <c r="W577" s="172"/>
      <c r="X577" s="169"/>
      <c r="Y577" s="169"/>
      <c r="AB577" s="284"/>
      <c r="AC577" s="187"/>
      <c r="AD577" s="187"/>
      <c r="AE577" s="187"/>
      <c r="AF577" s="187"/>
      <c r="AG577" s="187"/>
      <c r="AH577" s="187"/>
      <c r="AI577" s="187"/>
      <c r="AJ577" s="285"/>
    </row>
    <row r="578" spans="12:36">
      <c r="L578" s="51" t="str">
        <f>IFERROR(WHOLE_STRUCTURE[[#This Row],[Top '[m']]]-WHOLE_STRUCTURE[[#This Row],[Bottom '[m']]], "")</f>
        <v/>
      </c>
      <c r="M578" s="167" t="str">
        <f>IFERROR(-(WHOLE_STRUCTURE[[#This Row],[D, bottom '[m']]]-WHOLE_STRUCTURE[[#This Row],[D, top '[m']]])/(WHOLE_STRUCTURE[[#This Row],[Bottom '[m']]]-WHOLE_STRUCTURE[[#This Row],[Top '[m']]]),"")</f>
        <v/>
      </c>
      <c r="N578" s="121" t="str">
        <f t="shared" si="9"/>
        <v/>
      </c>
      <c r="O578" s="50" t="str">
        <f>IFERROR((WHOLE_STRUCTURE[[#This Row],[D, bottom '[m']]]+WHOLE_STRUCTURE[[#This Row],[D, top '[m']]])/(2*WHOLE_STRUCTURE[[#This Row],[t '[mm']]]/1000),"")</f>
        <v/>
      </c>
      <c r="S578" s="169"/>
      <c r="T578" s="169"/>
      <c r="V578" s="171"/>
      <c r="W578" s="172"/>
      <c r="X578" s="169"/>
      <c r="Y578" s="169"/>
      <c r="AB578" s="284"/>
      <c r="AC578" s="187"/>
      <c r="AD578" s="187"/>
      <c r="AE578" s="187"/>
      <c r="AF578" s="187"/>
      <c r="AG578" s="187"/>
      <c r="AH578" s="187"/>
      <c r="AI578" s="187"/>
      <c r="AJ578" s="285"/>
    </row>
    <row r="579" spans="12:36">
      <c r="L579" s="51" t="str">
        <f>IFERROR(WHOLE_STRUCTURE[[#This Row],[Top '[m']]]-WHOLE_STRUCTURE[[#This Row],[Bottom '[m']]], "")</f>
        <v/>
      </c>
      <c r="M579" s="167" t="str">
        <f>IFERROR(-(WHOLE_STRUCTURE[[#This Row],[D, bottom '[m']]]-WHOLE_STRUCTURE[[#This Row],[D, top '[m']]])/(WHOLE_STRUCTURE[[#This Row],[Bottom '[m']]]-WHOLE_STRUCTURE[[#This Row],[Top '[m']]]),"")</f>
        <v/>
      </c>
      <c r="N579" s="121" t="str">
        <f t="shared" si="9"/>
        <v/>
      </c>
      <c r="O579" s="50" t="str">
        <f>IFERROR((WHOLE_STRUCTURE[[#This Row],[D, bottom '[m']]]+WHOLE_STRUCTURE[[#This Row],[D, top '[m']]])/(2*WHOLE_STRUCTURE[[#This Row],[t '[mm']]]/1000),"")</f>
        <v/>
      </c>
      <c r="S579" s="169"/>
      <c r="T579" s="169"/>
      <c r="V579" s="171"/>
      <c r="W579" s="172"/>
      <c r="X579" s="169"/>
      <c r="Y579" s="169"/>
      <c r="AB579" s="284"/>
      <c r="AC579" s="187"/>
      <c r="AD579" s="187"/>
      <c r="AE579" s="187"/>
      <c r="AF579" s="187"/>
      <c r="AG579" s="187"/>
      <c r="AH579" s="187"/>
      <c r="AI579" s="187"/>
      <c r="AJ579" s="285"/>
    </row>
    <row r="580" spans="12:36">
      <c r="L580" s="51" t="str">
        <f>IFERROR(WHOLE_STRUCTURE[[#This Row],[Top '[m']]]-WHOLE_STRUCTURE[[#This Row],[Bottom '[m']]], "")</f>
        <v/>
      </c>
      <c r="M580" s="167" t="str">
        <f>IFERROR(-(WHOLE_STRUCTURE[[#This Row],[D, bottom '[m']]]-WHOLE_STRUCTURE[[#This Row],[D, top '[m']]])/(WHOLE_STRUCTURE[[#This Row],[Bottom '[m']]]-WHOLE_STRUCTURE[[#This Row],[Top '[m']]]),"")</f>
        <v/>
      </c>
      <c r="N580" s="121" t="str">
        <f t="shared" si="9"/>
        <v/>
      </c>
      <c r="O580" s="50" t="str">
        <f>IFERROR((WHOLE_STRUCTURE[[#This Row],[D, bottom '[m']]]+WHOLE_STRUCTURE[[#This Row],[D, top '[m']]])/(2*WHOLE_STRUCTURE[[#This Row],[t '[mm']]]/1000),"")</f>
        <v/>
      </c>
      <c r="S580" s="169"/>
      <c r="T580" s="169"/>
      <c r="V580" s="171"/>
      <c r="W580" s="172"/>
      <c r="X580" s="169"/>
      <c r="Y580" s="169"/>
      <c r="AB580" s="284"/>
      <c r="AC580" s="187"/>
      <c r="AD580" s="187"/>
      <c r="AE580" s="187"/>
      <c r="AF580" s="187"/>
      <c r="AG580" s="187"/>
      <c r="AH580" s="187"/>
      <c r="AI580" s="187"/>
      <c r="AJ580" s="285"/>
    </row>
    <row r="581" spans="12:36">
      <c r="L581" s="51" t="str">
        <f>IFERROR(WHOLE_STRUCTURE[[#This Row],[Top '[m']]]-WHOLE_STRUCTURE[[#This Row],[Bottom '[m']]], "")</f>
        <v/>
      </c>
      <c r="M581" s="167" t="str">
        <f>IFERROR(-(WHOLE_STRUCTURE[[#This Row],[D, bottom '[m']]]-WHOLE_STRUCTURE[[#This Row],[D, top '[m']]])/(WHOLE_STRUCTURE[[#This Row],[Bottom '[m']]]-WHOLE_STRUCTURE[[#This Row],[Top '[m']]]),"")</f>
        <v/>
      </c>
      <c r="N581" s="121" t="str">
        <f t="shared" si="9"/>
        <v/>
      </c>
      <c r="O581" s="50" t="str">
        <f>IFERROR((WHOLE_STRUCTURE[[#This Row],[D, bottom '[m']]]+WHOLE_STRUCTURE[[#This Row],[D, top '[m']]])/(2*WHOLE_STRUCTURE[[#This Row],[t '[mm']]]/1000),"")</f>
        <v/>
      </c>
      <c r="S581" s="169"/>
      <c r="T581" s="169"/>
      <c r="V581" s="171"/>
      <c r="W581" s="172"/>
      <c r="X581" s="169"/>
      <c r="Y581" s="169"/>
      <c r="AB581" s="284"/>
      <c r="AC581" s="187"/>
      <c r="AD581" s="187"/>
      <c r="AE581" s="187"/>
      <c r="AF581" s="187"/>
      <c r="AG581" s="187"/>
      <c r="AH581" s="187"/>
      <c r="AI581" s="187"/>
      <c r="AJ581" s="285"/>
    </row>
    <row r="582" spans="12:36">
      <c r="L582" s="51" t="str">
        <f>IFERROR(WHOLE_STRUCTURE[[#This Row],[Top '[m']]]-WHOLE_STRUCTURE[[#This Row],[Bottom '[m']]], "")</f>
        <v/>
      </c>
      <c r="M582" s="167" t="str">
        <f>IFERROR(-(WHOLE_STRUCTURE[[#This Row],[D, bottom '[m']]]-WHOLE_STRUCTURE[[#This Row],[D, top '[m']]])/(WHOLE_STRUCTURE[[#This Row],[Bottom '[m']]]-WHOLE_STRUCTURE[[#This Row],[Top '[m']]]),"")</f>
        <v/>
      </c>
      <c r="N582" s="121" t="str">
        <f t="shared" si="9"/>
        <v/>
      </c>
      <c r="O582" s="50" t="str">
        <f>IFERROR((WHOLE_STRUCTURE[[#This Row],[D, bottom '[m']]]+WHOLE_STRUCTURE[[#This Row],[D, top '[m']]])/(2*WHOLE_STRUCTURE[[#This Row],[t '[mm']]]/1000),"")</f>
        <v/>
      </c>
      <c r="S582" s="169"/>
      <c r="T582" s="169"/>
      <c r="V582" s="171"/>
      <c r="W582" s="172"/>
      <c r="X582" s="169"/>
      <c r="Y582" s="169"/>
      <c r="AB582" s="284"/>
      <c r="AC582" s="187"/>
      <c r="AD582" s="187"/>
      <c r="AE582" s="187"/>
      <c r="AF582" s="187"/>
      <c r="AG582" s="187"/>
      <c r="AH582" s="187"/>
      <c r="AI582" s="187"/>
      <c r="AJ582" s="285"/>
    </row>
    <row r="583" spans="12:36">
      <c r="L583" s="51" t="str">
        <f>IFERROR(WHOLE_STRUCTURE[[#This Row],[Top '[m']]]-WHOLE_STRUCTURE[[#This Row],[Bottom '[m']]], "")</f>
        <v/>
      </c>
      <c r="M583" s="167" t="str">
        <f>IFERROR(-(WHOLE_STRUCTURE[[#This Row],[D, bottom '[m']]]-WHOLE_STRUCTURE[[#This Row],[D, top '[m']]])/(WHOLE_STRUCTURE[[#This Row],[Bottom '[m']]]-WHOLE_STRUCTURE[[#This Row],[Top '[m']]]),"")</f>
        <v/>
      </c>
      <c r="N583" s="121" t="str">
        <f t="shared" si="9"/>
        <v/>
      </c>
      <c r="O583" s="50" t="str">
        <f>IFERROR((WHOLE_STRUCTURE[[#This Row],[D, bottom '[m']]]+WHOLE_STRUCTURE[[#This Row],[D, top '[m']]])/(2*WHOLE_STRUCTURE[[#This Row],[t '[mm']]]/1000),"")</f>
        <v/>
      </c>
      <c r="S583" s="169"/>
      <c r="T583" s="169"/>
      <c r="V583" s="171"/>
      <c r="W583" s="172"/>
      <c r="X583" s="169"/>
      <c r="Y583" s="169"/>
      <c r="AB583" s="284"/>
      <c r="AC583" s="187"/>
      <c r="AD583" s="187"/>
      <c r="AE583" s="187"/>
      <c r="AF583" s="187"/>
      <c r="AG583" s="187"/>
      <c r="AH583" s="187"/>
      <c r="AI583" s="187"/>
      <c r="AJ583" s="285"/>
    </row>
    <row r="584" spans="12:36">
      <c r="L584" s="51" t="str">
        <f>IFERROR(WHOLE_STRUCTURE[[#This Row],[Top '[m']]]-WHOLE_STRUCTURE[[#This Row],[Bottom '[m']]], "")</f>
        <v/>
      </c>
      <c r="M584" s="167" t="str">
        <f>IFERROR(-(WHOLE_STRUCTURE[[#This Row],[D, bottom '[m']]]-WHOLE_STRUCTURE[[#This Row],[D, top '[m']]])/(WHOLE_STRUCTURE[[#This Row],[Bottom '[m']]]-WHOLE_STRUCTURE[[#This Row],[Top '[m']]]),"")</f>
        <v/>
      </c>
      <c r="N584" s="121" t="str">
        <f t="shared" ref="N584:N647" si="10">IF(7850/1000*(1/3)*PI()*ABS(G584-H584)*((I584/2)^2+(I584/2)*(J584/2)+(J584/2)^2-(I584/2-K584/1000)^2-(I584/2-K584/1000)*(J584/2-K584/1000)-(J584/2-K584/1000)^2)=0,"",7850/1000*(1/3)*PI()*ABS(G584-H584)*((I584/2)^2+(I584/2)*(J584/2)+(J584/2)^2-(I584/2-K584/1000)^2-(I584/2-K584/1000)*(J584/2-K584/1000)-(J584/2-K584/1000)^2))</f>
        <v/>
      </c>
      <c r="O584" s="50" t="str">
        <f>IFERROR((WHOLE_STRUCTURE[[#This Row],[D, bottom '[m']]]+WHOLE_STRUCTURE[[#This Row],[D, top '[m']]])/(2*WHOLE_STRUCTURE[[#This Row],[t '[mm']]]/1000),"")</f>
        <v/>
      </c>
      <c r="S584" s="169"/>
      <c r="T584" s="169"/>
      <c r="V584" s="171"/>
      <c r="W584" s="172"/>
      <c r="X584" s="169"/>
      <c r="Y584" s="169"/>
      <c r="AB584" s="284"/>
      <c r="AC584" s="187"/>
      <c r="AD584" s="187"/>
      <c r="AE584" s="187"/>
      <c r="AF584" s="187"/>
      <c r="AG584" s="187"/>
      <c r="AH584" s="187"/>
      <c r="AI584" s="187"/>
      <c r="AJ584" s="285"/>
    </row>
    <row r="585" spans="12:36">
      <c r="L585" s="51" t="str">
        <f>IFERROR(WHOLE_STRUCTURE[[#This Row],[Top '[m']]]-WHOLE_STRUCTURE[[#This Row],[Bottom '[m']]], "")</f>
        <v/>
      </c>
      <c r="M585" s="167" t="str">
        <f>IFERROR(-(WHOLE_STRUCTURE[[#This Row],[D, bottom '[m']]]-WHOLE_STRUCTURE[[#This Row],[D, top '[m']]])/(WHOLE_STRUCTURE[[#This Row],[Bottom '[m']]]-WHOLE_STRUCTURE[[#This Row],[Top '[m']]]),"")</f>
        <v/>
      </c>
      <c r="N585" s="121" t="str">
        <f t="shared" si="10"/>
        <v/>
      </c>
      <c r="O585" s="50" t="str">
        <f>IFERROR((WHOLE_STRUCTURE[[#This Row],[D, bottom '[m']]]+WHOLE_STRUCTURE[[#This Row],[D, top '[m']]])/(2*WHOLE_STRUCTURE[[#This Row],[t '[mm']]]/1000),"")</f>
        <v/>
      </c>
      <c r="S585" s="169"/>
      <c r="T585" s="169"/>
      <c r="V585" s="171"/>
      <c r="W585" s="172"/>
      <c r="X585" s="169"/>
      <c r="Y585" s="169"/>
      <c r="AB585" s="284"/>
      <c r="AC585" s="187"/>
      <c r="AD585" s="187"/>
      <c r="AE585" s="187"/>
      <c r="AF585" s="187"/>
      <c r="AG585" s="187"/>
      <c r="AH585" s="187"/>
      <c r="AI585" s="187"/>
      <c r="AJ585" s="285"/>
    </row>
    <row r="586" spans="12:36">
      <c r="L586" s="51" t="str">
        <f>IFERROR(WHOLE_STRUCTURE[[#This Row],[Top '[m']]]-WHOLE_STRUCTURE[[#This Row],[Bottom '[m']]], "")</f>
        <v/>
      </c>
      <c r="M586" s="167" t="str">
        <f>IFERROR(-(WHOLE_STRUCTURE[[#This Row],[D, bottom '[m']]]-WHOLE_STRUCTURE[[#This Row],[D, top '[m']]])/(WHOLE_STRUCTURE[[#This Row],[Bottom '[m']]]-WHOLE_STRUCTURE[[#This Row],[Top '[m']]]),"")</f>
        <v/>
      </c>
      <c r="N586" s="121" t="str">
        <f t="shared" si="10"/>
        <v/>
      </c>
      <c r="O586" s="50" t="str">
        <f>IFERROR((WHOLE_STRUCTURE[[#This Row],[D, bottom '[m']]]+WHOLE_STRUCTURE[[#This Row],[D, top '[m']]])/(2*WHOLE_STRUCTURE[[#This Row],[t '[mm']]]/1000),"")</f>
        <v/>
      </c>
      <c r="S586" s="169"/>
      <c r="T586" s="169"/>
      <c r="V586" s="171"/>
      <c r="W586" s="172"/>
      <c r="X586" s="169"/>
      <c r="Y586" s="169"/>
      <c r="AB586" s="284"/>
      <c r="AC586" s="187"/>
      <c r="AD586" s="187"/>
      <c r="AE586" s="187"/>
      <c r="AF586" s="187"/>
      <c r="AG586" s="187"/>
      <c r="AH586" s="187"/>
      <c r="AI586" s="187"/>
      <c r="AJ586" s="285"/>
    </row>
    <row r="587" spans="12:36">
      <c r="L587" s="51" t="str">
        <f>IFERROR(WHOLE_STRUCTURE[[#This Row],[Top '[m']]]-WHOLE_STRUCTURE[[#This Row],[Bottom '[m']]], "")</f>
        <v/>
      </c>
      <c r="M587" s="167" t="str">
        <f>IFERROR(-(WHOLE_STRUCTURE[[#This Row],[D, bottom '[m']]]-WHOLE_STRUCTURE[[#This Row],[D, top '[m']]])/(WHOLE_STRUCTURE[[#This Row],[Bottom '[m']]]-WHOLE_STRUCTURE[[#This Row],[Top '[m']]]),"")</f>
        <v/>
      </c>
      <c r="N587" s="121" t="str">
        <f t="shared" si="10"/>
        <v/>
      </c>
      <c r="O587" s="50" t="str">
        <f>IFERROR((WHOLE_STRUCTURE[[#This Row],[D, bottom '[m']]]+WHOLE_STRUCTURE[[#This Row],[D, top '[m']]])/(2*WHOLE_STRUCTURE[[#This Row],[t '[mm']]]/1000),"")</f>
        <v/>
      </c>
      <c r="S587" s="169"/>
      <c r="T587" s="169"/>
      <c r="V587" s="171"/>
      <c r="W587" s="172"/>
      <c r="X587" s="169"/>
      <c r="Y587" s="169"/>
      <c r="AB587" s="284"/>
      <c r="AC587" s="187"/>
      <c r="AD587" s="187"/>
      <c r="AE587" s="187"/>
      <c r="AF587" s="187"/>
      <c r="AG587" s="187"/>
      <c r="AH587" s="187"/>
      <c r="AI587" s="187"/>
      <c r="AJ587" s="285"/>
    </row>
    <row r="588" spans="12:36">
      <c r="L588" s="51" t="str">
        <f>IFERROR(WHOLE_STRUCTURE[[#This Row],[Top '[m']]]-WHOLE_STRUCTURE[[#This Row],[Bottom '[m']]], "")</f>
        <v/>
      </c>
      <c r="M588" s="167" t="str">
        <f>IFERROR(-(WHOLE_STRUCTURE[[#This Row],[D, bottom '[m']]]-WHOLE_STRUCTURE[[#This Row],[D, top '[m']]])/(WHOLE_STRUCTURE[[#This Row],[Bottom '[m']]]-WHOLE_STRUCTURE[[#This Row],[Top '[m']]]),"")</f>
        <v/>
      </c>
      <c r="N588" s="121" t="str">
        <f t="shared" si="10"/>
        <v/>
      </c>
      <c r="O588" s="50" t="str">
        <f>IFERROR((WHOLE_STRUCTURE[[#This Row],[D, bottom '[m']]]+WHOLE_STRUCTURE[[#This Row],[D, top '[m']]])/(2*WHOLE_STRUCTURE[[#This Row],[t '[mm']]]/1000),"")</f>
        <v/>
      </c>
      <c r="S588" s="169"/>
      <c r="T588" s="169"/>
      <c r="V588" s="171"/>
      <c r="W588" s="172"/>
      <c r="X588" s="169"/>
      <c r="Y588" s="169"/>
      <c r="AB588" s="284"/>
      <c r="AC588" s="187"/>
      <c r="AD588" s="187"/>
      <c r="AE588" s="187"/>
      <c r="AF588" s="187"/>
      <c r="AG588" s="187"/>
      <c r="AH588" s="187"/>
      <c r="AI588" s="187"/>
      <c r="AJ588" s="285"/>
    </row>
    <row r="589" spans="12:36">
      <c r="L589" s="51" t="str">
        <f>IFERROR(WHOLE_STRUCTURE[[#This Row],[Top '[m']]]-WHOLE_STRUCTURE[[#This Row],[Bottom '[m']]], "")</f>
        <v/>
      </c>
      <c r="M589" s="167" t="str">
        <f>IFERROR(-(WHOLE_STRUCTURE[[#This Row],[D, bottom '[m']]]-WHOLE_STRUCTURE[[#This Row],[D, top '[m']]])/(WHOLE_STRUCTURE[[#This Row],[Bottom '[m']]]-WHOLE_STRUCTURE[[#This Row],[Top '[m']]]),"")</f>
        <v/>
      </c>
      <c r="N589" s="121" t="str">
        <f t="shared" si="10"/>
        <v/>
      </c>
      <c r="O589" s="50" t="str">
        <f>IFERROR((WHOLE_STRUCTURE[[#This Row],[D, bottom '[m']]]+WHOLE_STRUCTURE[[#This Row],[D, top '[m']]])/(2*WHOLE_STRUCTURE[[#This Row],[t '[mm']]]/1000),"")</f>
        <v/>
      </c>
      <c r="S589" s="169"/>
      <c r="T589" s="169"/>
      <c r="V589" s="171"/>
      <c r="W589" s="172"/>
      <c r="X589" s="169"/>
      <c r="Y589" s="169"/>
      <c r="AB589" s="284"/>
      <c r="AC589" s="187"/>
      <c r="AD589" s="187"/>
      <c r="AE589" s="187"/>
      <c r="AF589" s="187"/>
      <c r="AG589" s="187"/>
      <c r="AH589" s="187"/>
      <c r="AI589" s="187"/>
      <c r="AJ589" s="285"/>
    </row>
    <row r="590" spans="12:36">
      <c r="L590" s="51" t="str">
        <f>IFERROR(WHOLE_STRUCTURE[[#This Row],[Top '[m']]]-WHOLE_STRUCTURE[[#This Row],[Bottom '[m']]], "")</f>
        <v/>
      </c>
      <c r="M590" s="167" t="str">
        <f>IFERROR(-(WHOLE_STRUCTURE[[#This Row],[D, bottom '[m']]]-WHOLE_STRUCTURE[[#This Row],[D, top '[m']]])/(WHOLE_STRUCTURE[[#This Row],[Bottom '[m']]]-WHOLE_STRUCTURE[[#This Row],[Top '[m']]]),"")</f>
        <v/>
      </c>
      <c r="N590" s="121" t="str">
        <f t="shared" si="10"/>
        <v/>
      </c>
      <c r="O590" s="50" t="str">
        <f>IFERROR((WHOLE_STRUCTURE[[#This Row],[D, bottom '[m']]]+WHOLE_STRUCTURE[[#This Row],[D, top '[m']]])/(2*WHOLE_STRUCTURE[[#This Row],[t '[mm']]]/1000),"")</f>
        <v/>
      </c>
      <c r="S590" s="169"/>
      <c r="T590" s="169"/>
      <c r="V590" s="171"/>
      <c r="W590" s="172"/>
      <c r="X590" s="169"/>
      <c r="Y590" s="169"/>
      <c r="AB590" s="284"/>
      <c r="AC590" s="187"/>
      <c r="AD590" s="187"/>
      <c r="AE590" s="187"/>
      <c r="AF590" s="187"/>
      <c r="AG590" s="187"/>
      <c r="AH590" s="187"/>
      <c r="AI590" s="187"/>
      <c r="AJ590" s="285"/>
    </row>
    <row r="591" spans="12:36">
      <c r="L591" s="51" t="str">
        <f>IFERROR(WHOLE_STRUCTURE[[#This Row],[Top '[m']]]-WHOLE_STRUCTURE[[#This Row],[Bottom '[m']]], "")</f>
        <v/>
      </c>
      <c r="M591" s="167" t="str">
        <f>IFERROR(-(WHOLE_STRUCTURE[[#This Row],[D, bottom '[m']]]-WHOLE_STRUCTURE[[#This Row],[D, top '[m']]])/(WHOLE_STRUCTURE[[#This Row],[Bottom '[m']]]-WHOLE_STRUCTURE[[#This Row],[Top '[m']]]),"")</f>
        <v/>
      </c>
      <c r="N591" s="121" t="str">
        <f t="shared" si="10"/>
        <v/>
      </c>
      <c r="O591" s="50" t="str">
        <f>IFERROR((WHOLE_STRUCTURE[[#This Row],[D, bottom '[m']]]+WHOLE_STRUCTURE[[#This Row],[D, top '[m']]])/(2*WHOLE_STRUCTURE[[#This Row],[t '[mm']]]/1000),"")</f>
        <v/>
      </c>
      <c r="S591" s="169"/>
      <c r="T591" s="169"/>
      <c r="V591" s="171"/>
      <c r="W591" s="172"/>
      <c r="X591" s="169"/>
      <c r="Y591" s="169"/>
      <c r="AB591" s="284"/>
      <c r="AC591" s="187"/>
      <c r="AD591" s="187"/>
      <c r="AE591" s="187"/>
      <c r="AF591" s="187"/>
      <c r="AG591" s="187"/>
      <c r="AH591" s="187"/>
      <c r="AI591" s="187"/>
      <c r="AJ591" s="285"/>
    </row>
    <row r="592" spans="12:36">
      <c r="L592" s="51" t="str">
        <f>IFERROR(WHOLE_STRUCTURE[[#This Row],[Top '[m']]]-WHOLE_STRUCTURE[[#This Row],[Bottom '[m']]], "")</f>
        <v/>
      </c>
      <c r="M592" s="167" t="str">
        <f>IFERROR(-(WHOLE_STRUCTURE[[#This Row],[D, bottom '[m']]]-WHOLE_STRUCTURE[[#This Row],[D, top '[m']]])/(WHOLE_STRUCTURE[[#This Row],[Bottom '[m']]]-WHOLE_STRUCTURE[[#This Row],[Top '[m']]]),"")</f>
        <v/>
      </c>
      <c r="N592" s="121" t="str">
        <f t="shared" si="10"/>
        <v/>
      </c>
      <c r="O592" s="50" t="str">
        <f>IFERROR((WHOLE_STRUCTURE[[#This Row],[D, bottom '[m']]]+WHOLE_STRUCTURE[[#This Row],[D, top '[m']]])/(2*WHOLE_STRUCTURE[[#This Row],[t '[mm']]]/1000),"")</f>
        <v/>
      </c>
      <c r="S592" s="169"/>
      <c r="T592" s="169"/>
      <c r="V592" s="171"/>
      <c r="W592" s="172"/>
      <c r="X592" s="169"/>
      <c r="Y592" s="169"/>
      <c r="AB592" s="284"/>
      <c r="AC592" s="187"/>
      <c r="AD592" s="187"/>
      <c r="AE592" s="187"/>
      <c r="AF592" s="187"/>
      <c r="AG592" s="187"/>
      <c r="AH592" s="187"/>
      <c r="AI592" s="187"/>
      <c r="AJ592" s="285"/>
    </row>
    <row r="593" spans="12:36">
      <c r="L593" s="51" t="str">
        <f>IFERROR(WHOLE_STRUCTURE[[#This Row],[Top '[m']]]-WHOLE_STRUCTURE[[#This Row],[Bottom '[m']]], "")</f>
        <v/>
      </c>
      <c r="M593" s="167" t="str">
        <f>IFERROR(-(WHOLE_STRUCTURE[[#This Row],[D, bottom '[m']]]-WHOLE_STRUCTURE[[#This Row],[D, top '[m']]])/(WHOLE_STRUCTURE[[#This Row],[Bottom '[m']]]-WHOLE_STRUCTURE[[#This Row],[Top '[m']]]),"")</f>
        <v/>
      </c>
      <c r="N593" s="121" t="str">
        <f t="shared" si="10"/>
        <v/>
      </c>
      <c r="O593" s="50" t="str">
        <f>IFERROR((WHOLE_STRUCTURE[[#This Row],[D, bottom '[m']]]+WHOLE_STRUCTURE[[#This Row],[D, top '[m']]])/(2*WHOLE_STRUCTURE[[#This Row],[t '[mm']]]/1000),"")</f>
        <v/>
      </c>
      <c r="S593" s="169"/>
      <c r="T593" s="169"/>
      <c r="V593" s="171"/>
      <c r="W593" s="172"/>
      <c r="X593" s="169"/>
      <c r="Y593" s="169"/>
      <c r="AB593" s="284"/>
      <c r="AC593" s="187"/>
      <c r="AD593" s="187"/>
      <c r="AE593" s="187"/>
      <c r="AF593" s="187"/>
      <c r="AG593" s="187"/>
      <c r="AH593" s="187"/>
      <c r="AI593" s="187"/>
      <c r="AJ593" s="285"/>
    </row>
    <row r="594" spans="12:36">
      <c r="L594" s="51" t="str">
        <f>IFERROR(WHOLE_STRUCTURE[[#This Row],[Top '[m']]]-WHOLE_STRUCTURE[[#This Row],[Bottom '[m']]], "")</f>
        <v/>
      </c>
      <c r="M594" s="167" t="str">
        <f>IFERROR(-(WHOLE_STRUCTURE[[#This Row],[D, bottom '[m']]]-WHOLE_STRUCTURE[[#This Row],[D, top '[m']]])/(WHOLE_STRUCTURE[[#This Row],[Bottom '[m']]]-WHOLE_STRUCTURE[[#This Row],[Top '[m']]]),"")</f>
        <v/>
      </c>
      <c r="N594" s="121" t="str">
        <f t="shared" si="10"/>
        <v/>
      </c>
      <c r="O594" s="50" t="str">
        <f>IFERROR((WHOLE_STRUCTURE[[#This Row],[D, bottom '[m']]]+WHOLE_STRUCTURE[[#This Row],[D, top '[m']]])/(2*WHOLE_STRUCTURE[[#This Row],[t '[mm']]]/1000),"")</f>
        <v/>
      </c>
      <c r="S594" s="169"/>
      <c r="T594" s="169"/>
      <c r="V594" s="171"/>
      <c r="W594" s="172"/>
      <c r="X594" s="169"/>
      <c r="Y594" s="169"/>
      <c r="AB594" s="284"/>
      <c r="AC594" s="187"/>
      <c r="AD594" s="187"/>
      <c r="AE594" s="187"/>
      <c r="AF594" s="187"/>
      <c r="AG594" s="187"/>
      <c r="AH594" s="187"/>
      <c r="AI594" s="187"/>
      <c r="AJ594" s="285"/>
    </row>
    <row r="595" spans="12:36">
      <c r="L595" s="51" t="str">
        <f>IFERROR(WHOLE_STRUCTURE[[#This Row],[Top '[m']]]-WHOLE_STRUCTURE[[#This Row],[Bottom '[m']]], "")</f>
        <v/>
      </c>
      <c r="M595" s="167" t="str">
        <f>IFERROR(-(WHOLE_STRUCTURE[[#This Row],[D, bottom '[m']]]-WHOLE_STRUCTURE[[#This Row],[D, top '[m']]])/(WHOLE_STRUCTURE[[#This Row],[Bottom '[m']]]-WHOLE_STRUCTURE[[#This Row],[Top '[m']]]),"")</f>
        <v/>
      </c>
      <c r="N595" s="121" t="str">
        <f t="shared" si="10"/>
        <v/>
      </c>
      <c r="O595" s="50" t="str">
        <f>IFERROR((WHOLE_STRUCTURE[[#This Row],[D, bottom '[m']]]+WHOLE_STRUCTURE[[#This Row],[D, top '[m']]])/(2*WHOLE_STRUCTURE[[#This Row],[t '[mm']]]/1000),"")</f>
        <v/>
      </c>
      <c r="S595" s="169"/>
      <c r="T595" s="169"/>
      <c r="V595" s="171"/>
      <c r="W595" s="172"/>
      <c r="X595" s="169"/>
      <c r="Y595" s="169"/>
      <c r="AB595" s="284"/>
      <c r="AC595" s="187"/>
      <c r="AD595" s="187"/>
      <c r="AE595" s="187"/>
      <c r="AF595" s="187"/>
      <c r="AG595" s="187"/>
      <c r="AH595" s="187"/>
      <c r="AI595" s="187"/>
      <c r="AJ595" s="285"/>
    </row>
    <row r="596" spans="12:36">
      <c r="L596" s="51" t="str">
        <f>IFERROR(WHOLE_STRUCTURE[[#This Row],[Top '[m']]]-WHOLE_STRUCTURE[[#This Row],[Bottom '[m']]], "")</f>
        <v/>
      </c>
      <c r="M596" s="167" t="str">
        <f>IFERROR(-(WHOLE_STRUCTURE[[#This Row],[D, bottom '[m']]]-WHOLE_STRUCTURE[[#This Row],[D, top '[m']]])/(WHOLE_STRUCTURE[[#This Row],[Bottom '[m']]]-WHOLE_STRUCTURE[[#This Row],[Top '[m']]]),"")</f>
        <v/>
      </c>
      <c r="N596" s="121" t="str">
        <f t="shared" si="10"/>
        <v/>
      </c>
      <c r="O596" s="50" t="str">
        <f>IFERROR((WHOLE_STRUCTURE[[#This Row],[D, bottom '[m']]]+WHOLE_STRUCTURE[[#This Row],[D, top '[m']]])/(2*WHOLE_STRUCTURE[[#This Row],[t '[mm']]]/1000),"")</f>
        <v/>
      </c>
      <c r="S596" s="169"/>
      <c r="T596" s="169"/>
      <c r="V596" s="171"/>
      <c r="W596" s="172"/>
      <c r="X596" s="169"/>
      <c r="Y596" s="169"/>
      <c r="AB596" s="284"/>
      <c r="AC596" s="187"/>
      <c r="AD596" s="187"/>
      <c r="AE596" s="187"/>
      <c r="AF596" s="187"/>
      <c r="AG596" s="187"/>
      <c r="AH596" s="187"/>
      <c r="AI596" s="187"/>
      <c r="AJ596" s="285"/>
    </row>
    <row r="597" spans="12:36">
      <c r="L597" s="51" t="str">
        <f>IFERROR(WHOLE_STRUCTURE[[#This Row],[Top '[m']]]-WHOLE_STRUCTURE[[#This Row],[Bottom '[m']]], "")</f>
        <v/>
      </c>
      <c r="M597" s="167" t="str">
        <f>IFERROR(-(WHOLE_STRUCTURE[[#This Row],[D, bottom '[m']]]-WHOLE_STRUCTURE[[#This Row],[D, top '[m']]])/(WHOLE_STRUCTURE[[#This Row],[Bottom '[m']]]-WHOLE_STRUCTURE[[#This Row],[Top '[m']]]),"")</f>
        <v/>
      </c>
      <c r="N597" s="121" t="str">
        <f t="shared" si="10"/>
        <v/>
      </c>
      <c r="O597" s="50" t="str">
        <f>IFERROR((WHOLE_STRUCTURE[[#This Row],[D, bottom '[m']]]+WHOLE_STRUCTURE[[#This Row],[D, top '[m']]])/(2*WHOLE_STRUCTURE[[#This Row],[t '[mm']]]/1000),"")</f>
        <v/>
      </c>
      <c r="S597" s="169"/>
      <c r="T597" s="169"/>
      <c r="V597" s="171"/>
      <c r="W597" s="172"/>
      <c r="X597" s="169"/>
      <c r="Y597" s="169"/>
      <c r="AB597" s="284"/>
      <c r="AC597" s="187"/>
      <c r="AD597" s="187"/>
      <c r="AE597" s="187"/>
      <c r="AF597" s="187"/>
      <c r="AG597" s="187"/>
      <c r="AH597" s="187"/>
      <c r="AI597" s="187"/>
      <c r="AJ597" s="285"/>
    </row>
    <row r="598" spans="12:36">
      <c r="L598" s="51" t="str">
        <f>IFERROR(WHOLE_STRUCTURE[[#This Row],[Top '[m']]]-WHOLE_STRUCTURE[[#This Row],[Bottom '[m']]], "")</f>
        <v/>
      </c>
      <c r="M598" s="167" t="str">
        <f>IFERROR(-(WHOLE_STRUCTURE[[#This Row],[D, bottom '[m']]]-WHOLE_STRUCTURE[[#This Row],[D, top '[m']]])/(WHOLE_STRUCTURE[[#This Row],[Bottom '[m']]]-WHOLE_STRUCTURE[[#This Row],[Top '[m']]]),"")</f>
        <v/>
      </c>
      <c r="N598" s="121" t="str">
        <f t="shared" si="10"/>
        <v/>
      </c>
      <c r="O598" s="50" t="str">
        <f>IFERROR((WHOLE_STRUCTURE[[#This Row],[D, bottom '[m']]]+WHOLE_STRUCTURE[[#This Row],[D, top '[m']]])/(2*WHOLE_STRUCTURE[[#This Row],[t '[mm']]]/1000),"")</f>
        <v/>
      </c>
      <c r="S598" s="169"/>
      <c r="T598" s="169"/>
      <c r="V598" s="171"/>
      <c r="W598" s="172"/>
      <c r="X598" s="169"/>
      <c r="Y598" s="169"/>
      <c r="AB598" s="284"/>
      <c r="AC598" s="187"/>
      <c r="AD598" s="187"/>
      <c r="AE598" s="187"/>
      <c r="AF598" s="187"/>
      <c r="AG598" s="187"/>
      <c r="AH598" s="187"/>
      <c r="AI598" s="187"/>
      <c r="AJ598" s="285"/>
    </row>
    <row r="599" spans="12:36">
      <c r="L599" s="51" t="str">
        <f>IFERROR(WHOLE_STRUCTURE[[#This Row],[Top '[m']]]-WHOLE_STRUCTURE[[#This Row],[Bottom '[m']]], "")</f>
        <v/>
      </c>
      <c r="M599" s="167" t="str">
        <f>IFERROR(-(WHOLE_STRUCTURE[[#This Row],[D, bottom '[m']]]-WHOLE_STRUCTURE[[#This Row],[D, top '[m']]])/(WHOLE_STRUCTURE[[#This Row],[Bottom '[m']]]-WHOLE_STRUCTURE[[#This Row],[Top '[m']]]),"")</f>
        <v/>
      </c>
      <c r="N599" s="121" t="str">
        <f t="shared" si="10"/>
        <v/>
      </c>
      <c r="O599" s="50" t="str">
        <f>IFERROR((WHOLE_STRUCTURE[[#This Row],[D, bottom '[m']]]+WHOLE_STRUCTURE[[#This Row],[D, top '[m']]])/(2*WHOLE_STRUCTURE[[#This Row],[t '[mm']]]/1000),"")</f>
        <v/>
      </c>
      <c r="S599" s="169"/>
      <c r="T599" s="169"/>
      <c r="V599" s="171"/>
      <c r="W599" s="172"/>
      <c r="X599" s="169"/>
      <c r="Y599" s="169"/>
      <c r="AB599" s="284"/>
      <c r="AC599" s="187"/>
      <c r="AD599" s="187"/>
      <c r="AE599" s="187"/>
      <c r="AF599" s="187"/>
      <c r="AG599" s="187"/>
      <c r="AH599" s="187"/>
      <c r="AI599" s="187"/>
      <c r="AJ599" s="285"/>
    </row>
    <row r="600" spans="12:36">
      <c r="L600" s="51" t="str">
        <f>IFERROR(WHOLE_STRUCTURE[[#This Row],[Top '[m']]]-WHOLE_STRUCTURE[[#This Row],[Bottom '[m']]], "")</f>
        <v/>
      </c>
      <c r="M600" s="167" t="str">
        <f>IFERROR(-(WHOLE_STRUCTURE[[#This Row],[D, bottom '[m']]]-WHOLE_STRUCTURE[[#This Row],[D, top '[m']]])/(WHOLE_STRUCTURE[[#This Row],[Bottom '[m']]]-WHOLE_STRUCTURE[[#This Row],[Top '[m']]]),"")</f>
        <v/>
      </c>
      <c r="N600" s="121" t="str">
        <f t="shared" si="10"/>
        <v/>
      </c>
      <c r="O600" s="50" t="str">
        <f>IFERROR((WHOLE_STRUCTURE[[#This Row],[D, bottom '[m']]]+WHOLE_STRUCTURE[[#This Row],[D, top '[m']]])/(2*WHOLE_STRUCTURE[[#This Row],[t '[mm']]]/1000),"")</f>
        <v/>
      </c>
      <c r="S600" s="169"/>
      <c r="T600" s="169"/>
      <c r="V600" s="171"/>
      <c r="W600" s="172"/>
      <c r="X600" s="169"/>
      <c r="Y600" s="169"/>
      <c r="AB600" s="284"/>
      <c r="AC600" s="187"/>
      <c r="AD600" s="187"/>
      <c r="AE600" s="187"/>
      <c r="AF600" s="187"/>
      <c r="AG600" s="187"/>
      <c r="AH600" s="187"/>
      <c r="AI600" s="187"/>
      <c r="AJ600" s="285"/>
    </row>
    <row r="601" spans="12:36">
      <c r="L601" s="51" t="str">
        <f>IFERROR(WHOLE_STRUCTURE[[#This Row],[Top '[m']]]-WHOLE_STRUCTURE[[#This Row],[Bottom '[m']]], "")</f>
        <v/>
      </c>
      <c r="M601" s="167" t="str">
        <f>IFERROR(-(WHOLE_STRUCTURE[[#This Row],[D, bottom '[m']]]-WHOLE_STRUCTURE[[#This Row],[D, top '[m']]])/(WHOLE_STRUCTURE[[#This Row],[Bottom '[m']]]-WHOLE_STRUCTURE[[#This Row],[Top '[m']]]),"")</f>
        <v/>
      </c>
      <c r="N601" s="121" t="str">
        <f t="shared" si="10"/>
        <v/>
      </c>
      <c r="O601" s="50" t="str">
        <f>IFERROR((WHOLE_STRUCTURE[[#This Row],[D, bottom '[m']]]+WHOLE_STRUCTURE[[#This Row],[D, top '[m']]])/(2*WHOLE_STRUCTURE[[#This Row],[t '[mm']]]/1000),"")</f>
        <v/>
      </c>
      <c r="S601" s="169"/>
      <c r="T601" s="169"/>
      <c r="V601" s="171"/>
      <c r="W601" s="172"/>
      <c r="X601" s="169"/>
      <c r="Y601" s="169"/>
      <c r="AB601" s="284"/>
      <c r="AC601" s="187"/>
      <c r="AD601" s="187"/>
      <c r="AE601" s="187"/>
      <c r="AF601" s="187"/>
      <c r="AG601" s="187"/>
      <c r="AH601" s="187"/>
      <c r="AI601" s="187"/>
      <c r="AJ601" s="285"/>
    </row>
    <row r="602" spans="12:36">
      <c r="L602" s="51" t="str">
        <f>IFERROR(WHOLE_STRUCTURE[[#This Row],[Top '[m']]]-WHOLE_STRUCTURE[[#This Row],[Bottom '[m']]], "")</f>
        <v/>
      </c>
      <c r="M602" s="167" t="str">
        <f>IFERROR(-(WHOLE_STRUCTURE[[#This Row],[D, bottom '[m']]]-WHOLE_STRUCTURE[[#This Row],[D, top '[m']]])/(WHOLE_STRUCTURE[[#This Row],[Bottom '[m']]]-WHOLE_STRUCTURE[[#This Row],[Top '[m']]]),"")</f>
        <v/>
      </c>
      <c r="N602" s="121" t="str">
        <f t="shared" si="10"/>
        <v/>
      </c>
      <c r="O602" s="50" t="str">
        <f>IFERROR((WHOLE_STRUCTURE[[#This Row],[D, bottom '[m']]]+WHOLE_STRUCTURE[[#This Row],[D, top '[m']]])/(2*WHOLE_STRUCTURE[[#This Row],[t '[mm']]]/1000),"")</f>
        <v/>
      </c>
      <c r="S602" s="169"/>
      <c r="T602" s="169"/>
      <c r="V602" s="171"/>
      <c r="W602" s="172"/>
      <c r="X602" s="169"/>
      <c r="Y602" s="169"/>
      <c r="AB602" s="284"/>
      <c r="AC602" s="187"/>
      <c r="AD602" s="187"/>
      <c r="AE602" s="187"/>
      <c r="AF602" s="187"/>
      <c r="AG602" s="187"/>
      <c r="AH602" s="187"/>
      <c r="AI602" s="187"/>
      <c r="AJ602" s="285"/>
    </row>
    <row r="603" spans="12:36">
      <c r="L603" s="51" t="str">
        <f>IFERROR(WHOLE_STRUCTURE[[#This Row],[Top '[m']]]-WHOLE_STRUCTURE[[#This Row],[Bottom '[m']]], "")</f>
        <v/>
      </c>
      <c r="M603" s="167" t="str">
        <f>IFERROR(-(WHOLE_STRUCTURE[[#This Row],[D, bottom '[m']]]-WHOLE_STRUCTURE[[#This Row],[D, top '[m']]])/(WHOLE_STRUCTURE[[#This Row],[Bottom '[m']]]-WHOLE_STRUCTURE[[#This Row],[Top '[m']]]),"")</f>
        <v/>
      </c>
      <c r="N603" s="121" t="str">
        <f t="shared" si="10"/>
        <v/>
      </c>
      <c r="O603" s="50" t="str">
        <f>IFERROR((WHOLE_STRUCTURE[[#This Row],[D, bottom '[m']]]+WHOLE_STRUCTURE[[#This Row],[D, top '[m']]])/(2*WHOLE_STRUCTURE[[#This Row],[t '[mm']]]/1000),"")</f>
        <v/>
      </c>
      <c r="S603" s="169"/>
      <c r="T603" s="169"/>
      <c r="V603" s="171"/>
      <c r="W603" s="172"/>
      <c r="X603" s="169"/>
      <c r="Y603" s="169"/>
      <c r="AB603" s="284"/>
      <c r="AC603" s="187"/>
      <c r="AD603" s="187"/>
      <c r="AE603" s="187"/>
      <c r="AF603" s="187"/>
      <c r="AG603" s="187"/>
      <c r="AH603" s="187"/>
      <c r="AI603" s="187"/>
      <c r="AJ603" s="285"/>
    </row>
    <row r="604" spans="12:36">
      <c r="L604" s="51" t="str">
        <f>IFERROR(WHOLE_STRUCTURE[[#This Row],[Top '[m']]]-WHOLE_STRUCTURE[[#This Row],[Bottom '[m']]], "")</f>
        <v/>
      </c>
      <c r="M604" s="167" t="str">
        <f>IFERROR(-(WHOLE_STRUCTURE[[#This Row],[D, bottom '[m']]]-WHOLE_STRUCTURE[[#This Row],[D, top '[m']]])/(WHOLE_STRUCTURE[[#This Row],[Bottom '[m']]]-WHOLE_STRUCTURE[[#This Row],[Top '[m']]]),"")</f>
        <v/>
      </c>
      <c r="N604" s="121" t="str">
        <f t="shared" si="10"/>
        <v/>
      </c>
      <c r="O604" s="50" t="str">
        <f>IFERROR((WHOLE_STRUCTURE[[#This Row],[D, bottom '[m']]]+WHOLE_STRUCTURE[[#This Row],[D, top '[m']]])/(2*WHOLE_STRUCTURE[[#This Row],[t '[mm']]]/1000),"")</f>
        <v/>
      </c>
      <c r="S604" s="169"/>
      <c r="T604" s="169"/>
      <c r="V604" s="171"/>
      <c r="W604" s="172"/>
      <c r="X604" s="169"/>
      <c r="Y604" s="169"/>
      <c r="AB604" s="284"/>
      <c r="AC604" s="187"/>
      <c r="AD604" s="187"/>
      <c r="AE604" s="187"/>
      <c r="AF604" s="187"/>
      <c r="AG604" s="187"/>
      <c r="AH604" s="187"/>
      <c r="AI604" s="187"/>
      <c r="AJ604" s="285"/>
    </row>
    <row r="605" spans="12:36">
      <c r="L605" s="51" t="str">
        <f>IFERROR(WHOLE_STRUCTURE[[#This Row],[Top '[m']]]-WHOLE_STRUCTURE[[#This Row],[Bottom '[m']]], "")</f>
        <v/>
      </c>
      <c r="M605" s="167" t="str">
        <f>IFERROR(-(WHOLE_STRUCTURE[[#This Row],[D, bottom '[m']]]-WHOLE_STRUCTURE[[#This Row],[D, top '[m']]])/(WHOLE_STRUCTURE[[#This Row],[Bottom '[m']]]-WHOLE_STRUCTURE[[#This Row],[Top '[m']]]),"")</f>
        <v/>
      </c>
      <c r="N605" s="121" t="str">
        <f t="shared" si="10"/>
        <v/>
      </c>
      <c r="O605" s="50" t="str">
        <f>IFERROR((WHOLE_STRUCTURE[[#This Row],[D, bottom '[m']]]+WHOLE_STRUCTURE[[#This Row],[D, top '[m']]])/(2*WHOLE_STRUCTURE[[#This Row],[t '[mm']]]/1000),"")</f>
        <v/>
      </c>
      <c r="S605" s="169"/>
      <c r="T605" s="169"/>
      <c r="V605" s="171"/>
      <c r="W605" s="172"/>
      <c r="X605" s="169"/>
      <c r="Y605" s="169"/>
      <c r="AB605" s="284"/>
      <c r="AC605" s="187"/>
      <c r="AD605" s="187"/>
      <c r="AE605" s="187"/>
      <c r="AF605" s="187"/>
      <c r="AG605" s="187"/>
      <c r="AH605" s="187"/>
      <c r="AI605" s="187"/>
      <c r="AJ605" s="285"/>
    </row>
    <row r="606" spans="12:36">
      <c r="L606" s="51" t="str">
        <f>IFERROR(WHOLE_STRUCTURE[[#This Row],[Top '[m']]]-WHOLE_STRUCTURE[[#This Row],[Bottom '[m']]], "")</f>
        <v/>
      </c>
      <c r="M606" s="167" t="str">
        <f>IFERROR(-(WHOLE_STRUCTURE[[#This Row],[D, bottom '[m']]]-WHOLE_STRUCTURE[[#This Row],[D, top '[m']]])/(WHOLE_STRUCTURE[[#This Row],[Bottom '[m']]]-WHOLE_STRUCTURE[[#This Row],[Top '[m']]]),"")</f>
        <v/>
      </c>
      <c r="N606" s="121" t="str">
        <f t="shared" si="10"/>
        <v/>
      </c>
      <c r="O606" s="50" t="str">
        <f>IFERROR((WHOLE_STRUCTURE[[#This Row],[D, bottom '[m']]]+WHOLE_STRUCTURE[[#This Row],[D, top '[m']]])/(2*WHOLE_STRUCTURE[[#This Row],[t '[mm']]]/1000),"")</f>
        <v/>
      </c>
      <c r="S606" s="169"/>
      <c r="T606" s="169"/>
      <c r="V606" s="171"/>
      <c r="W606" s="172"/>
      <c r="X606" s="169"/>
      <c r="Y606" s="169"/>
      <c r="AB606" s="284"/>
      <c r="AC606" s="187"/>
      <c r="AD606" s="187"/>
      <c r="AE606" s="187"/>
      <c r="AF606" s="187"/>
      <c r="AG606" s="187"/>
      <c r="AH606" s="187"/>
      <c r="AI606" s="187"/>
      <c r="AJ606" s="285"/>
    </row>
    <row r="607" spans="12:36">
      <c r="L607" s="51" t="str">
        <f>IFERROR(WHOLE_STRUCTURE[[#This Row],[Top '[m']]]-WHOLE_STRUCTURE[[#This Row],[Bottom '[m']]], "")</f>
        <v/>
      </c>
      <c r="M607" s="167" t="str">
        <f>IFERROR(-(WHOLE_STRUCTURE[[#This Row],[D, bottom '[m']]]-WHOLE_STRUCTURE[[#This Row],[D, top '[m']]])/(WHOLE_STRUCTURE[[#This Row],[Bottom '[m']]]-WHOLE_STRUCTURE[[#This Row],[Top '[m']]]),"")</f>
        <v/>
      </c>
      <c r="N607" s="121" t="str">
        <f t="shared" si="10"/>
        <v/>
      </c>
      <c r="O607" s="50" t="str">
        <f>IFERROR((WHOLE_STRUCTURE[[#This Row],[D, bottom '[m']]]+WHOLE_STRUCTURE[[#This Row],[D, top '[m']]])/(2*WHOLE_STRUCTURE[[#This Row],[t '[mm']]]/1000),"")</f>
        <v/>
      </c>
      <c r="S607" s="169"/>
      <c r="T607" s="169"/>
      <c r="V607" s="171"/>
      <c r="W607" s="172"/>
      <c r="X607" s="169"/>
      <c r="Y607" s="169"/>
      <c r="AB607" s="284"/>
      <c r="AC607" s="187"/>
      <c r="AD607" s="187"/>
      <c r="AE607" s="187"/>
      <c r="AF607" s="187"/>
      <c r="AG607" s="187"/>
      <c r="AH607" s="187"/>
      <c r="AI607" s="187"/>
      <c r="AJ607" s="285"/>
    </row>
    <row r="608" spans="12:36">
      <c r="L608" s="51" t="str">
        <f>IFERROR(WHOLE_STRUCTURE[[#This Row],[Top '[m']]]-WHOLE_STRUCTURE[[#This Row],[Bottom '[m']]], "")</f>
        <v/>
      </c>
      <c r="M608" s="167" t="str">
        <f>IFERROR(-(WHOLE_STRUCTURE[[#This Row],[D, bottom '[m']]]-WHOLE_STRUCTURE[[#This Row],[D, top '[m']]])/(WHOLE_STRUCTURE[[#This Row],[Bottom '[m']]]-WHOLE_STRUCTURE[[#This Row],[Top '[m']]]),"")</f>
        <v/>
      </c>
      <c r="N608" s="121" t="str">
        <f t="shared" si="10"/>
        <v/>
      </c>
      <c r="O608" s="50" t="str">
        <f>IFERROR((WHOLE_STRUCTURE[[#This Row],[D, bottom '[m']]]+WHOLE_STRUCTURE[[#This Row],[D, top '[m']]])/(2*WHOLE_STRUCTURE[[#This Row],[t '[mm']]]/1000),"")</f>
        <v/>
      </c>
      <c r="S608" s="169"/>
      <c r="T608" s="169"/>
      <c r="V608" s="171"/>
      <c r="W608" s="172"/>
      <c r="X608" s="169"/>
      <c r="Y608" s="169"/>
      <c r="AB608" s="284"/>
      <c r="AC608" s="187"/>
      <c r="AD608" s="187"/>
      <c r="AE608" s="187"/>
      <c r="AF608" s="187"/>
      <c r="AG608" s="187"/>
      <c r="AH608" s="187"/>
      <c r="AI608" s="187"/>
      <c r="AJ608" s="285"/>
    </row>
    <row r="609" spans="12:36">
      <c r="L609" s="51" t="str">
        <f>IFERROR(WHOLE_STRUCTURE[[#This Row],[Top '[m']]]-WHOLE_STRUCTURE[[#This Row],[Bottom '[m']]], "")</f>
        <v/>
      </c>
      <c r="M609" s="167" t="str">
        <f>IFERROR(-(WHOLE_STRUCTURE[[#This Row],[D, bottom '[m']]]-WHOLE_STRUCTURE[[#This Row],[D, top '[m']]])/(WHOLE_STRUCTURE[[#This Row],[Bottom '[m']]]-WHOLE_STRUCTURE[[#This Row],[Top '[m']]]),"")</f>
        <v/>
      </c>
      <c r="N609" s="121" t="str">
        <f t="shared" si="10"/>
        <v/>
      </c>
      <c r="O609" s="50" t="str">
        <f>IFERROR((WHOLE_STRUCTURE[[#This Row],[D, bottom '[m']]]+WHOLE_STRUCTURE[[#This Row],[D, top '[m']]])/(2*WHOLE_STRUCTURE[[#This Row],[t '[mm']]]/1000),"")</f>
        <v/>
      </c>
      <c r="S609" s="169"/>
      <c r="T609" s="169"/>
      <c r="V609" s="171"/>
      <c r="W609" s="172"/>
      <c r="X609" s="169"/>
      <c r="Y609" s="169"/>
      <c r="AB609" s="284"/>
      <c r="AC609" s="187"/>
      <c r="AD609" s="187"/>
      <c r="AE609" s="187"/>
      <c r="AF609" s="187"/>
      <c r="AG609" s="187"/>
      <c r="AH609" s="187"/>
      <c r="AI609" s="187"/>
      <c r="AJ609" s="285"/>
    </row>
    <row r="610" spans="12:36">
      <c r="L610" s="51" t="str">
        <f>IFERROR(WHOLE_STRUCTURE[[#This Row],[Top '[m']]]-WHOLE_STRUCTURE[[#This Row],[Bottom '[m']]], "")</f>
        <v/>
      </c>
      <c r="M610" s="167" t="str">
        <f>IFERROR(-(WHOLE_STRUCTURE[[#This Row],[D, bottom '[m']]]-WHOLE_STRUCTURE[[#This Row],[D, top '[m']]])/(WHOLE_STRUCTURE[[#This Row],[Bottom '[m']]]-WHOLE_STRUCTURE[[#This Row],[Top '[m']]]),"")</f>
        <v/>
      </c>
      <c r="N610" s="121" t="str">
        <f t="shared" si="10"/>
        <v/>
      </c>
      <c r="O610" s="50" t="str">
        <f>IFERROR((WHOLE_STRUCTURE[[#This Row],[D, bottom '[m']]]+WHOLE_STRUCTURE[[#This Row],[D, top '[m']]])/(2*WHOLE_STRUCTURE[[#This Row],[t '[mm']]]/1000),"")</f>
        <v/>
      </c>
      <c r="S610" s="169"/>
      <c r="T610" s="169"/>
      <c r="V610" s="171"/>
      <c r="W610" s="172"/>
      <c r="X610" s="169"/>
      <c r="Y610" s="169"/>
      <c r="AB610" s="284"/>
      <c r="AC610" s="187"/>
      <c r="AD610" s="187"/>
      <c r="AE610" s="187"/>
      <c r="AF610" s="187"/>
      <c r="AG610" s="187"/>
      <c r="AH610" s="187"/>
      <c r="AI610" s="187"/>
      <c r="AJ610" s="285"/>
    </row>
    <row r="611" spans="12:36">
      <c r="L611" s="51" t="str">
        <f>IFERROR(WHOLE_STRUCTURE[[#This Row],[Top '[m']]]-WHOLE_STRUCTURE[[#This Row],[Bottom '[m']]], "")</f>
        <v/>
      </c>
      <c r="M611" s="167" t="str">
        <f>IFERROR(-(WHOLE_STRUCTURE[[#This Row],[D, bottom '[m']]]-WHOLE_STRUCTURE[[#This Row],[D, top '[m']]])/(WHOLE_STRUCTURE[[#This Row],[Bottom '[m']]]-WHOLE_STRUCTURE[[#This Row],[Top '[m']]]),"")</f>
        <v/>
      </c>
      <c r="N611" s="121" t="str">
        <f t="shared" si="10"/>
        <v/>
      </c>
      <c r="O611" s="50" t="str">
        <f>IFERROR((WHOLE_STRUCTURE[[#This Row],[D, bottom '[m']]]+WHOLE_STRUCTURE[[#This Row],[D, top '[m']]])/(2*WHOLE_STRUCTURE[[#This Row],[t '[mm']]]/1000),"")</f>
        <v/>
      </c>
      <c r="S611" s="169"/>
      <c r="T611" s="169"/>
      <c r="V611" s="171"/>
      <c r="W611" s="172"/>
      <c r="X611" s="169"/>
      <c r="Y611" s="169"/>
      <c r="AB611" s="284"/>
      <c r="AC611" s="187"/>
      <c r="AD611" s="187"/>
      <c r="AE611" s="187"/>
      <c r="AF611" s="187"/>
      <c r="AG611" s="187"/>
      <c r="AH611" s="187"/>
      <c r="AI611" s="187"/>
      <c r="AJ611" s="285"/>
    </row>
    <row r="612" spans="12:36">
      <c r="L612" s="51" t="str">
        <f>IFERROR(WHOLE_STRUCTURE[[#This Row],[Top '[m']]]-WHOLE_STRUCTURE[[#This Row],[Bottom '[m']]], "")</f>
        <v/>
      </c>
      <c r="M612" s="167" t="str">
        <f>IFERROR(-(WHOLE_STRUCTURE[[#This Row],[D, bottom '[m']]]-WHOLE_STRUCTURE[[#This Row],[D, top '[m']]])/(WHOLE_STRUCTURE[[#This Row],[Bottom '[m']]]-WHOLE_STRUCTURE[[#This Row],[Top '[m']]]),"")</f>
        <v/>
      </c>
      <c r="N612" s="121" t="str">
        <f t="shared" si="10"/>
        <v/>
      </c>
      <c r="O612" s="50" t="str">
        <f>IFERROR((WHOLE_STRUCTURE[[#This Row],[D, bottom '[m']]]+WHOLE_STRUCTURE[[#This Row],[D, top '[m']]])/(2*WHOLE_STRUCTURE[[#This Row],[t '[mm']]]/1000),"")</f>
        <v/>
      </c>
      <c r="S612" s="169"/>
      <c r="T612" s="169"/>
      <c r="V612" s="171"/>
      <c r="W612" s="172"/>
      <c r="X612" s="169"/>
      <c r="Y612" s="169"/>
      <c r="AB612" s="284"/>
      <c r="AC612" s="187"/>
      <c r="AD612" s="187"/>
      <c r="AE612" s="187"/>
      <c r="AF612" s="187"/>
      <c r="AG612" s="187"/>
      <c r="AH612" s="187"/>
      <c r="AI612" s="187"/>
      <c r="AJ612" s="285"/>
    </row>
    <row r="613" spans="12:36">
      <c r="L613" s="51" t="str">
        <f>IFERROR(WHOLE_STRUCTURE[[#This Row],[Top '[m']]]-WHOLE_STRUCTURE[[#This Row],[Bottom '[m']]], "")</f>
        <v/>
      </c>
      <c r="M613" s="167" t="str">
        <f>IFERROR(-(WHOLE_STRUCTURE[[#This Row],[D, bottom '[m']]]-WHOLE_STRUCTURE[[#This Row],[D, top '[m']]])/(WHOLE_STRUCTURE[[#This Row],[Bottom '[m']]]-WHOLE_STRUCTURE[[#This Row],[Top '[m']]]),"")</f>
        <v/>
      </c>
      <c r="N613" s="121" t="str">
        <f t="shared" si="10"/>
        <v/>
      </c>
      <c r="O613" s="50" t="str">
        <f>IFERROR((WHOLE_STRUCTURE[[#This Row],[D, bottom '[m']]]+WHOLE_STRUCTURE[[#This Row],[D, top '[m']]])/(2*WHOLE_STRUCTURE[[#This Row],[t '[mm']]]/1000),"")</f>
        <v/>
      </c>
      <c r="S613" s="169"/>
      <c r="T613" s="169"/>
      <c r="V613" s="171"/>
      <c r="W613" s="172"/>
      <c r="X613" s="169"/>
      <c r="Y613" s="169"/>
      <c r="AB613" s="284"/>
      <c r="AC613" s="187"/>
      <c r="AD613" s="187"/>
      <c r="AE613" s="187"/>
      <c r="AF613" s="187"/>
      <c r="AG613" s="187"/>
      <c r="AH613" s="187"/>
      <c r="AI613" s="187"/>
      <c r="AJ613" s="285"/>
    </row>
    <row r="614" spans="12:36">
      <c r="L614" s="51" t="str">
        <f>IFERROR(WHOLE_STRUCTURE[[#This Row],[Top '[m']]]-WHOLE_STRUCTURE[[#This Row],[Bottom '[m']]], "")</f>
        <v/>
      </c>
      <c r="M614" s="167" t="str">
        <f>IFERROR(-(WHOLE_STRUCTURE[[#This Row],[D, bottom '[m']]]-WHOLE_STRUCTURE[[#This Row],[D, top '[m']]])/(WHOLE_STRUCTURE[[#This Row],[Bottom '[m']]]-WHOLE_STRUCTURE[[#This Row],[Top '[m']]]),"")</f>
        <v/>
      </c>
      <c r="N614" s="121" t="str">
        <f t="shared" si="10"/>
        <v/>
      </c>
      <c r="O614" s="50" t="str">
        <f>IFERROR((WHOLE_STRUCTURE[[#This Row],[D, bottom '[m']]]+WHOLE_STRUCTURE[[#This Row],[D, top '[m']]])/(2*WHOLE_STRUCTURE[[#This Row],[t '[mm']]]/1000),"")</f>
        <v/>
      </c>
      <c r="S614" s="169"/>
      <c r="T614" s="169"/>
      <c r="V614" s="171"/>
      <c r="W614" s="172"/>
      <c r="X614" s="169"/>
      <c r="Y614" s="169"/>
      <c r="AB614" s="284"/>
      <c r="AC614" s="187"/>
      <c r="AD614" s="187"/>
      <c r="AE614" s="187"/>
      <c r="AF614" s="187"/>
      <c r="AG614" s="187"/>
      <c r="AH614" s="187"/>
      <c r="AI614" s="187"/>
      <c r="AJ614" s="285"/>
    </row>
    <row r="615" spans="12:36">
      <c r="L615" s="51" t="str">
        <f>IFERROR(WHOLE_STRUCTURE[[#This Row],[Top '[m']]]-WHOLE_STRUCTURE[[#This Row],[Bottom '[m']]], "")</f>
        <v/>
      </c>
      <c r="M615" s="167" t="str">
        <f>IFERROR(-(WHOLE_STRUCTURE[[#This Row],[D, bottom '[m']]]-WHOLE_STRUCTURE[[#This Row],[D, top '[m']]])/(WHOLE_STRUCTURE[[#This Row],[Bottom '[m']]]-WHOLE_STRUCTURE[[#This Row],[Top '[m']]]),"")</f>
        <v/>
      </c>
      <c r="N615" s="121" t="str">
        <f t="shared" si="10"/>
        <v/>
      </c>
      <c r="O615" s="50" t="str">
        <f>IFERROR((WHOLE_STRUCTURE[[#This Row],[D, bottom '[m']]]+WHOLE_STRUCTURE[[#This Row],[D, top '[m']]])/(2*WHOLE_STRUCTURE[[#This Row],[t '[mm']]]/1000),"")</f>
        <v/>
      </c>
      <c r="S615" s="169"/>
      <c r="T615" s="169"/>
      <c r="V615" s="171"/>
      <c r="W615" s="172"/>
      <c r="X615" s="169"/>
      <c r="Y615" s="169"/>
      <c r="AB615" s="284"/>
      <c r="AC615" s="187"/>
      <c r="AD615" s="187"/>
      <c r="AE615" s="187"/>
      <c r="AF615" s="187"/>
      <c r="AG615" s="187"/>
      <c r="AH615" s="187"/>
      <c r="AI615" s="187"/>
      <c r="AJ615" s="285"/>
    </row>
    <row r="616" spans="12:36">
      <c r="L616" s="51" t="str">
        <f>IFERROR(WHOLE_STRUCTURE[[#This Row],[Top '[m']]]-WHOLE_STRUCTURE[[#This Row],[Bottom '[m']]], "")</f>
        <v/>
      </c>
      <c r="M616" s="167" t="str">
        <f>IFERROR(-(WHOLE_STRUCTURE[[#This Row],[D, bottom '[m']]]-WHOLE_STRUCTURE[[#This Row],[D, top '[m']]])/(WHOLE_STRUCTURE[[#This Row],[Bottom '[m']]]-WHOLE_STRUCTURE[[#This Row],[Top '[m']]]),"")</f>
        <v/>
      </c>
      <c r="N616" s="121" t="str">
        <f t="shared" si="10"/>
        <v/>
      </c>
      <c r="O616" s="50" t="str">
        <f>IFERROR((WHOLE_STRUCTURE[[#This Row],[D, bottom '[m']]]+WHOLE_STRUCTURE[[#This Row],[D, top '[m']]])/(2*WHOLE_STRUCTURE[[#This Row],[t '[mm']]]/1000),"")</f>
        <v/>
      </c>
      <c r="S616" s="169"/>
      <c r="T616" s="169"/>
      <c r="V616" s="171"/>
      <c r="W616" s="172"/>
      <c r="X616" s="169"/>
      <c r="Y616" s="169"/>
      <c r="AB616" s="284"/>
      <c r="AC616" s="187"/>
      <c r="AD616" s="187"/>
      <c r="AE616" s="187"/>
      <c r="AF616" s="187"/>
      <c r="AG616" s="187"/>
      <c r="AH616" s="187"/>
      <c r="AI616" s="187"/>
      <c r="AJ616" s="285"/>
    </row>
    <row r="617" spans="12:36">
      <c r="L617" s="51" t="str">
        <f>IFERROR(WHOLE_STRUCTURE[[#This Row],[Top '[m']]]-WHOLE_STRUCTURE[[#This Row],[Bottom '[m']]], "")</f>
        <v/>
      </c>
      <c r="M617" s="167" t="str">
        <f>IFERROR(-(WHOLE_STRUCTURE[[#This Row],[D, bottom '[m']]]-WHOLE_STRUCTURE[[#This Row],[D, top '[m']]])/(WHOLE_STRUCTURE[[#This Row],[Bottom '[m']]]-WHOLE_STRUCTURE[[#This Row],[Top '[m']]]),"")</f>
        <v/>
      </c>
      <c r="N617" s="121" t="str">
        <f t="shared" si="10"/>
        <v/>
      </c>
      <c r="O617" s="50" t="str">
        <f>IFERROR((WHOLE_STRUCTURE[[#This Row],[D, bottom '[m']]]+WHOLE_STRUCTURE[[#This Row],[D, top '[m']]])/(2*WHOLE_STRUCTURE[[#This Row],[t '[mm']]]/1000),"")</f>
        <v/>
      </c>
      <c r="S617" s="169"/>
      <c r="T617" s="169"/>
      <c r="V617" s="171"/>
      <c r="W617" s="172"/>
      <c r="X617" s="169"/>
      <c r="Y617" s="169"/>
      <c r="AB617" s="284"/>
      <c r="AC617" s="187"/>
      <c r="AD617" s="187"/>
      <c r="AE617" s="187"/>
      <c r="AF617" s="187"/>
      <c r="AG617" s="187"/>
      <c r="AH617" s="187"/>
      <c r="AI617" s="187"/>
      <c r="AJ617" s="285"/>
    </row>
    <row r="618" spans="12:36">
      <c r="L618" s="51" t="str">
        <f>IFERROR(WHOLE_STRUCTURE[[#This Row],[Top '[m']]]-WHOLE_STRUCTURE[[#This Row],[Bottom '[m']]], "")</f>
        <v/>
      </c>
      <c r="M618" s="167" t="str">
        <f>IFERROR(-(WHOLE_STRUCTURE[[#This Row],[D, bottom '[m']]]-WHOLE_STRUCTURE[[#This Row],[D, top '[m']]])/(WHOLE_STRUCTURE[[#This Row],[Bottom '[m']]]-WHOLE_STRUCTURE[[#This Row],[Top '[m']]]),"")</f>
        <v/>
      </c>
      <c r="N618" s="121" t="str">
        <f t="shared" si="10"/>
        <v/>
      </c>
      <c r="O618" s="50" t="str">
        <f>IFERROR((WHOLE_STRUCTURE[[#This Row],[D, bottom '[m']]]+WHOLE_STRUCTURE[[#This Row],[D, top '[m']]])/(2*WHOLE_STRUCTURE[[#This Row],[t '[mm']]]/1000),"")</f>
        <v/>
      </c>
      <c r="S618" s="169"/>
      <c r="T618" s="169"/>
      <c r="V618" s="171"/>
      <c r="W618" s="172"/>
      <c r="X618" s="169"/>
      <c r="Y618" s="169"/>
      <c r="AB618" s="284"/>
      <c r="AC618" s="187"/>
      <c r="AD618" s="187"/>
      <c r="AE618" s="187"/>
      <c r="AF618" s="187"/>
      <c r="AG618" s="187"/>
      <c r="AH618" s="187"/>
      <c r="AI618" s="187"/>
      <c r="AJ618" s="285"/>
    </row>
    <row r="619" spans="12:36">
      <c r="L619" s="51" t="str">
        <f>IFERROR(WHOLE_STRUCTURE[[#This Row],[Top '[m']]]-WHOLE_STRUCTURE[[#This Row],[Bottom '[m']]], "")</f>
        <v/>
      </c>
      <c r="M619" s="167" t="str">
        <f>IFERROR(-(WHOLE_STRUCTURE[[#This Row],[D, bottom '[m']]]-WHOLE_STRUCTURE[[#This Row],[D, top '[m']]])/(WHOLE_STRUCTURE[[#This Row],[Bottom '[m']]]-WHOLE_STRUCTURE[[#This Row],[Top '[m']]]),"")</f>
        <v/>
      </c>
      <c r="N619" s="121" t="str">
        <f t="shared" si="10"/>
        <v/>
      </c>
      <c r="O619" s="50" t="str">
        <f>IFERROR((WHOLE_STRUCTURE[[#This Row],[D, bottom '[m']]]+WHOLE_STRUCTURE[[#This Row],[D, top '[m']]])/(2*WHOLE_STRUCTURE[[#This Row],[t '[mm']]]/1000),"")</f>
        <v/>
      </c>
      <c r="S619" s="169"/>
      <c r="T619" s="169"/>
      <c r="V619" s="171"/>
      <c r="W619" s="172"/>
      <c r="X619" s="169"/>
      <c r="Y619" s="169"/>
      <c r="AB619" s="284"/>
      <c r="AC619" s="187"/>
      <c r="AD619" s="187"/>
      <c r="AE619" s="187"/>
      <c r="AF619" s="187"/>
      <c r="AG619" s="187"/>
      <c r="AH619" s="187"/>
      <c r="AI619" s="187"/>
      <c r="AJ619" s="285"/>
    </row>
    <row r="620" spans="12:36">
      <c r="L620" s="51" t="str">
        <f>IFERROR(WHOLE_STRUCTURE[[#This Row],[Top '[m']]]-WHOLE_STRUCTURE[[#This Row],[Bottom '[m']]], "")</f>
        <v/>
      </c>
      <c r="M620" s="167" t="str">
        <f>IFERROR(-(WHOLE_STRUCTURE[[#This Row],[D, bottom '[m']]]-WHOLE_STRUCTURE[[#This Row],[D, top '[m']]])/(WHOLE_STRUCTURE[[#This Row],[Bottom '[m']]]-WHOLE_STRUCTURE[[#This Row],[Top '[m']]]),"")</f>
        <v/>
      </c>
      <c r="N620" s="121" t="str">
        <f t="shared" si="10"/>
        <v/>
      </c>
      <c r="O620" s="50" t="str">
        <f>IFERROR((WHOLE_STRUCTURE[[#This Row],[D, bottom '[m']]]+WHOLE_STRUCTURE[[#This Row],[D, top '[m']]])/(2*WHOLE_STRUCTURE[[#This Row],[t '[mm']]]/1000),"")</f>
        <v/>
      </c>
      <c r="S620" s="169"/>
      <c r="T620" s="169"/>
      <c r="V620" s="171"/>
      <c r="W620" s="172"/>
      <c r="X620" s="169"/>
      <c r="Y620" s="169"/>
      <c r="AB620" s="284"/>
      <c r="AC620" s="187"/>
      <c r="AD620" s="187"/>
      <c r="AE620" s="187"/>
      <c r="AF620" s="187"/>
      <c r="AG620" s="187"/>
      <c r="AH620" s="187"/>
      <c r="AI620" s="187"/>
      <c r="AJ620" s="285"/>
    </row>
    <row r="621" spans="12:36">
      <c r="L621" s="51" t="str">
        <f>IFERROR(WHOLE_STRUCTURE[[#This Row],[Top '[m']]]-WHOLE_STRUCTURE[[#This Row],[Bottom '[m']]], "")</f>
        <v/>
      </c>
      <c r="M621" s="167" t="str">
        <f>IFERROR(-(WHOLE_STRUCTURE[[#This Row],[D, bottom '[m']]]-WHOLE_STRUCTURE[[#This Row],[D, top '[m']]])/(WHOLE_STRUCTURE[[#This Row],[Bottom '[m']]]-WHOLE_STRUCTURE[[#This Row],[Top '[m']]]),"")</f>
        <v/>
      </c>
      <c r="N621" s="121" t="str">
        <f t="shared" si="10"/>
        <v/>
      </c>
      <c r="O621" s="50" t="str">
        <f>IFERROR((WHOLE_STRUCTURE[[#This Row],[D, bottom '[m']]]+WHOLE_STRUCTURE[[#This Row],[D, top '[m']]])/(2*WHOLE_STRUCTURE[[#This Row],[t '[mm']]]/1000),"")</f>
        <v/>
      </c>
      <c r="S621" s="169"/>
      <c r="T621" s="169"/>
      <c r="V621" s="171"/>
      <c r="W621" s="172"/>
      <c r="X621" s="169"/>
      <c r="Y621" s="169"/>
      <c r="AB621" s="284"/>
      <c r="AC621" s="187"/>
      <c r="AD621" s="187"/>
      <c r="AE621" s="187"/>
      <c r="AF621" s="187"/>
      <c r="AG621" s="187"/>
      <c r="AH621" s="187"/>
      <c r="AI621" s="187"/>
      <c r="AJ621" s="285"/>
    </row>
    <row r="622" spans="12:36">
      <c r="L622" s="51" t="str">
        <f>IFERROR(WHOLE_STRUCTURE[[#This Row],[Top '[m']]]-WHOLE_STRUCTURE[[#This Row],[Bottom '[m']]], "")</f>
        <v/>
      </c>
      <c r="M622" s="167" t="str">
        <f>IFERROR(-(WHOLE_STRUCTURE[[#This Row],[D, bottom '[m']]]-WHOLE_STRUCTURE[[#This Row],[D, top '[m']]])/(WHOLE_STRUCTURE[[#This Row],[Bottom '[m']]]-WHOLE_STRUCTURE[[#This Row],[Top '[m']]]),"")</f>
        <v/>
      </c>
      <c r="N622" s="121" t="str">
        <f t="shared" si="10"/>
        <v/>
      </c>
      <c r="O622" s="50" t="str">
        <f>IFERROR((WHOLE_STRUCTURE[[#This Row],[D, bottom '[m']]]+WHOLE_STRUCTURE[[#This Row],[D, top '[m']]])/(2*WHOLE_STRUCTURE[[#This Row],[t '[mm']]]/1000),"")</f>
        <v/>
      </c>
      <c r="S622" s="169"/>
      <c r="T622" s="169"/>
      <c r="V622" s="171"/>
      <c r="W622" s="172"/>
      <c r="X622" s="169"/>
      <c r="Y622" s="169"/>
      <c r="AB622" s="284"/>
      <c r="AC622" s="187"/>
      <c r="AD622" s="187"/>
      <c r="AE622" s="187"/>
      <c r="AF622" s="187"/>
      <c r="AG622" s="187"/>
      <c r="AH622" s="187"/>
      <c r="AI622" s="187"/>
      <c r="AJ622" s="285"/>
    </row>
    <row r="623" spans="12:36">
      <c r="L623" s="51" t="str">
        <f>IFERROR(WHOLE_STRUCTURE[[#This Row],[Top '[m']]]-WHOLE_STRUCTURE[[#This Row],[Bottom '[m']]], "")</f>
        <v/>
      </c>
      <c r="M623" s="167" t="str">
        <f>IFERROR(-(WHOLE_STRUCTURE[[#This Row],[D, bottom '[m']]]-WHOLE_STRUCTURE[[#This Row],[D, top '[m']]])/(WHOLE_STRUCTURE[[#This Row],[Bottom '[m']]]-WHOLE_STRUCTURE[[#This Row],[Top '[m']]]),"")</f>
        <v/>
      </c>
      <c r="N623" s="121" t="str">
        <f t="shared" si="10"/>
        <v/>
      </c>
      <c r="O623" s="50" t="str">
        <f>IFERROR((WHOLE_STRUCTURE[[#This Row],[D, bottom '[m']]]+WHOLE_STRUCTURE[[#This Row],[D, top '[m']]])/(2*WHOLE_STRUCTURE[[#This Row],[t '[mm']]]/1000),"")</f>
        <v/>
      </c>
      <c r="S623" s="169"/>
      <c r="T623" s="169"/>
      <c r="V623" s="171"/>
      <c r="W623" s="172"/>
      <c r="X623" s="169"/>
      <c r="Y623" s="169"/>
      <c r="AB623" s="284"/>
      <c r="AC623" s="187"/>
      <c r="AD623" s="187"/>
      <c r="AE623" s="187"/>
      <c r="AF623" s="187"/>
      <c r="AG623" s="187"/>
      <c r="AH623" s="187"/>
      <c r="AI623" s="187"/>
      <c r="AJ623" s="285"/>
    </row>
    <row r="624" spans="12:36">
      <c r="L624" s="51" t="str">
        <f>IFERROR(WHOLE_STRUCTURE[[#This Row],[Top '[m']]]-WHOLE_STRUCTURE[[#This Row],[Bottom '[m']]], "")</f>
        <v/>
      </c>
      <c r="M624" s="167" t="str">
        <f>IFERROR(-(WHOLE_STRUCTURE[[#This Row],[D, bottom '[m']]]-WHOLE_STRUCTURE[[#This Row],[D, top '[m']]])/(WHOLE_STRUCTURE[[#This Row],[Bottom '[m']]]-WHOLE_STRUCTURE[[#This Row],[Top '[m']]]),"")</f>
        <v/>
      </c>
      <c r="N624" s="121" t="str">
        <f t="shared" si="10"/>
        <v/>
      </c>
      <c r="O624" s="50" t="str">
        <f>IFERROR((WHOLE_STRUCTURE[[#This Row],[D, bottom '[m']]]+WHOLE_STRUCTURE[[#This Row],[D, top '[m']]])/(2*WHOLE_STRUCTURE[[#This Row],[t '[mm']]]/1000),"")</f>
        <v/>
      </c>
      <c r="S624" s="169"/>
      <c r="T624" s="169"/>
      <c r="V624" s="171"/>
      <c r="W624" s="172"/>
      <c r="X624" s="169"/>
      <c r="Y624" s="169"/>
      <c r="AB624" s="284"/>
      <c r="AC624" s="187"/>
      <c r="AD624" s="187"/>
      <c r="AE624" s="187"/>
      <c r="AF624" s="187"/>
      <c r="AG624" s="187"/>
      <c r="AH624" s="187"/>
      <c r="AI624" s="187"/>
      <c r="AJ624" s="285"/>
    </row>
    <row r="625" spans="12:36">
      <c r="L625" s="51" t="str">
        <f>IFERROR(WHOLE_STRUCTURE[[#This Row],[Top '[m']]]-WHOLE_STRUCTURE[[#This Row],[Bottom '[m']]], "")</f>
        <v/>
      </c>
      <c r="M625" s="167" t="str">
        <f>IFERROR(-(WHOLE_STRUCTURE[[#This Row],[D, bottom '[m']]]-WHOLE_STRUCTURE[[#This Row],[D, top '[m']]])/(WHOLE_STRUCTURE[[#This Row],[Bottom '[m']]]-WHOLE_STRUCTURE[[#This Row],[Top '[m']]]),"")</f>
        <v/>
      </c>
      <c r="N625" s="121" t="str">
        <f t="shared" si="10"/>
        <v/>
      </c>
      <c r="O625" s="50" t="str">
        <f>IFERROR((WHOLE_STRUCTURE[[#This Row],[D, bottom '[m']]]+WHOLE_STRUCTURE[[#This Row],[D, top '[m']]])/(2*WHOLE_STRUCTURE[[#This Row],[t '[mm']]]/1000),"")</f>
        <v/>
      </c>
      <c r="S625" s="169"/>
      <c r="T625" s="169"/>
      <c r="V625" s="171"/>
      <c r="W625" s="172"/>
      <c r="X625" s="169"/>
      <c r="Y625" s="169"/>
      <c r="AB625" s="284"/>
      <c r="AC625" s="187"/>
      <c r="AD625" s="187"/>
      <c r="AE625" s="187"/>
      <c r="AF625" s="187"/>
      <c r="AG625" s="187"/>
      <c r="AH625" s="187"/>
      <c r="AI625" s="187"/>
      <c r="AJ625" s="285"/>
    </row>
    <row r="626" spans="12:36">
      <c r="L626" s="51" t="str">
        <f>IFERROR(WHOLE_STRUCTURE[[#This Row],[Top '[m']]]-WHOLE_STRUCTURE[[#This Row],[Bottom '[m']]], "")</f>
        <v/>
      </c>
      <c r="M626" s="167" t="str">
        <f>IFERROR(-(WHOLE_STRUCTURE[[#This Row],[D, bottom '[m']]]-WHOLE_STRUCTURE[[#This Row],[D, top '[m']]])/(WHOLE_STRUCTURE[[#This Row],[Bottom '[m']]]-WHOLE_STRUCTURE[[#This Row],[Top '[m']]]),"")</f>
        <v/>
      </c>
      <c r="N626" s="121" t="str">
        <f t="shared" si="10"/>
        <v/>
      </c>
      <c r="O626" s="50" t="str">
        <f>IFERROR((WHOLE_STRUCTURE[[#This Row],[D, bottom '[m']]]+WHOLE_STRUCTURE[[#This Row],[D, top '[m']]])/(2*WHOLE_STRUCTURE[[#This Row],[t '[mm']]]/1000),"")</f>
        <v/>
      </c>
      <c r="S626" s="169"/>
      <c r="T626" s="169"/>
      <c r="V626" s="171"/>
      <c r="W626" s="172"/>
      <c r="X626" s="169"/>
      <c r="Y626" s="169"/>
      <c r="AB626" s="284"/>
      <c r="AC626" s="187"/>
      <c r="AD626" s="187"/>
      <c r="AE626" s="187"/>
      <c r="AF626" s="187"/>
      <c r="AG626" s="187"/>
      <c r="AH626" s="187"/>
      <c r="AI626" s="187"/>
      <c r="AJ626" s="285"/>
    </row>
    <row r="627" spans="12:36">
      <c r="L627" s="51" t="str">
        <f>IFERROR(WHOLE_STRUCTURE[[#This Row],[Top '[m']]]-WHOLE_STRUCTURE[[#This Row],[Bottom '[m']]], "")</f>
        <v/>
      </c>
      <c r="M627" s="167" t="str">
        <f>IFERROR(-(WHOLE_STRUCTURE[[#This Row],[D, bottom '[m']]]-WHOLE_STRUCTURE[[#This Row],[D, top '[m']]])/(WHOLE_STRUCTURE[[#This Row],[Bottom '[m']]]-WHOLE_STRUCTURE[[#This Row],[Top '[m']]]),"")</f>
        <v/>
      </c>
      <c r="N627" s="121" t="str">
        <f t="shared" si="10"/>
        <v/>
      </c>
      <c r="O627" s="50" t="str">
        <f>IFERROR((WHOLE_STRUCTURE[[#This Row],[D, bottom '[m']]]+WHOLE_STRUCTURE[[#This Row],[D, top '[m']]])/(2*WHOLE_STRUCTURE[[#This Row],[t '[mm']]]/1000),"")</f>
        <v/>
      </c>
      <c r="S627" s="169"/>
      <c r="T627" s="169"/>
      <c r="V627" s="171"/>
      <c r="W627" s="172"/>
      <c r="X627" s="169"/>
      <c r="Y627" s="169"/>
      <c r="AB627" s="284"/>
      <c r="AC627" s="187"/>
      <c r="AD627" s="187"/>
      <c r="AE627" s="187"/>
      <c r="AF627" s="187"/>
      <c r="AG627" s="187"/>
      <c r="AH627" s="187"/>
      <c r="AI627" s="187"/>
      <c r="AJ627" s="285"/>
    </row>
    <row r="628" spans="12:36">
      <c r="L628" s="51" t="str">
        <f>IFERROR(WHOLE_STRUCTURE[[#This Row],[Top '[m']]]-WHOLE_STRUCTURE[[#This Row],[Bottom '[m']]], "")</f>
        <v/>
      </c>
      <c r="M628" s="167" t="str">
        <f>IFERROR(-(WHOLE_STRUCTURE[[#This Row],[D, bottom '[m']]]-WHOLE_STRUCTURE[[#This Row],[D, top '[m']]])/(WHOLE_STRUCTURE[[#This Row],[Bottom '[m']]]-WHOLE_STRUCTURE[[#This Row],[Top '[m']]]),"")</f>
        <v/>
      </c>
      <c r="N628" s="121" t="str">
        <f t="shared" si="10"/>
        <v/>
      </c>
      <c r="O628" s="50" t="str">
        <f>IFERROR((WHOLE_STRUCTURE[[#This Row],[D, bottom '[m']]]+WHOLE_STRUCTURE[[#This Row],[D, top '[m']]])/(2*WHOLE_STRUCTURE[[#This Row],[t '[mm']]]/1000),"")</f>
        <v/>
      </c>
      <c r="S628" s="169"/>
      <c r="T628" s="169"/>
      <c r="V628" s="171"/>
      <c r="W628" s="172"/>
      <c r="X628" s="169"/>
      <c r="Y628" s="169"/>
      <c r="AB628" s="77"/>
      <c r="AJ628" s="55"/>
    </row>
    <row r="629" spans="12:36">
      <c r="L629" s="51" t="str">
        <f>IFERROR(WHOLE_STRUCTURE[[#This Row],[Top '[m']]]-WHOLE_STRUCTURE[[#This Row],[Bottom '[m']]], "")</f>
        <v/>
      </c>
      <c r="M629" s="167" t="str">
        <f>IFERROR(-(WHOLE_STRUCTURE[[#This Row],[D, bottom '[m']]]-WHOLE_STRUCTURE[[#This Row],[D, top '[m']]])/(WHOLE_STRUCTURE[[#This Row],[Bottom '[m']]]-WHOLE_STRUCTURE[[#This Row],[Top '[m']]]),"")</f>
        <v/>
      </c>
      <c r="N629" s="121" t="str">
        <f t="shared" si="10"/>
        <v/>
      </c>
      <c r="O629" s="50" t="str">
        <f>IFERROR((WHOLE_STRUCTURE[[#This Row],[D, bottom '[m']]]+WHOLE_STRUCTURE[[#This Row],[D, top '[m']]])/(2*WHOLE_STRUCTURE[[#This Row],[t '[mm']]]/1000),"")</f>
        <v/>
      </c>
      <c r="S629" s="169"/>
      <c r="T629" s="169"/>
      <c r="V629" s="171"/>
      <c r="W629" s="172"/>
      <c r="X629" s="169"/>
      <c r="Y629" s="169"/>
      <c r="AB629" s="77"/>
      <c r="AJ629" s="55"/>
    </row>
    <row r="630" spans="12:36">
      <c r="L630" s="51" t="str">
        <f>IFERROR(WHOLE_STRUCTURE[[#This Row],[Top '[m']]]-WHOLE_STRUCTURE[[#This Row],[Bottom '[m']]], "")</f>
        <v/>
      </c>
      <c r="M630" s="167" t="str">
        <f>IFERROR(-(WHOLE_STRUCTURE[[#This Row],[D, bottom '[m']]]-WHOLE_STRUCTURE[[#This Row],[D, top '[m']]])/(WHOLE_STRUCTURE[[#This Row],[Bottom '[m']]]-WHOLE_STRUCTURE[[#This Row],[Top '[m']]]),"")</f>
        <v/>
      </c>
      <c r="N630" s="121" t="str">
        <f t="shared" si="10"/>
        <v/>
      </c>
      <c r="O630" s="50" t="str">
        <f>IFERROR((WHOLE_STRUCTURE[[#This Row],[D, bottom '[m']]]+WHOLE_STRUCTURE[[#This Row],[D, top '[m']]])/(2*WHOLE_STRUCTURE[[#This Row],[t '[mm']]]/1000),"")</f>
        <v/>
      </c>
      <c r="S630" s="169"/>
      <c r="T630" s="169"/>
      <c r="V630" s="171"/>
      <c r="W630" s="172"/>
      <c r="X630" s="169"/>
      <c r="Y630" s="169"/>
      <c r="AB630" s="77"/>
      <c r="AJ630" s="55"/>
    </row>
    <row r="631" spans="12:36">
      <c r="L631" s="51" t="str">
        <f>IFERROR(WHOLE_STRUCTURE[[#This Row],[Top '[m']]]-WHOLE_STRUCTURE[[#This Row],[Bottom '[m']]], "")</f>
        <v/>
      </c>
      <c r="M631" s="167" t="str">
        <f>IFERROR(-(WHOLE_STRUCTURE[[#This Row],[D, bottom '[m']]]-WHOLE_STRUCTURE[[#This Row],[D, top '[m']]])/(WHOLE_STRUCTURE[[#This Row],[Bottom '[m']]]-WHOLE_STRUCTURE[[#This Row],[Top '[m']]]),"")</f>
        <v/>
      </c>
      <c r="N631" s="121" t="str">
        <f t="shared" si="10"/>
        <v/>
      </c>
      <c r="O631" s="50" t="str">
        <f>IFERROR((WHOLE_STRUCTURE[[#This Row],[D, bottom '[m']]]+WHOLE_STRUCTURE[[#This Row],[D, top '[m']]])/(2*WHOLE_STRUCTURE[[#This Row],[t '[mm']]]/1000),"")</f>
        <v/>
      </c>
      <c r="S631" s="169"/>
      <c r="T631" s="169"/>
      <c r="V631" s="171"/>
      <c r="W631" s="172"/>
      <c r="X631" s="169"/>
      <c r="Y631" s="169"/>
      <c r="AB631" s="77"/>
      <c r="AJ631" s="55"/>
    </row>
    <row r="632" spans="12:36">
      <c r="L632" s="51" t="str">
        <f>IFERROR(WHOLE_STRUCTURE[[#This Row],[Top '[m']]]-WHOLE_STRUCTURE[[#This Row],[Bottom '[m']]], "")</f>
        <v/>
      </c>
      <c r="M632" s="167" t="str">
        <f>IFERROR(-(WHOLE_STRUCTURE[[#This Row],[D, bottom '[m']]]-WHOLE_STRUCTURE[[#This Row],[D, top '[m']]])/(WHOLE_STRUCTURE[[#This Row],[Bottom '[m']]]-WHOLE_STRUCTURE[[#This Row],[Top '[m']]]),"")</f>
        <v/>
      </c>
      <c r="N632" s="121" t="str">
        <f t="shared" si="10"/>
        <v/>
      </c>
      <c r="O632" s="50" t="str">
        <f>IFERROR((WHOLE_STRUCTURE[[#This Row],[D, bottom '[m']]]+WHOLE_STRUCTURE[[#This Row],[D, top '[m']]])/(2*WHOLE_STRUCTURE[[#This Row],[t '[mm']]]/1000),"")</f>
        <v/>
      </c>
      <c r="S632" s="169"/>
      <c r="T632" s="169"/>
      <c r="V632" s="171"/>
      <c r="W632" s="172"/>
      <c r="X632" s="169"/>
      <c r="Y632" s="169"/>
      <c r="AB632" s="77"/>
      <c r="AJ632" s="55"/>
    </row>
    <row r="633" spans="12:36">
      <c r="L633" s="51" t="str">
        <f>IFERROR(WHOLE_STRUCTURE[[#This Row],[Top '[m']]]-WHOLE_STRUCTURE[[#This Row],[Bottom '[m']]], "")</f>
        <v/>
      </c>
      <c r="M633" s="167" t="str">
        <f>IFERROR(-(WHOLE_STRUCTURE[[#This Row],[D, bottom '[m']]]-WHOLE_STRUCTURE[[#This Row],[D, top '[m']]])/(WHOLE_STRUCTURE[[#This Row],[Bottom '[m']]]-WHOLE_STRUCTURE[[#This Row],[Top '[m']]]),"")</f>
        <v/>
      </c>
      <c r="N633" s="121" t="str">
        <f t="shared" si="10"/>
        <v/>
      </c>
      <c r="O633" s="50" t="str">
        <f>IFERROR((WHOLE_STRUCTURE[[#This Row],[D, bottom '[m']]]+WHOLE_STRUCTURE[[#This Row],[D, top '[m']]])/(2*WHOLE_STRUCTURE[[#This Row],[t '[mm']]]/1000),"")</f>
        <v/>
      </c>
      <c r="S633" s="169"/>
      <c r="T633" s="169"/>
      <c r="V633" s="171"/>
      <c r="W633" s="172"/>
      <c r="X633" s="169"/>
      <c r="Y633" s="169"/>
      <c r="AB633" s="77"/>
      <c r="AJ633" s="55"/>
    </row>
    <row r="634" spans="12:36">
      <c r="L634" s="51" t="str">
        <f>IFERROR(WHOLE_STRUCTURE[[#This Row],[Top '[m']]]-WHOLE_STRUCTURE[[#This Row],[Bottom '[m']]], "")</f>
        <v/>
      </c>
      <c r="M634" s="167" t="str">
        <f>IFERROR(-(WHOLE_STRUCTURE[[#This Row],[D, bottom '[m']]]-WHOLE_STRUCTURE[[#This Row],[D, top '[m']]])/(WHOLE_STRUCTURE[[#This Row],[Bottom '[m']]]-WHOLE_STRUCTURE[[#This Row],[Top '[m']]]),"")</f>
        <v/>
      </c>
      <c r="N634" s="121" t="str">
        <f t="shared" si="10"/>
        <v/>
      </c>
      <c r="O634" s="50" t="str">
        <f>IFERROR((WHOLE_STRUCTURE[[#This Row],[D, bottom '[m']]]+WHOLE_STRUCTURE[[#This Row],[D, top '[m']]])/(2*WHOLE_STRUCTURE[[#This Row],[t '[mm']]]/1000),"")</f>
        <v/>
      </c>
      <c r="S634" s="169"/>
      <c r="T634" s="169"/>
      <c r="V634" s="171"/>
      <c r="W634" s="172"/>
      <c r="X634" s="169"/>
      <c r="Y634" s="169"/>
      <c r="AB634" s="77"/>
      <c r="AJ634" s="55"/>
    </row>
    <row r="635" spans="12:36">
      <c r="L635" s="51" t="str">
        <f>IFERROR(WHOLE_STRUCTURE[[#This Row],[Top '[m']]]-WHOLE_STRUCTURE[[#This Row],[Bottom '[m']]], "")</f>
        <v/>
      </c>
      <c r="M635" s="167" t="str">
        <f>IFERROR(-(WHOLE_STRUCTURE[[#This Row],[D, bottom '[m']]]-WHOLE_STRUCTURE[[#This Row],[D, top '[m']]])/(WHOLE_STRUCTURE[[#This Row],[Bottom '[m']]]-WHOLE_STRUCTURE[[#This Row],[Top '[m']]]),"")</f>
        <v/>
      </c>
      <c r="N635" s="121" t="str">
        <f t="shared" si="10"/>
        <v/>
      </c>
      <c r="O635" s="50" t="str">
        <f>IFERROR((WHOLE_STRUCTURE[[#This Row],[D, bottom '[m']]]+WHOLE_STRUCTURE[[#This Row],[D, top '[m']]])/(2*WHOLE_STRUCTURE[[#This Row],[t '[mm']]]/1000),"")</f>
        <v/>
      </c>
      <c r="S635" s="169"/>
      <c r="T635" s="169"/>
      <c r="V635" s="171"/>
      <c r="W635" s="172"/>
      <c r="X635" s="169"/>
      <c r="Y635" s="169"/>
      <c r="AB635" s="77"/>
      <c r="AJ635" s="55"/>
    </row>
    <row r="636" spans="12:36">
      <c r="L636" s="51" t="str">
        <f>IFERROR(WHOLE_STRUCTURE[[#This Row],[Top '[m']]]-WHOLE_STRUCTURE[[#This Row],[Bottom '[m']]], "")</f>
        <v/>
      </c>
      <c r="M636" s="167" t="str">
        <f>IFERROR(-(WHOLE_STRUCTURE[[#This Row],[D, bottom '[m']]]-WHOLE_STRUCTURE[[#This Row],[D, top '[m']]])/(WHOLE_STRUCTURE[[#This Row],[Bottom '[m']]]-WHOLE_STRUCTURE[[#This Row],[Top '[m']]]),"")</f>
        <v/>
      </c>
      <c r="N636" s="121" t="str">
        <f t="shared" si="10"/>
        <v/>
      </c>
      <c r="O636" s="50" t="str">
        <f>IFERROR((WHOLE_STRUCTURE[[#This Row],[D, bottom '[m']]]+WHOLE_STRUCTURE[[#This Row],[D, top '[m']]])/(2*WHOLE_STRUCTURE[[#This Row],[t '[mm']]]/1000),"")</f>
        <v/>
      </c>
      <c r="S636" s="169"/>
      <c r="T636" s="169"/>
      <c r="V636" s="171"/>
      <c r="W636" s="172"/>
      <c r="X636" s="169"/>
      <c r="Y636" s="169"/>
      <c r="AB636" s="77"/>
      <c r="AJ636" s="55"/>
    </row>
    <row r="637" spans="12:36">
      <c r="L637" s="51" t="str">
        <f>IFERROR(WHOLE_STRUCTURE[[#This Row],[Top '[m']]]-WHOLE_STRUCTURE[[#This Row],[Bottom '[m']]], "")</f>
        <v/>
      </c>
      <c r="M637" s="167" t="str">
        <f>IFERROR(-(WHOLE_STRUCTURE[[#This Row],[D, bottom '[m']]]-WHOLE_STRUCTURE[[#This Row],[D, top '[m']]])/(WHOLE_STRUCTURE[[#This Row],[Bottom '[m']]]-WHOLE_STRUCTURE[[#This Row],[Top '[m']]]),"")</f>
        <v/>
      </c>
      <c r="N637" s="121" t="str">
        <f t="shared" si="10"/>
        <v/>
      </c>
      <c r="O637" s="50" t="str">
        <f>IFERROR((WHOLE_STRUCTURE[[#This Row],[D, bottom '[m']]]+WHOLE_STRUCTURE[[#This Row],[D, top '[m']]])/(2*WHOLE_STRUCTURE[[#This Row],[t '[mm']]]/1000),"")</f>
        <v/>
      </c>
      <c r="S637" s="169"/>
      <c r="T637" s="169"/>
      <c r="V637" s="171"/>
      <c r="W637" s="172"/>
      <c r="X637" s="169"/>
      <c r="Y637" s="169"/>
      <c r="AB637" s="77"/>
      <c r="AJ637" s="55"/>
    </row>
    <row r="638" spans="12:36">
      <c r="L638" s="51" t="str">
        <f>IFERROR(WHOLE_STRUCTURE[[#This Row],[Top '[m']]]-WHOLE_STRUCTURE[[#This Row],[Bottom '[m']]], "")</f>
        <v/>
      </c>
      <c r="M638" s="167" t="str">
        <f>IFERROR(-(WHOLE_STRUCTURE[[#This Row],[D, bottom '[m']]]-WHOLE_STRUCTURE[[#This Row],[D, top '[m']]])/(WHOLE_STRUCTURE[[#This Row],[Bottom '[m']]]-WHOLE_STRUCTURE[[#This Row],[Top '[m']]]),"")</f>
        <v/>
      </c>
      <c r="N638" s="121" t="str">
        <f t="shared" si="10"/>
        <v/>
      </c>
      <c r="O638" s="50" t="str">
        <f>IFERROR((WHOLE_STRUCTURE[[#This Row],[D, bottom '[m']]]+WHOLE_STRUCTURE[[#This Row],[D, top '[m']]])/(2*WHOLE_STRUCTURE[[#This Row],[t '[mm']]]/1000),"")</f>
        <v/>
      </c>
      <c r="S638" s="169"/>
      <c r="T638" s="169"/>
      <c r="V638" s="171"/>
      <c r="W638" s="172"/>
      <c r="X638" s="169"/>
      <c r="Y638" s="169"/>
      <c r="AB638" s="77"/>
      <c r="AJ638" s="55"/>
    </row>
    <row r="639" spans="12:36">
      <c r="L639" s="51" t="str">
        <f>IFERROR(WHOLE_STRUCTURE[[#This Row],[Top '[m']]]-WHOLE_STRUCTURE[[#This Row],[Bottom '[m']]], "")</f>
        <v/>
      </c>
      <c r="M639" s="167" t="str">
        <f>IFERROR(-(WHOLE_STRUCTURE[[#This Row],[D, bottom '[m']]]-WHOLE_STRUCTURE[[#This Row],[D, top '[m']]])/(WHOLE_STRUCTURE[[#This Row],[Bottom '[m']]]-WHOLE_STRUCTURE[[#This Row],[Top '[m']]]),"")</f>
        <v/>
      </c>
      <c r="N639" s="121" t="str">
        <f t="shared" si="10"/>
        <v/>
      </c>
      <c r="O639" s="50" t="str">
        <f>IFERROR((WHOLE_STRUCTURE[[#This Row],[D, bottom '[m']]]+WHOLE_STRUCTURE[[#This Row],[D, top '[m']]])/(2*WHOLE_STRUCTURE[[#This Row],[t '[mm']]]/1000),"")</f>
        <v/>
      </c>
      <c r="S639" s="169"/>
      <c r="T639" s="169"/>
      <c r="V639" s="171"/>
      <c r="W639" s="172"/>
      <c r="X639" s="169"/>
      <c r="Y639" s="169"/>
      <c r="AB639" s="77"/>
      <c r="AJ639" s="55"/>
    </row>
    <row r="640" spans="12:36">
      <c r="L640" s="51" t="str">
        <f>IFERROR(WHOLE_STRUCTURE[[#This Row],[Top '[m']]]-WHOLE_STRUCTURE[[#This Row],[Bottom '[m']]], "")</f>
        <v/>
      </c>
      <c r="M640" s="167" t="str">
        <f>IFERROR(-(WHOLE_STRUCTURE[[#This Row],[D, bottom '[m']]]-WHOLE_STRUCTURE[[#This Row],[D, top '[m']]])/(WHOLE_STRUCTURE[[#This Row],[Bottom '[m']]]-WHOLE_STRUCTURE[[#This Row],[Top '[m']]]),"")</f>
        <v/>
      </c>
      <c r="N640" s="121" t="str">
        <f t="shared" si="10"/>
        <v/>
      </c>
      <c r="O640" s="50" t="str">
        <f>IFERROR((WHOLE_STRUCTURE[[#This Row],[D, bottom '[m']]]+WHOLE_STRUCTURE[[#This Row],[D, top '[m']]])/(2*WHOLE_STRUCTURE[[#This Row],[t '[mm']]]/1000),"")</f>
        <v/>
      </c>
      <c r="S640" s="169"/>
      <c r="T640" s="169"/>
      <c r="V640" s="171"/>
      <c r="W640" s="172"/>
      <c r="X640" s="169"/>
      <c r="Y640" s="169"/>
      <c r="AB640" s="77"/>
      <c r="AJ640" s="55"/>
    </row>
    <row r="641" spans="12:36">
      <c r="L641" s="51" t="str">
        <f>IFERROR(WHOLE_STRUCTURE[[#This Row],[Top '[m']]]-WHOLE_STRUCTURE[[#This Row],[Bottom '[m']]], "")</f>
        <v/>
      </c>
      <c r="M641" s="167" t="str">
        <f>IFERROR(-(WHOLE_STRUCTURE[[#This Row],[D, bottom '[m']]]-WHOLE_STRUCTURE[[#This Row],[D, top '[m']]])/(WHOLE_STRUCTURE[[#This Row],[Bottom '[m']]]-WHOLE_STRUCTURE[[#This Row],[Top '[m']]]),"")</f>
        <v/>
      </c>
      <c r="N641" s="121" t="str">
        <f t="shared" si="10"/>
        <v/>
      </c>
      <c r="O641" s="50" t="str">
        <f>IFERROR((WHOLE_STRUCTURE[[#This Row],[D, bottom '[m']]]+WHOLE_STRUCTURE[[#This Row],[D, top '[m']]])/(2*WHOLE_STRUCTURE[[#This Row],[t '[mm']]]/1000),"")</f>
        <v/>
      </c>
      <c r="S641" s="169"/>
      <c r="T641" s="169"/>
      <c r="V641" s="171"/>
      <c r="W641" s="172"/>
      <c r="X641" s="169"/>
      <c r="Y641" s="169"/>
      <c r="AB641" s="77"/>
      <c r="AJ641" s="55"/>
    </row>
    <row r="642" spans="12:36">
      <c r="L642" s="51" t="str">
        <f>IFERROR(WHOLE_STRUCTURE[[#This Row],[Top '[m']]]-WHOLE_STRUCTURE[[#This Row],[Bottom '[m']]], "")</f>
        <v/>
      </c>
      <c r="M642" s="167" t="str">
        <f>IFERROR(-(WHOLE_STRUCTURE[[#This Row],[D, bottom '[m']]]-WHOLE_STRUCTURE[[#This Row],[D, top '[m']]])/(WHOLE_STRUCTURE[[#This Row],[Bottom '[m']]]-WHOLE_STRUCTURE[[#This Row],[Top '[m']]]),"")</f>
        <v/>
      </c>
      <c r="N642" s="121" t="str">
        <f t="shared" si="10"/>
        <v/>
      </c>
      <c r="O642" s="50" t="str">
        <f>IFERROR((WHOLE_STRUCTURE[[#This Row],[D, bottom '[m']]]+WHOLE_STRUCTURE[[#This Row],[D, top '[m']]])/(2*WHOLE_STRUCTURE[[#This Row],[t '[mm']]]/1000),"")</f>
        <v/>
      </c>
      <c r="S642" s="169"/>
      <c r="T642" s="169"/>
      <c r="V642" s="171"/>
      <c r="W642" s="172"/>
      <c r="X642" s="169"/>
      <c r="Y642" s="169"/>
      <c r="AB642" s="77"/>
      <c r="AJ642" s="55"/>
    </row>
    <row r="643" spans="12:36">
      <c r="L643" s="51" t="str">
        <f>IFERROR(WHOLE_STRUCTURE[[#This Row],[Top '[m']]]-WHOLE_STRUCTURE[[#This Row],[Bottom '[m']]], "")</f>
        <v/>
      </c>
      <c r="M643" s="167" t="str">
        <f>IFERROR(-(WHOLE_STRUCTURE[[#This Row],[D, bottom '[m']]]-WHOLE_STRUCTURE[[#This Row],[D, top '[m']]])/(WHOLE_STRUCTURE[[#This Row],[Bottom '[m']]]-WHOLE_STRUCTURE[[#This Row],[Top '[m']]]),"")</f>
        <v/>
      </c>
      <c r="N643" s="121" t="str">
        <f t="shared" si="10"/>
        <v/>
      </c>
      <c r="O643" s="50" t="str">
        <f>IFERROR((WHOLE_STRUCTURE[[#This Row],[D, bottom '[m']]]+WHOLE_STRUCTURE[[#This Row],[D, top '[m']]])/(2*WHOLE_STRUCTURE[[#This Row],[t '[mm']]]/1000),"")</f>
        <v/>
      </c>
      <c r="S643" s="169"/>
      <c r="T643" s="169"/>
      <c r="V643" s="171"/>
      <c r="W643" s="172"/>
      <c r="X643" s="169"/>
      <c r="Y643" s="169"/>
      <c r="AB643" s="77"/>
      <c r="AJ643" s="55"/>
    </row>
    <row r="644" spans="12:36">
      <c r="L644" s="51" t="str">
        <f>IFERROR(WHOLE_STRUCTURE[[#This Row],[Top '[m']]]-WHOLE_STRUCTURE[[#This Row],[Bottom '[m']]], "")</f>
        <v/>
      </c>
      <c r="M644" s="167" t="str">
        <f>IFERROR(-(WHOLE_STRUCTURE[[#This Row],[D, bottom '[m']]]-WHOLE_STRUCTURE[[#This Row],[D, top '[m']]])/(WHOLE_STRUCTURE[[#This Row],[Bottom '[m']]]-WHOLE_STRUCTURE[[#This Row],[Top '[m']]]),"")</f>
        <v/>
      </c>
      <c r="N644" s="121" t="str">
        <f t="shared" si="10"/>
        <v/>
      </c>
      <c r="O644" s="50" t="str">
        <f>IFERROR((WHOLE_STRUCTURE[[#This Row],[D, bottom '[m']]]+WHOLE_STRUCTURE[[#This Row],[D, top '[m']]])/(2*WHOLE_STRUCTURE[[#This Row],[t '[mm']]]/1000),"")</f>
        <v/>
      </c>
      <c r="S644" s="169"/>
      <c r="T644" s="169"/>
      <c r="V644" s="171"/>
      <c r="W644" s="172"/>
      <c r="X644" s="169"/>
      <c r="Y644" s="169"/>
      <c r="AB644" s="77"/>
      <c r="AJ644" s="55"/>
    </row>
    <row r="645" spans="12:36">
      <c r="L645" s="51" t="str">
        <f>IFERROR(WHOLE_STRUCTURE[[#This Row],[Top '[m']]]-WHOLE_STRUCTURE[[#This Row],[Bottom '[m']]], "")</f>
        <v/>
      </c>
      <c r="M645" s="167" t="str">
        <f>IFERROR(-(WHOLE_STRUCTURE[[#This Row],[D, bottom '[m']]]-WHOLE_STRUCTURE[[#This Row],[D, top '[m']]])/(WHOLE_STRUCTURE[[#This Row],[Bottom '[m']]]-WHOLE_STRUCTURE[[#This Row],[Top '[m']]]),"")</f>
        <v/>
      </c>
      <c r="N645" s="121" t="str">
        <f t="shared" si="10"/>
        <v/>
      </c>
      <c r="O645" s="50" t="str">
        <f>IFERROR((WHOLE_STRUCTURE[[#This Row],[D, bottom '[m']]]+WHOLE_STRUCTURE[[#This Row],[D, top '[m']]])/(2*WHOLE_STRUCTURE[[#This Row],[t '[mm']]]/1000),"")</f>
        <v/>
      </c>
      <c r="S645" s="169"/>
      <c r="T645" s="169"/>
      <c r="V645" s="171"/>
      <c r="W645" s="172"/>
      <c r="X645" s="169"/>
      <c r="Y645" s="169"/>
      <c r="AB645" s="77"/>
      <c r="AJ645" s="55"/>
    </row>
    <row r="646" spans="12:36">
      <c r="L646" s="51" t="str">
        <f>IFERROR(WHOLE_STRUCTURE[[#This Row],[Top '[m']]]-WHOLE_STRUCTURE[[#This Row],[Bottom '[m']]], "")</f>
        <v/>
      </c>
      <c r="M646" s="167" t="str">
        <f>IFERROR(-(WHOLE_STRUCTURE[[#This Row],[D, bottom '[m']]]-WHOLE_STRUCTURE[[#This Row],[D, top '[m']]])/(WHOLE_STRUCTURE[[#This Row],[Bottom '[m']]]-WHOLE_STRUCTURE[[#This Row],[Top '[m']]]),"")</f>
        <v/>
      </c>
      <c r="N646" s="121" t="str">
        <f t="shared" si="10"/>
        <v/>
      </c>
      <c r="O646" s="50" t="str">
        <f>IFERROR((WHOLE_STRUCTURE[[#This Row],[D, bottom '[m']]]+WHOLE_STRUCTURE[[#This Row],[D, top '[m']]])/(2*WHOLE_STRUCTURE[[#This Row],[t '[mm']]]/1000),"")</f>
        <v/>
      </c>
      <c r="S646" s="169"/>
      <c r="T646" s="169"/>
      <c r="V646" s="171"/>
      <c r="W646" s="172"/>
      <c r="X646" s="169"/>
      <c r="Y646" s="169"/>
      <c r="AB646" s="77"/>
      <c r="AJ646" s="55"/>
    </row>
    <row r="647" spans="12:36">
      <c r="L647" s="51" t="str">
        <f>IFERROR(WHOLE_STRUCTURE[[#This Row],[Top '[m']]]-WHOLE_STRUCTURE[[#This Row],[Bottom '[m']]], "")</f>
        <v/>
      </c>
      <c r="M647" s="167" t="str">
        <f>IFERROR(-(WHOLE_STRUCTURE[[#This Row],[D, bottom '[m']]]-WHOLE_STRUCTURE[[#This Row],[D, top '[m']]])/(WHOLE_STRUCTURE[[#This Row],[Bottom '[m']]]-WHOLE_STRUCTURE[[#This Row],[Top '[m']]]),"")</f>
        <v/>
      </c>
      <c r="N647" s="121" t="str">
        <f t="shared" si="10"/>
        <v/>
      </c>
      <c r="O647" s="50" t="str">
        <f>IFERROR((WHOLE_STRUCTURE[[#This Row],[D, bottom '[m']]]+WHOLE_STRUCTURE[[#This Row],[D, top '[m']]])/(2*WHOLE_STRUCTURE[[#This Row],[t '[mm']]]/1000),"")</f>
        <v/>
      </c>
      <c r="S647" s="169"/>
      <c r="T647" s="169"/>
      <c r="V647" s="171"/>
      <c r="W647" s="172"/>
      <c r="X647" s="169"/>
      <c r="Y647" s="169"/>
      <c r="AB647" s="77"/>
      <c r="AJ647" s="55"/>
    </row>
    <row r="648" spans="12:36">
      <c r="L648" s="51" t="str">
        <f>IFERROR(WHOLE_STRUCTURE[[#This Row],[Top '[m']]]-WHOLE_STRUCTURE[[#This Row],[Bottom '[m']]], "")</f>
        <v/>
      </c>
      <c r="M648" s="167" t="str">
        <f>IFERROR(-(WHOLE_STRUCTURE[[#This Row],[D, bottom '[m']]]-WHOLE_STRUCTURE[[#This Row],[D, top '[m']]])/(WHOLE_STRUCTURE[[#This Row],[Bottom '[m']]]-WHOLE_STRUCTURE[[#This Row],[Top '[m']]]),"")</f>
        <v/>
      </c>
      <c r="N648" s="121" t="str">
        <f t="shared" ref="N648:N711" si="11">IF(7850/1000*(1/3)*PI()*ABS(G648-H648)*((I648/2)^2+(I648/2)*(J648/2)+(J648/2)^2-(I648/2-K648/1000)^2-(I648/2-K648/1000)*(J648/2-K648/1000)-(J648/2-K648/1000)^2)=0,"",7850/1000*(1/3)*PI()*ABS(G648-H648)*((I648/2)^2+(I648/2)*(J648/2)+(J648/2)^2-(I648/2-K648/1000)^2-(I648/2-K648/1000)*(J648/2-K648/1000)-(J648/2-K648/1000)^2))</f>
        <v/>
      </c>
      <c r="O648" s="50" t="str">
        <f>IFERROR((WHOLE_STRUCTURE[[#This Row],[D, bottom '[m']]]+WHOLE_STRUCTURE[[#This Row],[D, top '[m']]])/(2*WHOLE_STRUCTURE[[#This Row],[t '[mm']]]/1000),"")</f>
        <v/>
      </c>
      <c r="S648" s="169"/>
      <c r="T648" s="169"/>
      <c r="V648" s="171"/>
      <c r="W648" s="172"/>
      <c r="X648" s="169"/>
      <c r="Y648" s="169"/>
      <c r="AB648" s="77"/>
      <c r="AJ648" s="55"/>
    </row>
    <row r="649" spans="12:36">
      <c r="L649" s="51" t="str">
        <f>IFERROR(WHOLE_STRUCTURE[[#This Row],[Top '[m']]]-WHOLE_STRUCTURE[[#This Row],[Bottom '[m']]], "")</f>
        <v/>
      </c>
      <c r="M649" s="167" t="str">
        <f>IFERROR(-(WHOLE_STRUCTURE[[#This Row],[D, bottom '[m']]]-WHOLE_STRUCTURE[[#This Row],[D, top '[m']]])/(WHOLE_STRUCTURE[[#This Row],[Bottom '[m']]]-WHOLE_STRUCTURE[[#This Row],[Top '[m']]]),"")</f>
        <v/>
      </c>
      <c r="N649" s="121" t="str">
        <f t="shared" si="11"/>
        <v/>
      </c>
      <c r="O649" s="50" t="str">
        <f>IFERROR((WHOLE_STRUCTURE[[#This Row],[D, bottom '[m']]]+WHOLE_STRUCTURE[[#This Row],[D, top '[m']]])/(2*WHOLE_STRUCTURE[[#This Row],[t '[mm']]]/1000),"")</f>
        <v/>
      </c>
      <c r="S649" s="169"/>
      <c r="T649" s="169"/>
      <c r="V649" s="171"/>
      <c r="W649" s="172"/>
      <c r="X649" s="169"/>
      <c r="Y649" s="169"/>
      <c r="AB649" s="77"/>
      <c r="AJ649" s="55"/>
    </row>
    <row r="650" spans="12:36">
      <c r="L650" s="51" t="str">
        <f>IFERROR(WHOLE_STRUCTURE[[#This Row],[Top '[m']]]-WHOLE_STRUCTURE[[#This Row],[Bottom '[m']]], "")</f>
        <v/>
      </c>
      <c r="M650" s="167" t="str">
        <f>IFERROR(-(WHOLE_STRUCTURE[[#This Row],[D, bottom '[m']]]-WHOLE_STRUCTURE[[#This Row],[D, top '[m']]])/(WHOLE_STRUCTURE[[#This Row],[Bottom '[m']]]-WHOLE_STRUCTURE[[#This Row],[Top '[m']]]),"")</f>
        <v/>
      </c>
      <c r="N650" s="121" t="str">
        <f t="shared" si="11"/>
        <v/>
      </c>
      <c r="O650" s="50" t="str">
        <f>IFERROR((WHOLE_STRUCTURE[[#This Row],[D, bottom '[m']]]+WHOLE_STRUCTURE[[#This Row],[D, top '[m']]])/(2*WHOLE_STRUCTURE[[#This Row],[t '[mm']]]/1000),"")</f>
        <v/>
      </c>
      <c r="S650" s="169"/>
      <c r="T650" s="169"/>
      <c r="V650" s="171"/>
      <c r="W650" s="172"/>
      <c r="X650" s="169"/>
      <c r="Y650" s="169"/>
      <c r="AB650" s="77"/>
      <c r="AJ650" s="55"/>
    </row>
    <row r="651" spans="12:36">
      <c r="L651" s="51" t="str">
        <f>IFERROR(WHOLE_STRUCTURE[[#This Row],[Top '[m']]]-WHOLE_STRUCTURE[[#This Row],[Bottom '[m']]], "")</f>
        <v/>
      </c>
      <c r="M651" s="167" t="str">
        <f>IFERROR(-(WHOLE_STRUCTURE[[#This Row],[D, bottom '[m']]]-WHOLE_STRUCTURE[[#This Row],[D, top '[m']]])/(WHOLE_STRUCTURE[[#This Row],[Bottom '[m']]]-WHOLE_STRUCTURE[[#This Row],[Top '[m']]]),"")</f>
        <v/>
      </c>
      <c r="N651" s="121" t="str">
        <f t="shared" si="11"/>
        <v/>
      </c>
      <c r="O651" s="50" t="str">
        <f>IFERROR((WHOLE_STRUCTURE[[#This Row],[D, bottom '[m']]]+WHOLE_STRUCTURE[[#This Row],[D, top '[m']]])/(2*WHOLE_STRUCTURE[[#This Row],[t '[mm']]]/1000),"")</f>
        <v/>
      </c>
      <c r="S651" s="169"/>
      <c r="T651" s="169"/>
      <c r="V651" s="171"/>
      <c r="W651" s="172"/>
      <c r="X651" s="169"/>
      <c r="Y651" s="169"/>
      <c r="AB651" s="77"/>
      <c r="AJ651" s="55"/>
    </row>
    <row r="652" spans="12:36">
      <c r="L652" s="51" t="str">
        <f>IFERROR(WHOLE_STRUCTURE[[#This Row],[Top '[m']]]-WHOLE_STRUCTURE[[#This Row],[Bottom '[m']]], "")</f>
        <v/>
      </c>
      <c r="M652" s="167" t="str">
        <f>IFERROR(-(WHOLE_STRUCTURE[[#This Row],[D, bottom '[m']]]-WHOLE_STRUCTURE[[#This Row],[D, top '[m']]])/(WHOLE_STRUCTURE[[#This Row],[Bottom '[m']]]-WHOLE_STRUCTURE[[#This Row],[Top '[m']]]),"")</f>
        <v/>
      </c>
      <c r="N652" s="121" t="str">
        <f t="shared" si="11"/>
        <v/>
      </c>
      <c r="O652" s="50" t="str">
        <f>IFERROR((WHOLE_STRUCTURE[[#This Row],[D, bottom '[m']]]+WHOLE_STRUCTURE[[#This Row],[D, top '[m']]])/(2*WHOLE_STRUCTURE[[#This Row],[t '[mm']]]/1000),"")</f>
        <v/>
      </c>
      <c r="S652" s="169"/>
      <c r="T652" s="169"/>
      <c r="V652" s="171"/>
      <c r="W652" s="172"/>
      <c r="X652" s="169"/>
      <c r="Y652" s="169"/>
      <c r="AB652" s="77"/>
      <c r="AJ652" s="55"/>
    </row>
    <row r="653" spans="12:36">
      <c r="L653" s="51" t="str">
        <f>IFERROR(WHOLE_STRUCTURE[[#This Row],[Top '[m']]]-WHOLE_STRUCTURE[[#This Row],[Bottom '[m']]], "")</f>
        <v/>
      </c>
      <c r="M653" s="167" t="str">
        <f>IFERROR(-(WHOLE_STRUCTURE[[#This Row],[D, bottom '[m']]]-WHOLE_STRUCTURE[[#This Row],[D, top '[m']]])/(WHOLE_STRUCTURE[[#This Row],[Bottom '[m']]]-WHOLE_STRUCTURE[[#This Row],[Top '[m']]]),"")</f>
        <v/>
      </c>
      <c r="N653" s="121" t="str">
        <f t="shared" si="11"/>
        <v/>
      </c>
      <c r="O653" s="50" t="str">
        <f>IFERROR((WHOLE_STRUCTURE[[#This Row],[D, bottom '[m']]]+WHOLE_STRUCTURE[[#This Row],[D, top '[m']]])/(2*WHOLE_STRUCTURE[[#This Row],[t '[mm']]]/1000),"")</f>
        <v/>
      </c>
      <c r="S653" s="169"/>
      <c r="T653" s="169"/>
      <c r="V653" s="171"/>
      <c r="W653" s="172"/>
      <c r="X653" s="169"/>
      <c r="Y653" s="169"/>
      <c r="AB653" s="77"/>
      <c r="AJ653" s="55"/>
    </row>
    <row r="654" spans="12:36">
      <c r="L654" s="51" t="str">
        <f>IFERROR(WHOLE_STRUCTURE[[#This Row],[Top '[m']]]-WHOLE_STRUCTURE[[#This Row],[Bottom '[m']]], "")</f>
        <v/>
      </c>
      <c r="M654" s="167" t="str">
        <f>IFERROR(-(WHOLE_STRUCTURE[[#This Row],[D, bottom '[m']]]-WHOLE_STRUCTURE[[#This Row],[D, top '[m']]])/(WHOLE_STRUCTURE[[#This Row],[Bottom '[m']]]-WHOLE_STRUCTURE[[#This Row],[Top '[m']]]),"")</f>
        <v/>
      </c>
      <c r="N654" s="121" t="str">
        <f t="shared" si="11"/>
        <v/>
      </c>
      <c r="O654" s="50" t="str">
        <f>IFERROR((WHOLE_STRUCTURE[[#This Row],[D, bottom '[m']]]+WHOLE_STRUCTURE[[#This Row],[D, top '[m']]])/(2*WHOLE_STRUCTURE[[#This Row],[t '[mm']]]/1000),"")</f>
        <v/>
      </c>
      <c r="S654" s="169"/>
      <c r="T654" s="169"/>
      <c r="V654" s="171"/>
      <c r="W654" s="172"/>
      <c r="X654" s="169"/>
      <c r="Y654" s="169"/>
      <c r="AB654" s="77"/>
      <c r="AJ654" s="55"/>
    </row>
    <row r="655" spans="12:36">
      <c r="L655" s="51" t="str">
        <f>IFERROR(WHOLE_STRUCTURE[[#This Row],[Top '[m']]]-WHOLE_STRUCTURE[[#This Row],[Bottom '[m']]], "")</f>
        <v/>
      </c>
      <c r="M655" s="167" t="str">
        <f>IFERROR(-(WHOLE_STRUCTURE[[#This Row],[D, bottom '[m']]]-WHOLE_STRUCTURE[[#This Row],[D, top '[m']]])/(WHOLE_STRUCTURE[[#This Row],[Bottom '[m']]]-WHOLE_STRUCTURE[[#This Row],[Top '[m']]]),"")</f>
        <v/>
      </c>
      <c r="N655" s="121" t="str">
        <f t="shared" si="11"/>
        <v/>
      </c>
      <c r="O655" s="50" t="str">
        <f>IFERROR((WHOLE_STRUCTURE[[#This Row],[D, bottom '[m']]]+WHOLE_STRUCTURE[[#This Row],[D, top '[m']]])/(2*WHOLE_STRUCTURE[[#This Row],[t '[mm']]]/1000),"")</f>
        <v/>
      </c>
      <c r="S655" s="169"/>
      <c r="T655" s="169"/>
      <c r="V655" s="171"/>
      <c r="W655" s="172"/>
      <c r="X655" s="169"/>
      <c r="Y655" s="169"/>
      <c r="AB655" s="77"/>
      <c r="AJ655" s="55"/>
    </row>
    <row r="656" spans="12:36">
      <c r="L656" s="51" t="str">
        <f>IFERROR(WHOLE_STRUCTURE[[#This Row],[Top '[m']]]-WHOLE_STRUCTURE[[#This Row],[Bottom '[m']]], "")</f>
        <v/>
      </c>
      <c r="M656" s="167" t="str">
        <f>IFERROR(-(WHOLE_STRUCTURE[[#This Row],[D, bottom '[m']]]-WHOLE_STRUCTURE[[#This Row],[D, top '[m']]])/(WHOLE_STRUCTURE[[#This Row],[Bottom '[m']]]-WHOLE_STRUCTURE[[#This Row],[Top '[m']]]),"")</f>
        <v/>
      </c>
      <c r="N656" s="121" t="str">
        <f t="shared" si="11"/>
        <v/>
      </c>
      <c r="O656" s="50" t="str">
        <f>IFERROR((WHOLE_STRUCTURE[[#This Row],[D, bottom '[m']]]+WHOLE_STRUCTURE[[#This Row],[D, top '[m']]])/(2*WHOLE_STRUCTURE[[#This Row],[t '[mm']]]/1000),"")</f>
        <v/>
      </c>
      <c r="S656" s="169"/>
      <c r="T656" s="169"/>
      <c r="V656" s="171"/>
      <c r="W656" s="172"/>
      <c r="X656" s="169"/>
      <c r="Y656" s="169"/>
      <c r="AB656" s="77"/>
      <c r="AJ656" s="55"/>
    </row>
    <row r="657" spans="12:36">
      <c r="L657" s="51" t="str">
        <f>IFERROR(WHOLE_STRUCTURE[[#This Row],[Top '[m']]]-WHOLE_STRUCTURE[[#This Row],[Bottom '[m']]], "")</f>
        <v/>
      </c>
      <c r="M657" s="167" t="str">
        <f>IFERROR(-(WHOLE_STRUCTURE[[#This Row],[D, bottom '[m']]]-WHOLE_STRUCTURE[[#This Row],[D, top '[m']]])/(WHOLE_STRUCTURE[[#This Row],[Bottom '[m']]]-WHOLE_STRUCTURE[[#This Row],[Top '[m']]]),"")</f>
        <v/>
      </c>
      <c r="N657" s="121" t="str">
        <f t="shared" si="11"/>
        <v/>
      </c>
      <c r="O657" s="50" t="str">
        <f>IFERROR((WHOLE_STRUCTURE[[#This Row],[D, bottom '[m']]]+WHOLE_STRUCTURE[[#This Row],[D, top '[m']]])/(2*WHOLE_STRUCTURE[[#This Row],[t '[mm']]]/1000),"")</f>
        <v/>
      </c>
      <c r="S657" s="169"/>
      <c r="T657" s="169"/>
      <c r="V657" s="171"/>
      <c r="W657" s="172"/>
      <c r="X657" s="169"/>
      <c r="Y657" s="169"/>
      <c r="AB657" s="77"/>
      <c r="AJ657" s="55"/>
    </row>
    <row r="658" spans="12:36">
      <c r="L658" s="51" t="str">
        <f>IFERROR(WHOLE_STRUCTURE[[#This Row],[Top '[m']]]-WHOLE_STRUCTURE[[#This Row],[Bottom '[m']]], "")</f>
        <v/>
      </c>
      <c r="M658" s="167" t="str">
        <f>IFERROR(-(WHOLE_STRUCTURE[[#This Row],[D, bottom '[m']]]-WHOLE_STRUCTURE[[#This Row],[D, top '[m']]])/(WHOLE_STRUCTURE[[#This Row],[Bottom '[m']]]-WHOLE_STRUCTURE[[#This Row],[Top '[m']]]),"")</f>
        <v/>
      </c>
      <c r="N658" s="121" t="str">
        <f t="shared" si="11"/>
        <v/>
      </c>
      <c r="O658" s="50" t="str">
        <f>IFERROR((WHOLE_STRUCTURE[[#This Row],[D, bottom '[m']]]+WHOLE_STRUCTURE[[#This Row],[D, top '[m']]])/(2*WHOLE_STRUCTURE[[#This Row],[t '[mm']]]/1000),"")</f>
        <v/>
      </c>
      <c r="S658" s="169"/>
      <c r="T658" s="169"/>
      <c r="V658" s="171"/>
      <c r="W658" s="172"/>
      <c r="X658" s="169"/>
      <c r="Y658" s="169"/>
      <c r="AB658" s="77"/>
      <c r="AJ658" s="55"/>
    </row>
    <row r="659" spans="12:36">
      <c r="L659" s="51" t="str">
        <f>IFERROR(WHOLE_STRUCTURE[[#This Row],[Top '[m']]]-WHOLE_STRUCTURE[[#This Row],[Bottom '[m']]], "")</f>
        <v/>
      </c>
      <c r="M659" s="167" t="str">
        <f>IFERROR(-(WHOLE_STRUCTURE[[#This Row],[D, bottom '[m']]]-WHOLE_STRUCTURE[[#This Row],[D, top '[m']]])/(WHOLE_STRUCTURE[[#This Row],[Bottom '[m']]]-WHOLE_STRUCTURE[[#This Row],[Top '[m']]]),"")</f>
        <v/>
      </c>
      <c r="N659" s="121" t="str">
        <f t="shared" si="11"/>
        <v/>
      </c>
      <c r="O659" s="50" t="str">
        <f>IFERROR((WHOLE_STRUCTURE[[#This Row],[D, bottom '[m']]]+WHOLE_STRUCTURE[[#This Row],[D, top '[m']]])/(2*WHOLE_STRUCTURE[[#This Row],[t '[mm']]]/1000),"")</f>
        <v/>
      </c>
      <c r="S659" s="169"/>
      <c r="T659" s="169"/>
      <c r="V659" s="171"/>
      <c r="W659" s="172"/>
      <c r="X659" s="169"/>
      <c r="Y659" s="169"/>
      <c r="AB659" s="77"/>
      <c r="AJ659" s="55"/>
    </row>
    <row r="660" spans="12:36">
      <c r="L660" s="51" t="str">
        <f>IFERROR(WHOLE_STRUCTURE[[#This Row],[Top '[m']]]-WHOLE_STRUCTURE[[#This Row],[Bottom '[m']]], "")</f>
        <v/>
      </c>
      <c r="M660" s="167" t="str">
        <f>IFERROR(-(WHOLE_STRUCTURE[[#This Row],[D, bottom '[m']]]-WHOLE_STRUCTURE[[#This Row],[D, top '[m']]])/(WHOLE_STRUCTURE[[#This Row],[Bottom '[m']]]-WHOLE_STRUCTURE[[#This Row],[Top '[m']]]),"")</f>
        <v/>
      </c>
      <c r="N660" s="121" t="str">
        <f t="shared" si="11"/>
        <v/>
      </c>
      <c r="O660" s="50" t="str">
        <f>IFERROR((WHOLE_STRUCTURE[[#This Row],[D, bottom '[m']]]+WHOLE_STRUCTURE[[#This Row],[D, top '[m']]])/(2*WHOLE_STRUCTURE[[#This Row],[t '[mm']]]/1000),"")</f>
        <v/>
      </c>
      <c r="S660" s="169"/>
      <c r="T660" s="169"/>
      <c r="V660" s="171"/>
      <c r="W660" s="172"/>
      <c r="X660" s="169"/>
      <c r="Y660" s="169"/>
      <c r="AB660" s="77"/>
      <c r="AJ660" s="55"/>
    </row>
    <row r="661" spans="12:36">
      <c r="L661" s="51" t="str">
        <f>IFERROR(WHOLE_STRUCTURE[[#This Row],[Top '[m']]]-WHOLE_STRUCTURE[[#This Row],[Bottom '[m']]], "")</f>
        <v/>
      </c>
      <c r="M661" s="167" t="str">
        <f>IFERROR(-(WHOLE_STRUCTURE[[#This Row],[D, bottom '[m']]]-WHOLE_STRUCTURE[[#This Row],[D, top '[m']]])/(WHOLE_STRUCTURE[[#This Row],[Bottom '[m']]]-WHOLE_STRUCTURE[[#This Row],[Top '[m']]]),"")</f>
        <v/>
      </c>
      <c r="N661" s="121" t="str">
        <f t="shared" si="11"/>
        <v/>
      </c>
      <c r="O661" s="50" t="str">
        <f>IFERROR((WHOLE_STRUCTURE[[#This Row],[D, bottom '[m']]]+WHOLE_STRUCTURE[[#This Row],[D, top '[m']]])/(2*WHOLE_STRUCTURE[[#This Row],[t '[mm']]]/1000),"")</f>
        <v/>
      </c>
      <c r="S661" s="169"/>
      <c r="T661" s="169"/>
      <c r="V661" s="171"/>
      <c r="W661" s="172"/>
      <c r="X661" s="169"/>
      <c r="Y661" s="169"/>
      <c r="AB661" s="77"/>
      <c r="AJ661" s="55"/>
    </row>
    <row r="662" spans="12:36">
      <c r="L662" s="51" t="str">
        <f>IFERROR(WHOLE_STRUCTURE[[#This Row],[Top '[m']]]-WHOLE_STRUCTURE[[#This Row],[Bottom '[m']]], "")</f>
        <v/>
      </c>
      <c r="M662" s="167" t="str">
        <f>IFERROR(-(WHOLE_STRUCTURE[[#This Row],[D, bottom '[m']]]-WHOLE_STRUCTURE[[#This Row],[D, top '[m']]])/(WHOLE_STRUCTURE[[#This Row],[Bottom '[m']]]-WHOLE_STRUCTURE[[#This Row],[Top '[m']]]),"")</f>
        <v/>
      </c>
      <c r="N662" s="121" t="str">
        <f t="shared" si="11"/>
        <v/>
      </c>
      <c r="O662" s="50" t="str">
        <f>IFERROR((WHOLE_STRUCTURE[[#This Row],[D, bottom '[m']]]+WHOLE_STRUCTURE[[#This Row],[D, top '[m']]])/(2*WHOLE_STRUCTURE[[#This Row],[t '[mm']]]/1000),"")</f>
        <v/>
      </c>
      <c r="S662" s="169"/>
      <c r="T662" s="169"/>
      <c r="V662" s="171"/>
      <c r="W662" s="172"/>
      <c r="X662" s="169"/>
      <c r="Y662" s="169"/>
      <c r="AB662" s="77"/>
      <c r="AJ662" s="55"/>
    </row>
    <row r="663" spans="12:36">
      <c r="L663" s="51" t="str">
        <f>IFERROR(WHOLE_STRUCTURE[[#This Row],[Top '[m']]]-WHOLE_STRUCTURE[[#This Row],[Bottom '[m']]], "")</f>
        <v/>
      </c>
      <c r="M663" s="167" t="str">
        <f>IFERROR(-(WHOLE_STRUCTURE[[#This Row],[D, bottom '[m']]]-WHOLE_STRUCTURE[[#This Row],[D, top '[m']]])/(WHOLE_STRUCTURE[[#This Row],[Bottom '[m']]]-WHOLE_STRUCTURE[[#This Row],[Top '[m']]]),"")</f>
        <v/>
      </c>
      <c r="N663" s="121" t="str">
        <f t="shared" si="11"/>
        <v/>
      </c>
      <c r="O663" s="50" t="str">
        <f>IFERROR((WHOLE_STRUCTURE[[#This Row],[D, bottom '[m']]]+WHOLE_STRUCTURE[[#This Row],[D, top '[m']]])/(2*WHOLE_STRUCTURE[[#This Row],[t '[mm']]]/1000),"")</f>
        <v/>
      </c>
      <c r="S663" s="169"/>
      <c r="T663" s="169"/>
      <c r="V663" s="171"/>
      <c r="W663" s="172"/>
      <c r="X663" s="169"/>
      <c r="Y663" s="169"/>
      <c r="AB663" s="77"/>
      <c r="AJ663" s="55"/>
    </row>
    <row r="664" spans="12:36">
      <c r="L664" s="51" t="str">
        <f>IFERROR(WHOLE_STRUCTURE[[#This Row],[Top '[m']]]-WHOLE_STRUCTURE[[#This Row],[Bottom '[m']]], "")</f>
        <v/>
      </c>
      <c r="M664" s="167" t="str">
        <f>IFERROR(-(WHOLE_STRUCTURE[[#This Row],[D, bottom '[m']]]-WHOLE_STRUCTURE[[#This Row],[D, top '[m']]])/(WHOLE_STRUCTURE[[#This Row],[Bottom '[m']]]-WHOLE_STRUCTURE[[#This Row],[Top '[m']]]),"")</f>
        <v/>
      </c>
      <c r="N664" s="121" t="str">
        <f t="shared" si="11"/>
        <v/>
      </c>
      <c r="O664" s="50" t="str">
        <f>IFERROR((WHOLE_STRUCTURE[[#This Row],[D, bottom '[m']]]+WHOLE_STRUCTURE[[#This Row],[D, top '[m']]])/(2*WHOLE_STRUCTURE[[#This Row],[t '[mm']]]/1000),"")</f>
        <v/>
      </c>
      <c r="S664" s="169"/>
      <c r="T664" s="169"/>
      <c r="V664" s="171"/>
      <c r="W664" s="172"/>
      <c r="X664" s="169"/>
      <c r="Y664" s="169"/>
      <c r="AB664" s="77"/>
      <c r="AJ664" s="55"/>
    </row>
    <row r="665" spans="12:36">
      <c r="L665" s="51" t="str">
        <f>IFERROR(WHOLE_STRUCTURE[[#This Row],[Top '[m']]]-WHOLE_STRUCTURE[[#This Row],[Bottom '[m']]], "")</f>
        <v/>
      </c>
      <c r="M665" s="167" t="str">
        <f>IFERROR(-(WHOLE_STRUCTURE[[#This Row],[D, bottom '[m']]]-WHOLE_STRUCTURE[[#This Row],[D, top '[m']]])/(WHOLE_STRUCTURE[[#This Row],[Bottom '[m']]]-WHOLE_STRUCTURE[[#This Row],[Top '[m']]]),"")</f>
        <v/>
      </c>
      <c r="N665" s="121" t="str">
        <f t="shared" si="11"/>
        <v/>
      </c>
      <c r="O665" s="50" t="str">
        <f>IFERROR((WHOLE_STRUCTURE[[#This Row],[D, bottom '[m']]]+WHOLE_STRUCTURE[[#This Row],[D, top '[m']]])/(2*WHOLE_STRUCTURE[[#This Row],[t '[mm']]]/1000),"")</f>
        <v/>
      </c>
      <c r="S665" s="169"/>
      <c r="T665" s="169"/>
      <c r="V665" s="171"/>
      <c r="W665" s="172"/>
      <c r="X665" s="169"/>
      <c r="Y665" s="169"/>
      <c r="AB665" s="77"/>
      <c r="AJ665" s="55"/>
    </row>
    <row r="666" spans="12:36">
      <c r="L666" s="51" t="str">
        <f>IFERROR(WHOLE_STRUCTURE[[#This Row],[Top '[m']]]-WHOLE_STRUCTURE[[#This Row],[Bottom '[m']]], "")</f>
        <v/>
      </c>
      <c r="M666" s="167" t="str">
        <f>IFERROR(-(WHOLE_STRUCTURE[[#This Row],[D, bottom '[m']]]-WHOLE_STRUCTURE[[#This Row],[D, top '[m']]])/(WHOLE_STRUCTURE[[#This Row],[Bottom '[m']]]-WHOLE_STRUCTURE[[#This Row],[Top '[m']]]),"")</f>
        <v/>
      </c>
      <c r="N666" s="121" t="str">
        <f t="shared" si="11"/>
        <v/>
      </c>
      <c r="O666" s="50" t="str">
        <f>IFERROR((WHOLE_STRUCTURE[[#This Row],[D, bottom '[m']]]+WHOLE_STRUCTURE[[#This Row],[D, top '[m']]])/(2*WHOLE_STRUCTURE[[#This Row],[t '[mm']]]/1000),"")</f>
        <v/>
      </c>
      <c r="S666" s="169"/>
      <c r="T666" s="169"/>
      <c r="V666" s="171"/>
      <c r="W666" s="172"/>
      <c r="X666" s="169"/>
      <c r="Y666" s="169"/>
      <c r="AB666" s="77"/>
      <c r="AJ666" s="55"/>
    </row>
    <row r="667" spans="12:36">
      <c r="L667" s="51" t="str">
        <f>IFERROR(WHOLE_STRUCTURE[[#This Row],[Top '[m']]]-WHOLE_STRUCTURE[[#This Row],[Bottom '[m']]], "")</f>
        <v/>
      </c>
      <c r="M667" s="167" t="str">
        <f>IFERROR(-(WHOLE_STRUCTURE[[#This Row],[D, bottom '[m']]]-WHOLE_STRUCTURE[[#This Row],[D, top '[m']]])/(WHOLE_STRUCTURE[[#This Row],[Bottom '[m']]]-WHOLE_STRUCTURE[[#This Row],[Top '[m']]]),"")</f>
        <v/>
      </c>
      <c r="N667" s="121" t="str">
        <f t="shared" si="11"/>
        <v/>
      </c>
      <c r="O667" s="50" t="str">
        <f>IFERROR((WHOLE_STRUCTURE[[#This Row],[D, bottom '[m']]]+WHOLE_STRUCTURE[[#This Row],[D, top '[m']]])/(2*WHOLE_STRUCTURE[[#This Row],[t '[mm']]]/1000),"")</f>
        <v/>
      </c>
      <c r="S667" s="169"/>
      <c r="T667" s="169"/>
      <c r="V667" s="171"/>
      <c r="W667" s="172"/>
      <c r="X667" s="169"/>
      <c r="Y667" s="169"/>
      <c r="AB667" s="77"/>
      <c r="AJ667" s="55"/>
    </row>
    <row r="668" spans="12:36">
      <c r="L668" s="51" t="str">
        <f>IFERROR(WHOLE_STRUCTURE[[#This Row],[Top '[m']]]-WHOLE_STRUCTURE[[#This Row],[Bottom '[m']]], "")</f>
        <v/>
      </c>
      <c r="M668" s="167" t="str">
        <f>IFERROR(-(WHOLE_STRUCTURE[[#This Row],[D, bottom '[m']]]-WHOLE_STRUCTURE[[#This Row],[D, top '[m']]])/(WHOLE_STRUCTURE[[#This Row],[Bottom '[m']]]-WHOLE_STRUCTURE[[#This Row],[Top '[m']]]),"")</f>
        <v/>
      </c>
      <c r="N668" s="121" t="str">
        <f t="shared" si="11"/>
        <v/>
      </c>
      <c r="O668" s="50" t="str">
        <f>IFERROR((WHOLE_STRUCTURE[[#This Row],[D, bottom '[m']]]+WHOLE_STRUCTURE[[#This Row],[D, top '[m']]])/(2*WHOLE_STRUCTURE[[#This Row],[t '[mm']]]/1000),"")</f>
        <v/>
      </c>
      <c r="S668" s="169"/>
      <c r="T668" s="169"/>
      <c r="V668" s="171"/>
      <c r="W668" s="172"/>
      <c r="X668" s="169"/>
      <c r="Y668" s="169"/>
      <c r="AB668" s="77"/>
      <c r="AJ668" s="55"/>
    </row>
    <row r="669" spans="12:36">
      <c r="L669" s="51" t="str">
        <f>IFERROR(WHOLE_STRUCTURE[[#This Row],[Top '[m']]]-WHOLE_STRUCTURE[[#This Row],[Bottom '[m']]], "")</f>
        <v/>
      </c>
      <c r="M669" s="167" t="str">
        <f>IFERROR(-(WHOLE_STRUCTURE[[#This Row],[D, bottom '[m']]]-WHOLE_STRUCTURE[[#This Row],[D, top '[m']]])/(WHOLE_STRUCTURE[[#This Row],[Bottom '[m']]]-WHOLE_STRUCTURE[[#This Row],[Top '[m']]]),"")</f>
        <v/>
      </c>
      <c r="N669" s="121" t="str">
        <f t="shared" si="11"/>
        <v/>
      </c>
      <c r="O669" s="50" t="str">
        <f>IFERROR((WHOLE_STRUCTURE[[#This Row],[D, bottom '[m']]]+WHOLE_STRUCTURE[[#This Row],[D, top '[m']]])/(2*WHOLE_STRUCTURE[[#This Row],[t '[mm']]]/1000),"")</f>
        <v/>
      </c>
      <c r="S669" s="169"/>
      <c r="T669" s="169"/>
      <c r="V669" s="171"/>
      <c r="W669" s="172"/>
      <c r="X669" s="169"/>
      <c r="Y669" s="169"/>
      <c r="AB669" s="77"/>
      <c r="AJ669" s="55"/>
    </row>
    <row r="670" spans="12:36">
      <c r="L670" s="51" t="str">
        <f>IFERROR(WHOLE_STRUCTURE[[#This Row],[Top '[m']]]-WHOLE_STRUCTURE[[#This Row],[Bottom '[m']]], "")</f>
        <v/>
      </c>
      <c r="M670" s="167" t="str">
        <f>IFERROR(-(WHOLE_STRUCTURE[[#This Row],[D, bottom '[m']]]-WHOLE_STRUCTURE[[#This Row],[D, top '[m']]])/(WHOLE_STRUCTURE[[#This Row],[Bottom '[m']]]-WHOLE_STRUCTURE[[#This Row],[Top '[m']]]),"")</f>
        <v/>
      </c>
      <c r="N670" s="121" t="str">
        <f t="shared" si="11"/>
        <v/>
      </c>
      <c r="O670" s="50" t="str">
        <f>IFERROR((WHOLE_STRUCTURE[[#This Row],[D, bottom '[m']]]+WHOLE_STRUCTURE[[#This Row],[D, top '[m']]])/(2*WHOLE_STRUCTURE[[#This Row],[t '[mm']]]/1000),"")</f>
        <v/>
      </c>
      <c r="S670" s="169"/>
      <c r="T670" s="169"/>
      <c r="V670" s="171"/>
      <c r="W670" s="172"/>
      <c r="X670" s="169"/>
      <c r="Y670" s="169"/>
      <c r="AB670" s="77"/>
      <c r="AJ670" s="55"/>
    </row>
    <row r="671" spans="12:36">
      <c r="L671" s="51" t="str">
        <f>IFERROR(WHOLE_STRUCTURE[[#This Row],[Top '[m']]]-WHOLE_STRUCTURE[[#This Row],[Bottom '[m']]], "")</f>
        <v/>
      </c>
      <c r="M671" s="167" t="str">
        <f>IFERROR(-(WHOLE_STRUCTURE[[#This Row],[D, bottom '[m']]]-WHOLE_STRUCTURE[[#This Row],[D, top '[m']]])/(WHOLE_STRUCTURE[[#This Row],[Bottom '[m']]]-WHOLE_STRUCTURE[[#This Row],[Top '[m']]]),"")</f>
        <v/>
      </c>
      <c r="N671" s="121" t="str">
        <f t="shared" si="11"/>
        <v/>
      </c>
      <c r="O671" s="50" t="str">
        <f>IFERROR((WHOLE_STRUCTURE[[#This Row],[D, bottom '[m']]]+WHOLE_STRUCTURE[[#This Row],[D, top '[m']]])/(2*WHOLE_STRUCTURE[[#This Row],[t '[mm']]]/1000),"")</f>
        <v/>
      </c>
      <c r="S671" s="169"/>
      <c r="T671" s="169"/>
      <c r="V671" s="171"/>
      <c r="W671" s="172"/>
      <c r="X671" s="169"/>
      <c r="Y671" s="169"/>
      <c r="AB671" s="77"/>
      <c r="AJ671" s="55"/>
    </row>
    <row r="672" spans="12:36">
      <c r="L672" s="51" t="str">
        <f>IFERROR(WHOLE_STRUCTURE[[#This Row],[Top '[m']]]-WHOLE_STRUCTURE[[#This Row],[Bottom '[m']]], "")</f>
        <v/>
      </c>
      <c r="M672" s="167" t="str">
        <f>IFERROR(-(WHOLE_STRUCTURE[[#This Row],[D, bottom '[m']]]-WHOLE_STRUCTURE[[#This Row],[D, top '[m']]])/(WHOLE_STRUCTURE[[#This Row],[Bottom '[m']]]-WHOLE_STRUCTURE[[#This Row],[Top '[m']]]),"")</f>
        <v/>
      </c>
      <c r="N672" s="121" t="str">
        <f t="shared" si="11"/>
        <v/>
      </c>
      <c r="O672" s="50" t="str">
        <f>IFERROR((WHOLE_STRUCTURE[[#This Row],[D, bottom '[m']]]+WHOLE_STRUCTURE[[#This Row],[D, top '[m']]])/(2*WHOLE_STRUCTURE[[#This Row],[t '[mm']]]/1000),"")</f>
        <v/>
      </c>
      <c r="S672" s="169"/>
      <c r="T672" s="169"/>
      <c r="V672" s="171"/>
      <c r="W672" s="172"/>
      <c r="X672" s="169"/>
      <c r="Y672" s="169"/>
      <c r="AB672" s="77"/>
      <c r="AJ672" s="55"/>
    </row>
    <row r="673" spans="12:36">
      <c r="L673" s="51" t="str">
        <f>IFERROR(WHOLE_STRUCTURE[[#This Row],[Top '[m']]]-WHOLE_STRUCTURE[[#This Row],[Bottom '[m']]], "")</f>
        <v/>
      </c>
      <c r="M673" s="167" t="str">
        <f>IFERROR(-(WHOLE_STRUCTURE[[#This Row],[D, bottom '[m']]]-WHOLE_STRUCTURE[[#This Row],[D, top '[m']]])/(WHOLE_STRUCTURE[[#This Row],[Bottom '[m']]]-WHOLE_STRUCTURE[[#This Row],[Top '[m']]]),"")</f>
        <v/>
      </c>
      <c r="N673" s="121" t="str">
        <f t="shared" si="11"/>
        <v/>
      </c>
      <c r="O673" s="50" t="str">
        <f>IFERROR((WHOLE_STRUCTURE[[#This Row],[D, bottom '[m']]]+WHOLE_STRUCTURE[[#This Row],[D, top '[m']]])/(2*WHOLE_STRUCTURE[[#This Row],[t '[mm']]]/1000),"")</f>
        <v/>
      </c>
      <c r="S673" s="169"/>
      <c r="T673" s="169"/>
      <c r="V673" s="171"/>
      <c r="W673" s="172"/>
      <c r="X673" s="169"/>
      <c r="Y673" s="169"/>
      <c r="AB673" s="77"/>
      <c r="AJ673" s="55"/>
    </row>
    <row r="674" spans="12:36">
      <c r="L674" s="51" t="str">
        <f>IFERROR(WHOLE_STRUCTURE[[#This Row],[Top '[m']]]-WHOLE_STRUCTURE[[#This Row],[Bottom '[m']]], "")</f>
        <v/>
      </c>
      <c r="M674" s="167" t="str">
        <f>IFERROR(-(WHOLE_STRUCTURE[[#This Row],[D, bottom '[m']]]-WHOLE_STRUCTURE[[#This Row],[D, top '[m']]])/(WHOLE_STRUCTURE[[#This Row],[Bottom '[m']]]-WHOLE_STRUCTURE[[#This Row],[Top '[m']]]),"")</f>
        <v/>
      </c>
      <c r="N674" s="121" t="str">
        <f t="shared" si="11"/>
        <v/>
      </c>
      <c r="O674" s="50" t="str">
        <f>IFERROR((WHOLE_STRUCTURE[[#This Row],[D, bottom '[m']]]+WHOLE_STRUCTURE[[#This Row],[D, top '[m']]])/(2*WHOLE_STRUCTURE[[#This Row],[t '[mm']]]/1000),"")</f>
        <v/>
      </c>
      <c r="S674" s="169"/>
      <c r="T674" s="169"/>
      <c r="V674" s="171"/>
      <c r="W674" s="172"/>
      <c r="X674" s="169"/>
      <c r="Y674" s="169"/>
      <c r="AB674" s="77"/>
      <c r="AJ674" s="55"/>
    </row>
    <row r="675" spans="12:36">
      <c r="L675" s="51" t="str">
        <f>IFERROR(WHOLE_STRUCTURE[[#This Row],[Top '[m']]]-WHOLE_STRUCTURE[[#This Row],[Bottom '[m']]], "")</f>
        <v/>
      </c>
      <c r="M675" s="167" t="str">
        <f>IFERROR(-(WHOLE_STRUCTURE[[#This Row],[D, bottom '[m']]]-WHOLE_STRUCTURE[[#This Row],[D, top '[m']]])/(WHOLE_STRUCTURE[[#This Row],[Bottom '[m']]]-WHOLE_STRUCTURE[[#This Row],[Top '[m']]]),"")</f>
        <v/>
      </c>
      <c r="N675" s="121" t="str">
        <f t="shared" si="11"/>
        <v/>
      </c>
      <c r="O675" s="50" t="str">
        <f>IFERROR((WHOLE_STRUCTURE[[#This Row],[D, bottom '[m']]]+WHOLE_STRUCTURE[[#This Row],[D, top '[m']]])/(2*WHOLE_STRUCTURE[[#This Row],[t '[mm']]]/1000),"")</f>
        <v/>
      </c>
      <c r="S675" s="169"/>
      <c r="T675" s="169"/>
      <c r="V675" s="171"/>
      <c r="W675" s="172"/>
      <c r="X675" s="169"/>
      <c r="Y675" s="169"/>
      <c r="AB675" s="77"/>
      <c r="AJ675" s="55"/>
    </row>
    <row r="676" spans="12:36">
      <c r="L676" s="51" t="str">
        <f>IFERROR(WHOLE_STRUCTURE[[#This Row],[Top '[m']]]-WHOLE_STRUCTURE[[#This Row],[Bottom '[m']]], "")</f>
        <v/>
      </c>
      <c r="M676" s="167" t="str">
        <f>IFERROR(-(WHOLE_STRUCTURE[[#This Row],[D, bottom '[m']]]-WHOLE_STRUCTURE[[#This Row],[D, top '[m']]])/(WHOLE_STRUCTURE[[#This Row],[Bottom '[m']]]-WHOLE_STRUCTURE[[#This Row],[Top '[m']]]),"")</f>
        <v/>
      </c>
      <c r="N676" s="121" t="str">
        <f t="shared" si="11"/>
        <v/>
      </c>
      <c r="O676" s="50" t="str">
        <f>IFERROR((WHOLE_STRUCTURE[[#This Row],[D, bottom '[m']]]+WHOLE_STRUCTURE[[#This Row],[D, top '[m']]])/(2*WHOLE_STRUCTURE[[#This Row],[t '[mm']]]/1000),"")</f>
        <v/>
      </c>
      <c r="S676" s="169"/>
      <c r="T676" s="169"/>
      <c r="V676" s="171"/>
      <c r="W676" s="172"/>
      <c r="X676" s="169"/>
      <c r="Y676" s="169"/>
      <c r="AB676" s="77"/>
      <c r="AJ676" s="55"/>
    </row>
    <row r="677" spans="12:36">
      <c r="L677" s="51" t="str">
        <f>IFERROR(WHOLE_STRUCTURE[[#This Row],[Top '[m']]]-WHOLE_STRUCTURE[[#This Row],[Bottom '[m']]], "")</f>
        <v/>
      </c>
      <c r="M677" s="167" t="str">
        <f>IFERROR(-(WHOLE_STRUCTURE[[#This Row],[D, bottom '[m']]]-WHOLE_STRUCTURE[[#This Row],[D, top '[m']]])/(WHOLE_STRUCTURE[[#This Row],[Bottom '[m']]]-WHOLE_STRUCTURE[[#This Row],[Top '[m']]]),"")</f>
        <v/>
      </c>
      <c r="N677" s="121" t="str">
        <f t="shared" si="11"/>
        <v/>
      </c>
      <c r="O677" s="50" t="str">
        <f>IFERROR((WHOLE_STRUCTURE[[#This Row],[D, bottom '[m']]]+WHOLE_STRUCTURE[[#This Row],[D, top '[m']]])/(2*WHOLE_STRUCTURE[[#This Row],[t '[mm']]]/1000),"")</f>
        <v/>
      </c>
      <c r="S677" s="169"/>
      <c r="T677" s="169"/>
      <c r="V677" s="171"/>
      <c r="W677" s="172"/>
      <c r="X677" s="169"/>
      <c r="Y677" s="169"/>
      <c r="AB677" s="77"/>
      <c r="AJ677" s="55"/>
    </row>
    <row r="678" spans="12:36">
      <c r="L678" s="51" t="str">
        <f>IFERROR(WHOLE_STRUCTURE[[#This Row],[Top '[m']]]-WHOLE_STRUCTURE[[#This Row],[Bottom '[m']]], "")</f>
        <v/>
      </c>
      <c r="M678" s="167" t="str">
        <f>IFERROR(-(WHOLE_STRUCTURE[[#This Row],[D, bottom '[m']]]-WHOLE_STRUCTURE[[#This Row],[D, top '[m']]])/(WHOLE_STRUCTURE[[#This Row],[Bottom '[m']]]-WHOLE_STRUCTURE[[#This Row],[Top '[m']]]),"")</f>
        <v/>
      </c>
      <c r="N678" s="121" t="str">
        <f t="shared" si="11"/>
        <v/>
      </c>
      <c r="O678" s="50" t="str">
        <f>IFERROR((WHOLE_STRUCTURE[[#This Row],[D, bottom '[m']]]+WHOLE_STRUCTURE[[#This Row],[D, top '[m']]])/(2*WHOLE_STRUCTURE[[#This Row],[t '[mm']]]/1000),"")</f>
        <v/>
      </c>
      <c r="S678" s="169"/>
      <c r="T678" s="169"/>
      <c r="V678" s="171"/>
      <c r="W678" s="172"/>
      <c r="X678" s="169"/>
      <c r="Y678" s="169"/>
      <c r="AB678" s="77"/>
      <c r="AJ678" s="55"/>
    </row>
    <row r="679" spans="12:36">
      <c r="L679" s="51" t="str">
        <f>IFERROR(WHOLE_STRUCTURE[[#This Row],[Top '[m']]]-WHOLE_STRUCTURE[[#This Row],[Bottom '[m']]], "")</f>
        <v/>
      </c>
      <c r="M679" s="167" t="str">
        <f>IFERROR(-(WHOLE_STRUCTURE[[#This Row],[D, bottom '[m']]]-WHOLE_STRUCTURE[[#This Row],[D, top '[m']]])/(WHOLE_STRUCTURE[[#This Row],[Bottom '[m']]]-WHOLE_STRUCTURE[[#This Row],[Top '[m']]]),"")</f>
        <v/>
      </c>
      <c r="N679" s="121" t="str">
        <f t="shared" si="11"/>
        <v/>
      </c>
      <c r="O679" s="50" t="str">
        <f>IFERROR((WHOLE_STRUCTURE[[#This Row],[D, bottom '[m']]]+WHOLE_STRUCTURE[[#This Row],[D, top '[m']]])/(2*WHOLE_STRUCTURE[[#This Row],[t '[mm']]]/1000),"")</f>
        <v/>
      </c>
      <c r="S679" s="169"/>
      <c r="T679" s="169"/>
      <c r="V679" s="171"/>
      <c r="W679" s="172"/>
      <c r="X679" s="169"/>
      <c r="Y679" s="169"/>
      <c r="AB679" s="77"/>
      <c r="AJ679" s="55"/>
    </row>
    <row r="680" spans="12:36">
      <c r="L680" s="51" t="str">
        <f>IFERROR(WHOLE_STRUCTURE[[#This Row],[Top '[m']]]-WHOLE_STRUCTURE[[#This Row],[Bottom '[m']]], "")</f>
        <v/>
      </c>
      <c r="M680" s="167" t="str">
        <f>IFERROR(-(WHOLE_STRUCTURE[[#This Row],[D, bottom '[m']]]-WHOLE_STRUCTURE[[#This Row],[D, top '[m']]])/(WHOLE_STRUCTURE[[#This Row],[Bottom '[m']]]-WHOLE_STRUCTURE[[#This Row],[Top '[m']]]),"")</f>
        <v/>
      </c>
      <c r="N680" s="121" t="str">
        <f t="shared" si="11"/>
        <v/>
      </c>
      <c r="O680" s="50" t="str">
        <f>IFERROR((WHOLE_STRUCTURE[[#This Row],[D, bottom '[m']]]+WHOLE_STRUCTURE[[#This Row],[D, top '[m']]])/(2*WHOLE_STRUCTURE[[#This Row],[t '[mm']]]/1000),"")</f>
        <v/>
      </c>
      <c r="S680" s="169"/>
      <c r="T680" s="169"/>
      <c r="V680" s="171"/>
      <c r="W680" s="172"/>
      <c r="X680" s="169"/>
      <c r="Y680" s="169"/>
      <c r="AB680" s="77"/>
      <c r="AJ680" s="55"/>
    </row>
    <row r="681" spans="12:36">
      <c r="L681" s="51" t="str">
        <f>IFERROR(WHOLE_STRUCTURE[[#This Row],[Top '[m']]]-WHOLE_STRUCTURE[[#This Row],[Bottom '[m']]], "")</f>
        <v/>
      </c>
      <c r="M681" s="167" t="str">
        <f>IFERROR(-(WHOLE_STRUCTURE[[#This Row],[D, bottom '[m']]]-WHOLE_STRUCTURE[[#This Row],[D, top '[m']]])/(WHOLE_STRUCTURE[[#This Row],[Bottom '[m']]]-WHOLE_STRUCTURE[[#This Row],[Top '[m']]]),"")</f>
        <v/>
      </c>
      <c r="N681" s="121" t="str">
        <f t="shared" si="11"/>
        <v/>
      </c>
      <c r="O681" s="50" t="str">
        <f>IFERROR((WHOLE_STRUCTURE[[#This Row],[D, bottom '[m']]]+WHOLE_STRUCTURE[[#This Row],[D, top '[m']]])/(2*WHOLE_STRUCTURE[[#This Row],[t '[mm']]]/1000),"")</f>
        <v/>
      </c>
      <c r="S681" s="169"/>
      <c r="T681" s="169"/>
      <c r="V681" s="171"/>
      <c r="W681" s="172"/>
      <c r="X681" s="169"/>
      <c r="Y681" s="169"/>
      <c r="AB681" s="77"/>
      <c r="AJ681" s="55"/>
    </row>
    <row r="682" spans="12:36">
      <c r="L682" s="51" t="str">
        <f>IFERROR(WHOLE_STRUCTURE[[#This Row],[Top '[m']]]-WHOLE_STRUCTURE[[#This Row],[Bottom '[m']]], "")</f>
        <v/>
      </c>
      <c r="M682" s="167" t="str">
        <f>IFERROR(-(WHOLE_STRUCTURE[[#This Row],[D, bottom '[m']]]-WHOLE_STRUCTURE[[#This Row],[D, top '[m']]])/(WHOLE_STRUCTURE[[#This Row],[Bottom '[m']]]-WHOLE_STRUCTURE[[#This Row],[Top '[m']]]),"")</f>
        <v/>
      </c>
      <c r="N682" s="121" t="str">
        <f t="shared" si="11"/>
        <v/>
      </c>
      <c r="O682" s="50" t="str">
        <f>IFERROR((WHOLE_STRUCTURE[[#This Row],[D, bottom '[m']]]+WHOLE_STRUCTURE[[#This Row],[D, top '[m']]])/(2*WHOLE_STRUCTURE[[#This Row],[t '[mm']]]/1000),"")</f>
        <v/>
      </c>
      <c r="S682" s="169"/>
      <c r="T682" s="169"/>
      <c r="V682" s="171"/>
      <c r="W682" s="172"/>
      <c r="X682" s="169"/>
      <c r="Y682" s="169"/>
      <c r="AB682" s="77"/>
      <c r="AJ682" s="55"/>
    </row>
    <row r="683" spans="12:36">
      <c r="L683" s="51" t="str">
        <f>IFERROR(WHOLE_STRUCTURE[[#This Row],[Top '[m']]]-WHOLE_STRUCTURE[[#This Row],[Bottom '[m']]], "")</f>
        <v/>
      </c>
      <c r="M683" s="167" t="str">
        <f>IFERROR(-(WHOLE_STRUCTURE[[#This Row],[D, bottom '[m']]]-WHOLE_STRUCTURE[[#This Row],[D, top '[m']]])/(WHOLE_STRUCTURE[[#This Row],[Bottom '[m']]]-WHOLE_STRUCTURE[[#This Row],[Top '[m']]]),"")</f>
        <v/>
      </c>
      <c r="N683" s="121" t="str">
        <f t="shared" si="11"/>
        <v/>
      </c>
      <c r="O683" s="50" t="str">
        <f>IFERROR((WHOLE_STRUCTURE[[#This Row],[D, bottom '[m']]]+WHOLE_STRUCTURE[[#This Row],[D, top '[m']]])/(2*WHOLE_STRUCTURE[[#This Row],[t '[mm']]]/1000),"")</f>
        <v/>
      </c>
      <c r="S683" s="169"/>
      <c r="T683" s="169"/>
      <c r="V683" s="171"/>
      <c r="W683" s="172"/>
      <c r="X683" s="169"/>
      <c r="Y683" s="169"/>
      <c r="AB683" s="77"/>
      <c r="AJ683" s="55"/>
    </row>
    <row r="684" spans="12:36">
      <c r="L684" s="51" t="str">
        <f>IFERROR(WHOLE_STRUCTURE[[#This Row],[Top '[m']]]-WHOLE_STRUCTURE[[#This Row],[Bottom '[m']]], "")</f>
        <v/>
      </c>
      <c r="M684" s="167" t="str">
        <f>IFERROR(-(WHOLE_STRUCTURE[[#This Row],[D, bottom '[m']]]-WHOLE_STRUCTURE[[#This Row],[D, top '[m']]])/(WHOLE_STRUCTURE[[#This Row],[Bottom '[m']]]-WHOLE_STRUCTURE[[#This Row],[Top '[m']]]),"")</f>
        <v/>
      </c>
      <c r="N684" s="121" t="str">
        <f t="shared" si="11"/>
        <v/>
      </c>
      <c r="O684" s="50" t="str">
        <f>IFERROR((WHOLE_STRUCTURE[[#This Row],[D, bottom '[m']]]+WHOLE_STRUCTURE[[#This Row],[D, top '[m']]])/(2*WHOLE_STRUCTURE[[#This Row],[t '[mm']]]/1000),"")</f>
        <v/>
      </c>
      <c r="S684" s="169"/>
      <c r="T684" s="169"/>
      <c r="V684" s="171"/>
      <c r="W684" s="172"/>
      <c r="X684" s="169"/>
      <c r="Y684" s="169"/>
      <c r="AB684" s="77"/>
      <c r="AJ684" s="55"/>
    </row>
    <row r="685" spans="12:36">
      <c r="L685" s="51" t="str">
        <f>IFERROR(WHOLE_STRUCTURE[[#This Row],[Top '[m']]]-WHOLE_STRUCTURE[[#This Row],[Bottom '[m']]], "")</f>
        <v/>
      </c>
      <c r="M685" s="167" t="str">
        <f>IFERROR(-(WHOLE_STRUCTURE[[#This Row],[D, bottom '[m']]]-WHOLE_STRUCTURE[[#This Row],[D, top '[m']]])/(WHOLE_STRUCTURE[[#This Row],[Bottom '[m']]]-WHOLE_STRUCTURE[[#This Row],[Top '[m']]]),"")</f>
        <v/>
      </c>
      <c r="N685" s="121" t="str">
        <f t="shared" si="11"/>
        <v/>
      </c>
      <c r="O685" s="50" t="str">
        <f>IFERROR((WHOLE_STRUCTURE[[#This Row],[D, bottom '[m']]]+WHOLE_STRUCTURE[[#This Row],[D, top '[m']]])/(2*WHOLE_STRUCTURE[[#This Row],[t '[mm']]]/1000),"")</f>
        <v/>
      </c>
      <c r="S685" s="169"/>
      <c r="T685" s="169"/>
      <c r="V685" s="171"/>
      <c r="W685" s="172"/>
      <c r="X685" s="169"/>
      <c r="Y685" s="169"/>
      <c r="AB685" s="77"/>
      <c r="AJ685" s="55"/>
    </row>
    <row r="686" spans="12:36">
      <c r="L686" s="51" t="str">
        <f>IFERROR(WHOLE_STRUCTURE[[#This Row],[Top '[m']]]-WHOLE_STRUCTURE[[#This Row],[Bottom '[m']]], "")</f>
        <v/>
      </c>
      <c r="M686" s="167" t="str">
        <f>IFERROR(-(WHOLE_STRUCTURE[[#This Row],[D, bottom '[m']]]-WHOLE_STRUCTURE[[#This Row],[D, top '[m']]])/(WHOLE_STRUCTURE[[#This Row],[Bottom '[m']]]-WHOLE_STRUCTURE[[#This Row],[Top '[m']]]),"")</f>
        <v/>
      </c>
      <c r="N686" s="121" t="str">
        <f t="shared" si="11"/>
        <v/>
      </c>
      <c r="O686" s="50" t="str">
        <f>IFERROR((WHOLE_STRUCTURE[[#This Row],[D, bottom '[m']]]+WHOLE_STRUCTURE[[#This Row],[D, top '[m']]])/(2*WHOLE_STRUCTURE[[#This Row],[t '[mm']]]/1000),"")</f>
        <v/>
      </c>
      <c r="S686" s="169"/>
      <c r="T686" s="169"/>
      <c r="V686" s="171"/>
      <c r="W686" s="172"/>
      <c r="X686" s="169"/>
      <c r="Y686" s="169"/>
      <c r="AB686" s="77"/>
      <c r="AJ686" s="55"/>
    </row>
    <row r="687" spans="12:36">
      <c r="L687" s="51" t="str">
        <f>IFERROR(WHOLE_STRUCTURE[[#This Row],[Top '[m']]]-WHOLE_STRUCTURE[[#This Row],[Bottom '[m']]], "")</f>
        <v/>
      </c>
      <c r="M687" s="167" t="str">
        <f>IFERROR(-(WHOLE_STRUCTURE[[#This Row],[D, bottom '[m']]]-WHOLE_STRUCTURE[[#This Row],[D, top '[m']]])/(WHOLE_STRUCTURE[[#This Row],[Bottom '[m']]]-WHOLE_STRUCTURE[[#This Row],[Top '[m']]]),"")</f>
        <v/>
      </c>
      <c r="N687" s="121" t="str">
        <f t="shared" si="11"/>
        <v/>
      </c>
      <c r="O687" s="50" t="str">
        <f>IFERROR((WHOLE_STRUCTURE[[#This Row],[D, bottom '[m']]]+WHOLE_STRUCTURE[[#This Row],[D, top '[m']]])/(2*WHOLE_STRUCTURE[[#This Row],[t '[mm']]]/1000),"")</f>
        <v/>
      </c>
      <c r="S687" s="169"/>
      <c r="T687" s="169"/>
      <c r="V687" s="171"/>
      <c r="W687" s="172"/>
      <c r="X687" s="169"/>
      <c r="Y687" s="169"/>
      <c r="AB687" s="77"/>
      <c r="AJ687" s="55"/>
    </row>
    <row r="688" spans="12:36">
      <c r="L688" s="51" t="str">
        <f>IFERROR(WHOLE_STRUCTURE[[#This Row],[Top '[m']]]-WHOLE_STRUCTURE[[#This Row],[Bottom '[m']]], "")</f>
        <v/>
      </c>
      <c r="M688" s="167" t="str">
        <f>IFERROR(-(WHOLE_STRUCTURE[[#This Row],[D, bottom '[m']]]-WHOLE_STRUCTURE[[#This Row],[D, top '[m']]])/(WHOLE_STRUCTURE[[#This Row],[Bottom '[m']]]-WHOLE_STRUCTURE[[#This Row],[Top '[m']]]),"")</f>
        <v/>
      </c>
      <c r="N688" s="121" t="str">
        <f t="shared" si="11"/>
        <v/>
      </c>
      <c r="O688" s="50" t="str">
        <f>IFERROR((WHOLE_STRUCTURE[[#This Row],[D, bottom '[m']]]+WHOLE_STRUCTURE[[#This Row],[D, top '[m']]])/(2*WHOLE_STRUCTURE[[#This Row],[t '[mm']]]/1000),"")</f>
        <v/>
      </c>
      <c r="S688" s="169"/>
      <c r="T688" s="169"/>
      <c r="V688" s="171"/>
      <c r="W688" s="172"/>
      <c r="X688" s="169"/>
      <c r="Y688" s="169"/>
      <c r="AB688" s="77"/>
      <c r="AJ688" s="55"/>
    </row>
    <row r="689" spans="12:36">
      <c r="L689" s="51" t="str">
        <f>IFERROR(WHOLE_STRUCTURE[[#This Row],[Top '[m']]]-WHOLE_STRUCTURE[[#This Row],[Bottom '[m']]], "")</f>
        <v/>
      </c>
      <c r="M689" s="167" t="str">
        <f>IFERROR(-(WHOLE_STRUCTURE[[#This Row],[D, bottom '[m']]]-WHOLE_STRUCTURE[[#This Row],[D, top '[m']]])/(WHOLE_STRUCTURE[[#This Row],[Bottom '[m']]]-WHOLE_STRUCTURE[[#This Row],[Top '[m']]]),"")</f>
        <v/>
      </c>
      <c r="N689" s="121" t="str">
        <f t="shared" si="11"/>
        <v/>
      </c>
      <c r="O689" s="50" t="str">
        <f>IFERROR((WHOLE_STRUCTURE[[#This Row],[D, bottom '[m']]]+WHOLE_STRUCTURE[[#This Row],[D, top '[m']]])/(2*WHOLE_STRUCTURE[[#This Row],[t '[mm']]]/1000),"")</f>
        <v/>
      </c>
      <c r="S689" s="169"/>
      <c r="T689" s="169"/>
      <c r="V689" s="171"/>
      <c r="W689" s="172"/>
      <c r="X689" s="169"/>
      <c r="Y689" s="169"/>
      <c r="AB689" s="77"/>
      <c r="AJ689" s="55"/>
    </row>
    <row r="690" spans="12:36">
      <c r="L690" s="51" t="str">
        <f>IFERROR(WHOLE_STRUCTURE[[#This Row],[Top '[m']]]-WHOLE_STRUCTURE[[#This Row],[Bottom '[m']]], "")</f>
        <v/>
      </c>
      <c r="M690" s="167" t="str">
        <f>IFERROR(-(WHOLE_STRUCTURE[[#This Row],[D, bottom '[m']]]-WHOLE_STRUCTURE[[#This Row],[D, top '[m']]])/(WHOLE_STRUCTURE[[#This Row],[Bottom '[m']]]-WHOLE_STRUCTURE[[#This Row],[Top '[m']]]),"")</f>
        <v/>
      </c>
      <c r="N690" s="121" t="str">
        <f t="shared" si="11"/>
        <v/>
      </c>
      <c r="O690" s="50" t="str">
        <f>IFERROR((WHOLE_STRUCTURE[[#This Row],[D, bottom '[m']]]+WHOLE_STRUCTURE[[#This Row],[D, top '[m']]])/(2*WHOLE_STRUCTURE[[#This Row],[t '[mm']]]/1000),"")</f>
        <v/>
      </c>
      <c r="S690" s="169"/>
      <c r="T690" s="169"/>
      <c r="V690" s="171"/>
      <c r="W690" s="172"/>
      <c r="X690" s="169"/>
      <c r="Y690" s="169"/>
      <c r="AB690" s="77"/>
      <c r="AJ690" s="55"/>
    </row>
    <row r="691" spans="12:36">
      <c r="L691" s="51" t="str">
        <f>IFERROR(WHOLE_STRUCTURE[[#This Row],[Top '[m']]]-WHOLE_STRUCTURE[[#This Row],[Bottom '[m']]], "")</f>
        <v/>
      </c>
      <c r="M691" s="167" t="str">
        <f>IFERROR(-(WHOLE_STRUCTURE[[#This Row],[D, bottom '[m']]]-WHOLE_STRUCTURE[[#This Row],[D, top '[m']]])/(WHOLE_STRUCTURE[[#This Row],[Bottom '[m']]]-WHOLE_STRUCTURE[[#This Row],[Top '[m']]]),"")</f>
        <v/>
      </c>
      <c r="N691" s="121" t="str">
        <f t="shared" si="11"/>
        <v/>
      </c>
      <c r="O691" s="50" t="str">
        <f>IFERROR((WHOLE_STRUCTURE[[#This Row],[D, bottom '[m']]]+WHOLE_STRUCTURE[[#This Row],[D, top '[m']]])/(2*WHOLE_STRUCTURE[[#This Row],[t '[mm']]]/1000),"")</f>
        <v/>
      </c>
      <c r="S691" s="169"/>
      <c r="T691" s="169"/>
      <c r="V691" s="171"/>
      <c r="W691" s="172"/>
      <c r="X691" s="169"/>
      <c r="Y691" s="169"/>
      <c r="AB691" s="77"/>
      <c r="AJ691" s="55"/>
    </row>
    <row r="692" spans="12:36">
      <c r="L692" s="51" t="str">
        <f>IFERROR(WHOLE_STRUCTURE[[#This Row],[Top '[m']]]-WHOLE_STRUCTURE[[#This Row],[Bottom '[m']]], "")</f>
        <v/>
      </c>
      <c r="M692" s="167" t="str">
        <f>IFERROR(-(WHOLE_STRUCTURE[[#This Row],[D, bottom '[m']]]-WHOLE_STRUCTURE[[#This Row],[D, top '[m']]])/(WHOLE_STRUCTURE[[#This Row],[Bottom '[m']]]-WHOLE_STRUCTURE[[#This Row],[Top '[m']]]),"")</f>
        <v/>
      </c>
      <c r="N692" s="121" t="str">
        <f t="shared" si="11"/>
        <v/>
      </c>
      <c r="O692" s="50" t="str">
        <f>IFERROR((WHOLE_STRUCTURE[[#This Row],[D, bottom '[m']]]+WHOLE_STRUCTURE[[#This Row],[D, top '[m']]])/(2*WHOLE_STRUCTURE[[#This Row],[t '[mm']]]/1000),"")</f>
        <v/>
      </c>
      <c r="S692" s="169"/>
      <c r="T692" s="169"/>
      <c r="V692" s="171"/>
      <c r="W692" s="172"/>
      <c r="X692" s="169"/>
      <c r="Y692" s="169"/>
      <c r="AB692" s="77"/>
      <c r="AJ692" s="55"/>
    </row>
    <row r="693" spans="12:36">
      <c r="L693" s="51" t="str">
        <f>IFERROR(WHOLE_STRUCTURE[[#This Row],[Top '[m']]]-WHOLE_STRUCTURE[[#This Row],[Bottom '[m']]], "")</f>
        <v/>
      </c>
      <c r="M693" s="167" t="str">
        <f>IFERROR(-(WHOLE_STRUCTURE[[#This Row],[D, bottom '[m']]]-WHOLE_STRUCTURE[[#This Row],[D, top '[m']]])/(WHOLE_STRUCTURE[[#This Row],[Bottom '[m']]]-WHOLE_STRUCTURE[[#This Row],[Top '[m']]]),"")</f>
        <v/>
      </c>
      <c r="N693" s="121" t="str">
        <f t="shared" si="11"/>
        <v/>
      </c>
      <c r="O693" s="50" t="str">
        <f>IFERROR((WHOLE_STRUCTURE[[#This Row],[D, bottom '[m']]]+WHOLE_STRUCTURE[[#This Row],[D, top '[m']]])/(2*WHOLE_STRUCTURE[[#This Row],[t '[mm']]]/1000),"")</f>
        <v/>
      </c>
      <c r="S693" s="169"/>
      <c r="T693" s="169"/>
      <c r="V693" s="171"/>
      <c r="W693" s="172"/>
      <c r="X693" s="169"/>
      <c r="Y693" s="169"/>
      <c r="AB693" s="77"/>
      <c r="AJ693" s="55"/>
    </row>
    <row r="694" spans="12:36">
      <c r="L694" s="51" t="str">
        <f>IFERROR(WHOLE_STRUCTURE[[#This Row],[Top '[m']]]-WHOLE_STRUCTURE[[#This Row],[Bottom '[m']]], "")</f>
        <v/>
      </c>
      <c r="M694" s="167" t="str">
        <f>IFERROR(-(WHOLE_STRUCTURE[[#This Row],[D, bottom '[m']]]-WHOLE_STRUCTURE[[#This Row],[D, top '[m']]])/(WHOLE_STRUCTURE[[#This Row],[Bottom '[m']]]-WHOLE_STRUCTURE[[#This Row],[Top '[m']]]),"")</f>
        <v/>
      </c>
      <c r="N694" s="121" t="str">
        <f t="shared" si="11"/>
        <v/>
      </c>
      <c r="O694" s="50" t="str">
        <f>IFERROR((WHOLE_STRUCTURE[[#This Row],[D, bottom '[m']]]+WHOLE_STRUCTURE[[#This Row],[D, top '[m']]])/(2*WHOLE_STRUCTURE[[#This Row],[t '[mm']]]/1000),"")</f>
        <v/>
      </c>
      <c r="S694" s="169"/>
      <c r="T694" s="169"/>
      <c r="V694" s="171"/>
      <c r="W694" s="172"/>
      <c r="X694" s="169"/>
      <c r="Y694" s="169"/>
      <c r="AB694" s="77"/>
      <c r="AJ694" s="55"/>
    </row>
    <row r="695" spans="12:36">
      <c r="L695" s="51" t="str">
        <f>IFERROR(WHOLE_STRUCTURE[[#This Row],[Top '[m']]]-WHOLE_STRUCTURE[[#This Row],[Bottom '[m']]], "")</f>
        <v/>
      </c>
      <c r="M695" s="167" t="str">
        <f>IFERROR(-(WHOLE_STRUCTURE[[#This Row],[D, bottom '[m']]]-WHOLE_STRUCTURE[[#This Row],[D, top '[m']]])/(WHOLE_STRUCTURE[[#This Row],[Bottom '[m']]]-WHOLE_STRUCTURE[[#This Row],[Top '[m']]]),"")</f>
        <v/>
      </c>
      <c r="N695" s="121" t="str">
        <f t="shared" si="11"/>
        <v/>
      </c>
      <c r="O695" s="50" t="str">
        <f>IFERROR((WHOLE_STRUCTURE[[#This Row],[D, bottom '[m']]]+WHOLE_STRUCTURE[[#This Row],[D, top '[m']]])/(2*WHOLE_STRUCTURE[[#This Row],[t '[mm']]]/1000),"")</f>
        <v/>
      </c>
      <c r="S695" s="169"/>
      <c r="T695" s="169"/>
      <c r="V695" s="171"/>
      <c r="W695" s="172"/>
      <c r="X695" s="169"/>
      <c r="Y695" s="169"/>
      <c r="AB695" s="77"/>
      <c r="AJ695" s="55"/>
    </row>
    <row r="696" spans="12:36">
      <c r="L696" s="51" t="str">
        <f>IFERROR(WHOLE_STRUCTURE[[#This Row],[Top '[m']]]-WHOLE_STRUCTURE[[#This Row],[Bottom '[m']]], "")</f>
        <v/>
      </c>
      <c r="M696" s="167" t="str">
        <f>IFERROR(-(WHOLE_STRUCTURE[[#This Row],[D, bottom '[m']]]-WHOLE_STRUCTURE[[#This Row],[D, top '[m']]])/(WHOLE_STRUCTURE[[#This Row],[Bottom '[m']]]-WHOLE_STRUCTURE[[#This Row],[Top '[m']]]),"")</f>
        <v/>
      </c>
      <c r="N696" s="121" t="str">
        <f t="shared" si="11"/>
        <v/>
      </c>
      <c r="O696" s="50" t="str">
        <f>IFERROR((WHOLE_STRUCTURE[[#This Row],[D, bottom '[m']]]+WHOLE_STRUCTURE[[#This Row],[D, top '[m']]])/(2*WHOLE_STRUCTURE[[#This Row],[t '[mm']]]/1000),"")</f>
        <v/>
      </c>
      <c r="S696" s="169"/>
      <c r="T696" s="169"/>
      <c r="V696" s="171"/>
      <c r="W696" s="172"/>
      <c r="X696" s="169"/>
      <c r="Y696" s="169"/>
      <c r="AB696" s="77"/>
      <c r="AJ696" s="55"/>
    </row>
    <row r="697" spans="12:36">
      <c r="L697" s="51" t="str">
        <f>IFERROR(WHOLE_STRUCTURE[[#This Row],[Top '[m']]]-WHOLE_STRUCTURE[[#This Row],[Bottom '[m']]], "")</f>
        <v/>
      </c>
      <c r="M697" s="167" t="str">
        <f>IFERROR(-(WHOLE_STRUCTURE[[#This Row],[D, bottom '[m']]]-WHOLE_STRUCTURE[[#This Row],[D, top '[m']]])/(WHOLE_STRUCTURE[[#This Row],[Bottom '[m']]]-WHOLE_STRUCTURE[[#This Row],[Top '[m']]]),"")</f>
        <v/>
      </c>
      <c r="N697" s="121" t="str">
        <f t="shared" si="11"/>
        <v/>
      </c>
      <c r="O697" s="50" t="str">
        <f>IFERROR((WHOLE_STRUCTURE[[#This Row],[D, bottom '[m']]]+WHOLE_STRUCTURE[[#This Row],[D, top '[m']]])/(2*WHOLE_STRUCTURE[[#This Row],[t '[mm']]]/1000),"")</f>
        <v/>
      </c>
      <c r="S697" s="169"/>
      <c r="T697" s="169"/>
      <c r="V697" s="171"/>
      <c r="W697" s="172"/>
      <c r="X697" s="169"/>
      <c r="Y697" s="169"/>
      <c r="AB697" s="77"/>
      <c r="AJ697" s="55"/>
    </row>
    <row r="698" spans="12:36">
      <c r="L698" s="51" t="str">
        <f>IFERROR(WHOLE_STRUCTURE[[#This Row],[Top '[m']]]-WHOLE_STRUCTURE[[#This Row],[Bottom '[m']]], "")</f>
        <v/>
      </c>
      <c r="M698" s="167" t="str">
        <f>IFERROR(-(WHOLE_STRUCTURE[[#This Row],[D, bottom '[m']]]-WHOLE_STRUCTURE[[#This Row],[D, top '[m']]])/(WHOLE_STRUCTURE[[#This Row],[Bottom '[m']]]-WHOLE_STRUCTURE[[#This Row],[Top '[m']]]),"")</f>
        <v/>
      </c>
      <c r="N698" s="121" t="str">
        <f t="shared" si="11"/>
        <v/>
      </c>
      <c r="O698" s="50" t="str">
        <f>IFERROR((WHOLE_STRUCTURE[[#This Row],[D, bottom '[m']]]+WHOLE_STRUCTURE[[#This Row],[D, top '[m']]])/(2*WHOLE_STRUCTURE[[#This Row],[t '[mm']]]/1000),"")</f>
        <v/>
      </c>
      <c r="S698" s="169"/>
      <c r="T698" s="169"/>
      <c r="V698" s="171"/>
      <c r="W698" s="172"/>
      <c r="X698" s="169"/>
      <c r="Y698" s="169"/>
      <c r="AB698" s="77"/>
      <c r="AJ698" s="55"/>
    </row>
    <row r="699" spans="12:36">
      <c r="L699" s="51" t="str">
        <f>IFERROR(WHOLE_STRUCTURE[[#This Row],[Top '[m']]]-WHOLE_STRUCTURE[[#This Row],[Bottom '[m']]], "")</f>
        <v/>
      </c>
      <c r="M699" s="167" t="str">
        <f>IFERROR(-(WHOLE_STRUCTURE[[#This Row],[D, bottom '[m']]]-WHOLE_STRUCTURE[[#This Row],[D, top '[m']]])/(WHOLE_STRUCTURE[[#This Row],[Bottom '[m']]]-WHOLE_STRUCTURE[[#This Row],[Top '[m']]]),"")</f>
        <v/>
      </c>
      <c r="N699" s="121" t="str">
        <f t="shared" si="11"/>
        <v/>
      </c>
      <c r="O699" s="50" t="str">
        <f>IFERROR((WHOLE_STRUCTURE[[#This Row],[D, bottom '[m']]]+WHOLE_STRUCTURE[[#This Row],[D, top '[m']]])/(2*WHOLE_STRUCTURE[[#This Row],[t '[mm']]]/1000),"")</f>
        <v/>
      </c>
      <c r="S699" s="169"/>
      <c r="T699" s="169"/>
      <c r="V699" s="171"/>
      <c r="W699" s="172"/>
      <c r="X699" s="169"/>
      <c r="Y699" s="169"/>
      <c r="AB699" s="77"/>
      <c r="AJ699" s="55"/>
    </row>
    <row r="700" spans="12:36">
      <c r="L700" s="51" t="str">
        <f>IFERROR(WHOLE_STRUCTURE[[#This Row],[Top '[m']]]-WHOLE_STRUCTURE[[#This Row],[Bottom '[m']]], "")</f>
        <v/>
      </c>
      <c r="M700" s="167" t="str">
        <f>IFERROR(-(WHOLE_STRUCTURE[[#This Row],[D, bottom '[m']]]-WHOLE_STRUCTURE[[#This Row],[D, top '[m']]])/(WHOLE_STRUCTURE[[#This Row],[Bottom '[m']]]-WHOLE_STRUCTURE[[#This Row],[Top '[m']]]),"")</f>
        <v/>
      </c>
      <c r="N700" s="121" t="str">
        <f t="shared" si="11"/>
        <v/>
      </c>
      <c r="O700" s="50" t="str">
        <f>IFERROR((WHOLE_STRUCTURE[[#This Row],[D, bottom '[m']]]+WHOLE_STRUCTURE[[#This Row],[D, top '[m']]])/(2*WHOLE_STRUCTURE[[#This Row],[t '[mm']]]/1000),"")</f>
        <v/>
      </c>
      <c r="S700" s="169"/>
      <c r="T700" s="169"/>
      <c r="V700" s="171"/>
      <c r="W700" s="172"/>
      <c r="X700" s="169"/>
      <c r="Y700" s="169"/>
      <c r="AB700" s="77"/>
      <c r="AJ700" s="55"/>
    </row>
    <row r="701" spans="12:36">
      <c r="L701" s="51" t="str">
        <f>IFERROR(WHOLE_STRUCTURE[[#This Row],[Top '[m']]]-WHOLE_STRUCTURE[[#This Row],[Bottom '[m']]], "")</f>
        <v/>
      </c>
      <c r="M701" s="167" t="str">
        <f>IFERROR(-(WHOLE_STRUCTURE[[#This Row],[D, bottom '[m']]]-WHOLE_STRUCTURE[[#This Row],[D, top '[m']]])/(WHOLE_STRUCTURE[[#This Row],[Bottom '[m']]]-WHOLE_STRUCTURE[[#This Row],[Top '[m']]]),"")</f>
        <v/>
      </c>
      <c r="N701" s="121" t="str">
        <f t="shared" si="11"/>
        <v/>
      </c>
      <c r="O701" s="50" t="str">
        <f>IFERROR((WHOLE_STRUCTURE[[#This Row],[D, bottom '[m']]]+WHOLE_STRUCTURE[[#This Row],[D, top '[m']]])/(2*WHOLE_STRUCTURE[[#This Row],[t '[mm']]]/1000),"")</f>
        <v/>
      </c>
      <c r="S701" s="169"/>
      <c r="T701" s="169"/>
      <c r="V701" s="171"/>
      <c r="W701" s="172"/>
      <c r="X701" s="169"/>
      <c r="Y701" s="169"/>
      <c r="AB701" s="77"/>
      <c r="AJ701" s="55"/>
    </row>
    <row r="702" spans="12:36">
      <c r="L702" s="51" t="str">
        <f>IFERROR(WHOLE_STRUCTURE[[#This Row],[Top '[m']]]-WHOLE_STRUCTURE[[#This Row],[Bottom '[m']]], "")</f>
        <v/>
      </c>
      <c r="M702" s="167" t="str">
        <f>IFERROR(-(WHOLE_STRUCTURE[[#This Row],[D, bottom '[m']]]-WHOLE_STRUCTURE[[#This Row],[D, top '[m']]])/(WHOLE_STRUCTURE[[#This Row],[Bottom '[m']]]-WHOLE_STRUCTURE[[#This Row],[Top '[m']]]),"")</f>
        <v/>
      </c>
      <c r="N702" s="121" t="str">
        <f t="shared" si="11"/>
        <v/>
      </c>
      <c r="O702" s="50" t="str">
        <f>IFERROR((WHOLE_STRUCTURE[[#This Row],[D, bottom '[m']]]+WHOLE_STRUCTURE[[#This Row],[D, top '[m']]])/(2*WHOLE_STRUCTURE[[#This Row],[t '[mm']]]/1000),"")</f>
        <v/>
      </c>
      <c r="S702" s="169"/>
      <c r="T702" s="169"/>
      <c r="V702" s="171"/>
      <c r="W702" s="172"/>
      <c r="X702" s="169"/>
      <c r="Y702" s="169"/>
      <c r="AB702" s="77"/>
      <c r="AJ702" s="55"/>
    </row>
    <row r="703" spans="12:36">
      <c r="L703" s="51" t="str">
        <f>IFERROR(WHOLE_STRUCTURE[[#This Row],[Top '[m']]]-WHOLE_STRUCTURE[[#This Row],[Bottom '[m']]], "")</f>
        <v/>
      </c>
      <c r="M703" s="167" t="str">
        <f>IFERROR(-(WHOLE_STRUCTURE[[#This Row],[D, bottom '[m']]]-WHOLE_STRUCTURE[[#This Row],[D, top '[m']]])/(WHOLE_STRUCTURE[[#This Row],[Bottom '[m']]]-WHOLE_STRUCTURE[[#This Row],[Top '[m']]]),"")</f>
        <v/>
      </c>
      <c r="N703" s="121" t="str">
        <f t="shared" si="11"/>
        <v/>
      </c>
      <c r="O703" s="50" t="str">
        <f>IFERROR((WHOLE_STRUCTURE[[#This Row],[D, bottom '[m']]]+WHOLE_STRUCTURE[[#This Row],[D, top '[m']]])/(2*WHOLE_STRUCTURE[[#This Row],[t '[mm']]]/1000),"")</f>
        <v/>
      </c>
      <c r="S703" s="169"/>
      <c r="T703" s="169"/>
      <c r="V703" s="171"/>
      <c r="W703" s="172"/>
      <c r="X703" s="169"/>
      <c r="Y703" s="169"/>
      <c r="AB703" s="77"/>
      <c r="AJ703" s="55"/>
    </row>
    <row r="704" spans="12:36">
      <c r="L704" s="51" t="str">
        <f>IFERROR(WHOLE_STRUCTURE[[#This Row],[Top '[m']]]-WHOLE_STRUCTURE[[#This Row],[Bottom '[m']]], "")</f>
        <v/>
      </c>
      <c r="M704" s="167" t="str">
        <f>IFERROR(-(WHOLE_STRUCTURE[[#This Row],[D, bottom '[m']]]-WHOLE_STRUCTURE[[#This Row],[D, top '[m']]])/(WHOLE_STRUCTURE[[#This Row],[Bottom '[m']]]-WHOLE_STRUCTURE[[#This Row],[Top '[m']]]),"")</f>
        <v/>
      </c>
      <c r="N704" s="121" t="str">
        <f t="shared" si="11"/>
        <v/>
      </c>
      <c r="O704" s="50" t="str">
        <f>IFERROR((WHOLE_STRUCTURE[[#This Row],[D, bottom '[m']]]+WHOLE_STRUCTURE[[#This Row],[D, top '[m']]])/(2*WHOLE_STRUCTURE[[#This Row],[t '[mm']]]/1000),"")</f>
        <v/>
      </c>
      <c r="S704" s="169"/>
      <c r="T704" s="169"/>
      <c r="V704" s="171"/>
      <c r="W704" s="172"/>
      <c r="X704" s="169"/>
      <c r="Y704" s="169"/>
      <c r="AB704" s="77"/>
      <c r="AJ704" s="55"/>
    </row>
    <row r="705" spans="12:36">
      <c r="L705" s="51" t="str">
        <f>IFERROR(WHOLE_STRUCTURE[[#This Row],[Top '[m']]]-WHOLE_STRUCTURE[[#This Row],[Bottom '[m']]], "")</f>
        <v/>
      </c>
      <c r="M705" s="167" t="str">
        <f>IFERROR(-(WHOLE_STRUCTURE[[#This Row],[D, bottom '[m']]]-WHOLE_STRUCTURE[[#This Row],[D, top '[m']]])/(WHOLE_STRUCTURE[[#This Row],[Bottom '[m']]]-WHOLE_STRUCTURE[[#This Row],[Top '[m']]]),"")</f>
        <v/>
      </c>
      <c r="N705" s="121" t="str">
        <f t="shared" si="11"/>
        <v/>
      </c>
      <c r="O705" s="50" t="str">
        <f>IFERROR((WHOLE_STRUCTURE[[#This Row],[D, bottom '[m']]]+WHOLE_STRUCTURE[[#This Row],[D, top '[m']]])/(2*WHOLE_STRUCTURE[[#This Row],[t '[mm']]]/1000),"")</f>
        <v/>
      </c>
      <c r="S705" s="169"/>
      <c r="T705" s="169"/>
      <c r="V705" s="171"/>
      <c r="W705" s="172"/>
      <c r="X705" s="169"/>
      <c r="Y705" s="169"/>
      <c r="AB705" s="77"/>
      <c r="AJ705" s="55"/>
    </row>
    <row r="706" spans="12:36">
      <c r="L706" s="51" t="str">
        <f>IFERROR(WHOLE_STRUCTURE[[#This Row],[Top '[m']]]-WHOLE_STRUCTURE[[#This Row],[Bottom '[m']]], "")</f>
        <v/>
      </c>
      <c r="M706" s="167" t="str">
        <f>IFERROR(-(WHOLE_STRUCTURE[[#This Row],[D, bottom '[m']]]-WHOLE_STRUCTURE[[#This Row],[D, top '[m']]])/(WHOLE_STRUCTURE[[#This Row],[Bottom '[m']]]-WHOLE_STRUCTURE[[#This Row],[Top '[m']]]),"")</f>
        <v/>
      </c>
      <c r="N706" s="121" t="str">
        <f t="shared" si="11"/>
        <v/>
      </c>
      <c r="O706" s="50" t="str">
        <f>IFERROR((WHOLE_STRUCTURE[[#This Row],[D, bottom '[m']]]+WHOLE_STRUCTURE[[#This Row],[D, top '[m']]])/(2*WHOLE_STRUCTURE[[#This Row],[t '[mm']]]/1000),"")</f>
        <v/>
      </c>
      <c r="S706" s="169"/>
      <c r="T706" s="169"/>
      <c r="V706" s="171"/>
      <c r="W706" s="172"/>
      <c r="X706" s="169"/>
      <c r="Y706" s="169"/>
      <c r="AB706" s="77"/>
      <c r="AJ706" s="55"/>
    </row>
    <row r="707" spans="12:36">
      <c r="L707" s="51" t="str">
        <f>IFERROR(WHOLE_STRUCTURE[[#This Row],[Top '[m']]]-WHOLE_STRUCTURE[[#This Row],[Bottom '[m']]], "")</f>
        <v/>
      </c>
      <c r="M707" s="167" t="str">
        <f>IFERROR(-(WHOLE_STRUCTURE[[#This Row],[D, bottom '[m']]]-WHOLE_STRUCTURE[[#This Row],[D, top '[m']]])/(WHOLE_STRUCTURE[[#This Row],[Bottom '[m']]]-WHOLE_STRUCTURE[[#This Row],[Top '[m']]]),"")</f>
        <v/>
      </c>
      <c r="N707" s="121" t="str">
        <f t="shared" si="11"/>
        <v/>
      </c>
      <c r="O707" s="50" t="str">
        <f>IFERROR((WHOLE_STRUCTURE[[#This Row],[D, bottom '[m']]]+WHOLE_STRUCTURE[[#This Row],[D, top '[m']]])/(2*WHOLE_STRUCTURE[[#This Row],[t '[mm']]]/1000),"")</f>
        <v/>
      </c>
      <c r="S707" s="169"/>
      <c r="T707" s="169"/>
      <c r="V707" s="171"/>
      <c r="W707" s="172"/>
      <c r="X707" s="169"/>
      <c r="Y707" s="169"/>
      <c r="AB707" s="77"/>
      <c r="AJ707" s="55"/>
    </row>
    <row r="708" spans="12:36">
      <c r="L708" s="51" t="str">
        <f>IFERROR(WHOLE_STRUCTURE[[#This Row],[Top '[m']]]-WHOLE_STRUCTURE[[#This Row],[Bottom '[m']]], "")</f>
        <v/>
      </c>
      <c r="M708" s="167" t="str">
        <f>IFERROR(-(WHOLE_STRUCTURE[[#This Row],[D, bottom '[m']]]-WHOLE_STRUCTURE[[#This Row],[D, top '[m']]])/(WHOLE_STRUCTURE[[#This Row],[Bottom '[m']]]-WHOLE_STRUCTURE[[#This Row],[Top '[m']]]),"")</f>
        <v/>
      </c>
      <c r="N708" s="121" t="str">
        <f t="shared" si="11"/>
        <v/>
      </c>
      <c r="O708" s="50" t="str">
        <f>IFERROR((WHOLE_STRUCTURE[[#This Row],[D, bottom '[m']]]+WHOLE_STRUCTURE[[#This Row],[D, top '[m']]])/(2*WHOLE_STRUCTURE[[#This Row],[t '[mm']]]/1000),"")</f>
        <v/>
      </c>
      <c r="S708" s="169"/>
      <c r="T708" s="169"/>
      <c r="W708" s="172"/>
      <c r="X708" s="169"/>
      <c r="Y708" s="169"/>
      <c r="AB708" s="77"/>
      <c r="AJ708" s="55"/>
    </row>
    <row r="709" spans="12:36">
      <c r="L709" s="51" t="str">
        <f>IFERROR(WHOLE_STRUCTURE[[#This Row],[Top '[m']]]-WHOLE_STRUCTURE[[#This Row],[Bottom '[m']]], "")</f>
        <v/>
      </c>
      <c r="M709" s="167" t="str">
        <f>IFERROR(-(WHOLE_STRUCTURE[[#This Row],[D, bottom '[m']]]-WHOLE_STRUCTURE[[#This Row],[D, top '[m']]])/(WHOLE_STRUCTURE[[#This Row],[Bottom '[m']]]-WHOLE_STRUCTURE[[#This Row],[Top '[m']]]),"")</f>
        <v/>
      </c>
      <c r="N709" s="121" t="str">
        <f t="shared" si="11"/>
        <v/>
      </c>
      <c r="O709" s="50" t="str">
        <f>IFERROR((WHOLE_STRUCTURE[[#This Row],[D, bottom '[m']]]+WHOLE_STRUCTURE[[#This Row],[D, top '[m']]])/(2*WHOLE_STRUCTURE[[#This Row],[t '[mm']]]/1000),"")</f>
        <v/>
      </c>
      <c r="S709" s="169"/>
      <c r="T709" s="169"/>
      <c r="W709" s="172"/>
      <c r="X709" s="169"/>
      <c r="Y709" s="169"/>
      <c r="AB709" s="77"/>
      <c r="AJ709" s="55"/>
    </row>
    <row r="710" spans="12:36">
      <c r="L710" s="51" t="str">
        <f>IFERROR(WHOLE_STRUCTURE[[#This Row],[Top '[m']]]-WHOLE_STRUCTURE[[#This Row],[Bottom '[m']]], "")</f>
        <v/>
      </c>
      <c r="M710" s="167" t="str">
        <f>IFERROR(-(WHOLE_STRUCTURE[[#This Row],[D, bottom '[m']]]-WHOLE_STRUCTURE[[#This Row],[D, top '[m']]])/(WHOLE_STRUCTURE[[#This Row],[Bottom '[m']]]-WHOLE_STRUCTURE[[#This Row],[Top '[m']]]),"")</f>
        <v/>
      </c>
      <c r="N710" s="121" t="str">
        <f t="shared" si="11"/>
        <v/>
      </c>
      <c r="O710" s="50" t="str">
        <f>IFERROR((WHOLE_STRUCTURE[[#This Row],[D, bottom '[m']]]+WHOLE_STRUCTURE[[#This Row],[D, top '[m']]])/(2*WHOLE_STRUCTURE[[#This Row],[t '[mm']]]/1000),"")</f>
        <v/>
      </c>
      <c r="S710" s="169"/>
      <c r="T710" s="169"/>
      <c r="W710" s="172"/>
      <c r="X710" s="169"/>
      <c r="Y710" s="169"/>
      <c r="AB710" s="77"/>
      <c r="AJ710" s="55"/>
    </row>
    <row r="711" spans="12:36">
      <c r="L711" s="51" t="str">
        <f>IFERROR(WHOLE_STRUCTURE[[#This Row],[Top '[m']]]-WHOLE_STRUCTURE[[#This Row],[Bottom '[m']]], "")</f>
        <v/>
      </c>
      <c r="M711" s="167" t="str">
        <f>IFERROR(-(WHOLE_STRUCTURE[[#This Row],[D, bottom '[m']]]-WHOLE_STRUCTURE[[#This Row],[D, top '[m']]])/(WHOLE_STRUCTURE[[#This Row],[Bottom '[m']]]-WHOLE_STRUCTURE[[#This Row],[Top '[m']]]),"")</f>
        <v/>
      </c>
      <c r="N711" s="121" t="str">
        <f t="shared" si="11"/>
        <v/>
      </c>
      <c r="O711" s="50" t="str">
        <f>IFERROR((WHOLE_STRUCTURE[[#This Row],[D, bottom '[m']]]+WHOLE_STRUCTURE[[#This Row],[D, top '[m']]])/(2*WHOLE_STRUCTURE[[#This Row],[t '[mm']]]/1000),"")</f>
        <v/>
      </c>
      <c r="S711" s="169"/>
      <c r="T711" s="169"/>
      <c r="W711" s="172"/>
      <c r="X711" s="169"/>
      <c r="Y711" s="169"/>
      <c r="AB711" s="77"/>
      <c r="AJ711" s="55"/>
    </row>
    <row r="712" spans="12:36">
      <c r="L712" s="51" t="str">
        <f>IFERROR(WHOLE_STRUCTURE[[#This Row],[Top '[m']]]-WHOLE_STRUCTURE[[#This Row],[Bottom '[m']]], "")</f>
        <v/>
      </c>
      <c r="M712" s="167" t="str">
        <f>IFERROR(-(WHOLE_STRUCTURE[[#This Row],[D, bottom '[m']]]-WHOLE_STRUCTURE[[#This Row],[D, top '[m']]])/(WHOLE_STRUCTURE[[#This Row],[Bottom '[m']]]-WHOLE_STRUCTURE[[#This Row],[Top '[m']]]),"")</f>
        <v/>
      </c>
      <c r="N712" s="121" t="str">
        <f t="shared" ref="N712:N775" si="12">IF(7850/1000*(1/3)*PI()*ABS(G712-H712)*((I712/2)^2+(I712/2)*(J712/2)+(J712/2)^2-(I712/2-K712/1000)^2-(I712/2-K712/1000)*(J712/2-K712/1000)-(J712/2-K712/1000)^2)=0,"",7850/1000*(1/3)*PI()*ABS(G712-H712)*((I712/2)^2+(I712/2)*(J712/2)+(J712/2)^2-(I712/2-K712/1000)^2-(I712/2-K712/1000)*(J712/2-K712/1000)-(J712/2-K712/1000)^2))</f>
        <v/>
      </c>
      <c r="O712" s="50" t="str">
        <f>IFERROR((WHOLE_STRUCTURE[[#This Row],[D, bottom '[m']]]+WHOLE_STRUCTURE[[#This Row],[D, top '[m']]])/(2*WHOLE_STRUCTURE[[#This Row],[t '[mm']]]/1000),"")</f>
        <v/>
      </c>
      <c r="S712" s="169"/>
      <c r="T712" s="169"/>
      <c r="W712" s="172"/>
      <c r="X712" s="169"/>
      <c r="Y712" s="169"/>
      <c r="AB712" s="77"/>
      <c r="AJ712" s="55"/>
    </row>
    <row r="713" spans="12:36">
      <c r="L713" s="51" t="str">
        <f>IFERROR(WHOLE_STRUCTURE[[#This Row],[Top '[m']]]-WHOLE_STRUCTURE[[#This Row],[Bottom '[m']]], "")</f>
        <v/>
      </c>
      <c r="M713" s="167" t="str">
        <f>IFERROR(-(WHOLE_STRUCTURE[[#This Row],[D, bottom '[m']]]-WHOLE_STRUCTURE[[#This Row],[D, top '[m']]])/(WHOLE_STRUCTURE[[#This Row],[Bottom '[m']]]-WHOLE_STRUCTURE[[#This Row],[Top '[m']]]),"")</f>
        <v/>
      </c>
      <c r="N713" s="121" t="str">
        <f t="shared" si="12"/>
        <v/>
      </c>
      <c r="O713" s="50" t="str">
        <f>IFERROR((WHOLE_STRUCTURE[[#This Row],[D, bottom '[m']]]+WHOLE_STRUCTURE[[#This Row],[D, top '[m']]])/(2*WHOLE_STRUCTURE[[#This Row],[t '[mm']]]/1000),"")</f>
        <v/>
      </c>
      <c r="S713" s="169"/>
      <c r="T713" s="169"/>
      <c r="W713" s="172"/>
      <c r="X713" s="169"/>
      <c r="Y713" s="169"/>
      <c r="AB713" s="77"/>
      <c r="AJ713" s="55"/>
    </row>
    <row r="714" spans="12:36">
      <c r="L714" s="51" t="str">
        <f>IFERROR(WHOLE_STRUCTURE[[#This Row],[Top '[m']]]-WHOLE_STRUCTURE[[#This Row],[Bottom '[m']]], "")</f>
        <v/>
      </c>
      <c r="M714" s="167" t="str">
        <f>IFERROR(-(WHOLE_STRUCTURE[[#This Row],[D, bottom '[m']]]-WHOLE_STRUCTURE[[#This Row],[D, top '[m']]])/(WHOLE_STRUCTURE[[#This Row],[Bottom '[m']]]-WHOLE_STRUCTURE[[#This Row],[Top '[m']]]),"")</f>
        <v/>
      </c>
      <c r="N714" s="121" t="str">
        <f t="shared" si="12"/>
        <v/>
      </c>
      <c r="O714" s="50" t="str">
        <f>IFERROR((WHOLE_STRUCTURE[[#This Row],[D, bottom '[m']]]+WHOLE_STRUCTURE[[#This Row],[D, top '[m']]])/(2*WHOLE_STRUCTURE[[#This Row],[t '[mm']]]/1000),"")</f>
        <v/>
      </c>
      <c r="S714" s="169"/>
      <c r="T714" s="169"/>
      <c r="W714" s="172"/>
      <c r="X714" s="169"/>
      <c r="Y714" s="169"/>
      <c r="AB714" s="77"/>
      <c r="AJ714" s="55"/>
    </row>
    <row r="715" spans="12:36">
      <c r="L715" s="51" t="str">
        <f>IFERROR(WHOLE_STRUCTURE[[#This Row],[Top '[m']]]-WHOLE_STRUCTURE[[#This Row],[Bottom '[m']]], "")</f>
        <v/>
      </c>
      <c r="M715" s="167" t="str">
        <f>IFERROR(-(WHOLE_STRUCTURE[[#This Row],[D, bottom '[m']]]-WHOLE_STRUCTURE[[#This Row],[D, top '[m']]])/(WHOLE_STRUCTURE[[#This Row],[Bottom '[m']]]-WHOLE_STRUCTURE[[#This Row],[Top '[m']]]),"")</f>
        <v/>
      </c>
      <c r="N715" s="121" t="str">
        <f t="shared" si="12"/>
        <v/>
      </c>
      <c r="O715" s="50" t="str">
        <f>IFERROR((WHOLE_STRUCTURE[[#This Row],[D, bottom '[m']]]+WHOLE_STRUCTURE[[#This Row],[D, top '[m']]])/(2*WHOLE_STRUCTURE[[#This Row],[t '[mm']]]/1000),"")</f>
        <v/>
      </c>
      <c r="S715" s="169"/>
      <c r="T715" s="169"/>
      <c r="W715" s="172"/>
      <c r="X715" s="169"/>
      <c r="Y715" s="169"/>
      <c r="AB715" s="77"/>
      <c r="AJ715" s="55"/>
    </row>
    <row r="716" spans="12:36">
      <c r="L716" s="51" t="str">
        <f>IFERROR(WHOLE_STRUCTURE[[#This Row],[Top '[m']]]-WHOLE_STRUCTURE[[#This Row],[Bottom '[m']]], "")</f>
        <v/>
      </c>
      <c r="M716" s="167" t="str">
        <f>IFERROR(-(WHOLE_STRUCTURE[[#This Row],[D, bottom '[m']]]-WHOLE_STRUCTURE[[#This Row],[D, top '[m']]])/(WHOLE_STRUCTURE[[#This Row],[Bottom '[m']]]-WHOLE_STRUCTURE[[#This Row],[Top '[m']]]),"")</f>
        <v/>
      </c>
      <c r="N716" s="121" t="str">
        <f t="shared" si="12"/>
        <v/>
      </c>
      <c r="O716" s="50" t="str">
        <f>IFERROR((WHOLE_STRUCTURE[[#This Row],[D, bottom '[m']]]+WHOLE_STRUCTURE[[#This Row],[D, top '[m']]])/(2*WHOLE_STRUCTURE[[#This Row],[t '[mm']]]/1000),"")</f>
        <v/>
      </c>
      <c r="S716" s="169"/>
      <c r="T716" s="169"/>
      <c r="W716" s="172"/>
      <c r="X716" s="169"/>
      <c r="Y716" s="169"/>
      <c r="AB716" s="77"/>
      <c r="AJ716" s="55"/>
    </row>
    <row r="717" spans="12:36">
      <c r="L717" s="51" t="str">
        <f>IFERROR(WHOLE_STRUCTURE[[#This Row],[Top '[m']]]-WHOLE_STRUCTURE[[#This Row],[Bottom '[m']]], "")</f>
        <v/>
      </c>
      <c r="M717" s="167" t="str">
        <f>IFERROR(-(WHOLE_STRUCTURE[[#This Row],[D, bottom '[m']]]-WHOLE_STRUCTURE[[#This Row],[D, top '[m']]])/(WHOLE_STRUCTURE[[#This Row],[Bottom '[m']]]-WHOLE_STRUCTURE[[#This Row],[Top '[m']]]),"")</f>
        <v/>
      </c>
      <c r="N717" s="121" t="str">
        <f t="shared" si="12"/>
        <v/>
      </c>
      <c r="O717" s="50" t="str">
        <f>IFERROR((WHOLE_STRUCTURE[[#This Row],[D, bottom '[m']]]+WHOLE_STRUCTURE[[#This Row],[D, top '[m']]])/(2*WHOLE_STRUCTURE[[#This Row],[t '[mm']]]/1000),"")</f>
        <v/>
      </c>
      <c r="S717" s="169"/>
      <c r="T717" s="169"/>
      <c r="W717" s="172"/>
      <c r="X717" s="169"/>
      <c r="Y717" s="169"/>
      <c r="AB717" s="77"/>
      <c r="AJ717" s="55"/>
    </row>
    <row r="718" spans="12:36">
      <c r="L718" s="51" t="str">
        <f>IFERROR(WHOLE_STRUCTURE[[#This Row],[Top '[m']]]-WHOLE_STRUCTURE[[#This Row],[Bottom '[m']]], "")</f>
        <v/>
      </c>
      <c r="M718" s="167" t="str">
        <f>IFERROR(-(WHOLE_STRUCTURE[[#This Row],[D, bottom '[m']]]-WHOLE_STRUCTURE[[#This Row],[D, top '[m']]])/(WHOLE_STRUCTURE[[#This Row],[Bottom '[m']]]-WHOLE_STRUCTURE[[#This Row],[Top '[m']]]),"")</f>
        <v/>
      </c>
      <c r="N718" s="121" t="str">
        <f t="shared" si="12"/>
        <v/>
      </c>
      <c r="O718" s="50" t="str">
        <f>IFERROR((WHOLE_STRUCTURE[[#This Row],[D, bottom '[m']]]+WHOLE_STRUCTURE[[#This Row],[D, top '[m']]])/(2*WHOLE_STRUCTURE[[#This Row],[t '[mm']]]/1000),"")</f>
        <v/>
      </c>
      <c r="S718" s="169"/>
      <c r="T718" s="169"/>
      <c r="W718" s="172"/>
      <c r="X718" s="169"/>
      <c r="Y718" s="169"/>
      <c r="AB718" s="77"/>
      <c r="AJ718" s="55"/>
    </row>
    <row r="719" spans="12:36">
      <c r="L719" s="51" t="str">
        <f>IFERROR(WHOLE_STRUCTURE[[#This Row],[Top '[m']]]-WHOLE_STRUCTURE[[#This Row],[Bottom '[m']]], "")</f>
        <v/>
      </c>
      <c r="M719" s="167" t="str">
        <f>IFERROR(-(WHOLE_STRUCTURE[[#This Row],[D, bottom '[m']]]-WHOLE_STRUCTURE[[#This Row],[D, top '[m']]])/(WHOLE_STRUCTURE[[#This Row],[Bottom '[m']]]-WHOLE_STRUCTURE[[#This Row],[Top '[m']]]),"")</f>
        <v/>
      </c>
      <c r="N719" s="121" t="str">
        <f t="shared" si="12"/>
        <v/>
      </c>
      <c r="O719" s="50" t="str">
        <f>IFERROR((WHOLE_STRUCTURE[[#This Row],[D, bottom '[m']]]+WHOLE_STRUCTURE[[#This Row],[D, top '[m']]])/(2*WHOLE_STRUCTURE[[#This Row],[t '[mm']]]/1000),"")</f>
        <v/>
      </c>
      <c r="S719" s="169"/>
      <c r="T719" s="169"/>
      <c r="W719" s="172"/>
      <c r="X719" s="169"/>
      <c r="Y719" s="169"/>
      <c r="AB719" s="77"/>
      <c r="AJ719" s="55"/>
    </row>
    <row r="720" spans="12:36">
      <c r="L720" s="51" t="str">
        <f>IFERROR(WHOLE_STRUCTURE[[#This Row],[Top '[m']]]-WHOLE_STRUCTURE[[#This Row],[Bottom '[m']]], "")</f>
        <v/>
      </c>
      <c r="M720" s="167" t="str">
        <f>IFERROR(-(WHOLE_STRUCTURE[[#This Row],[D, bottom '[m']]]-WHOLE_STRUCTURE[[#This Row],[D, top '[m']]])/(WHOLE_STRUCTURE[[#This Row],[Bottom '[m']]]-WHOLE_STRUCTURE[[#This Row],[Top '[m']]]),"")</f>
        <v/>
      </c>
      <c r="N720" s="121" t="str">
        <f t="shared" si="12"/>
        <v/>
      </c>
      <c r="O720" s="50" t="str">
        <f>IFERROR((WHOLE_STRUCTURE[[#This Row],[D, bottom '[m']]]+WHOLE_STRUCTURE[[#This Row],[D, top '[m']]])/(2*WHOLE_STRUCTURE[[#This Row],[t '[mm']]]/1000),"")</f>
        <v/>
      </c>
      <c r="S720" s="169"/>
      <c r="T720" s="169"/>
      <c r="W720" s="172"/>
      <c r="X720" s="169"/>
      <c r="Y720" s="169"/>
      <c r="AB720" s="77"/>
      <c r="AJ720" s="55"/>
    </row>
    <row r="721" spans="12:36">
      <c r="L721" s="51" t="str">
        <f>IFERROR(WHOLE_STRUCTURE[[#This Row],[Top '[m']]]-WHOLE_STRUCTURE[[#This Row],[Bottom '[m']]], "")</f>
        <v/>
      </c>
      <c r="M721" s="167" t="str">
        <f>IFERROR(-(WHOLE_STRUCTURE[[#This Row],[D, bottom '[m']]]-WHOLE_STRUCTURE[[#This Row],[D, top '[m']]])/(WHOLE_STRUCTURE[[#This Row],[Bottom '[m']]]-WHOLE_STRUCTURE[[#This Row],[Top '[m']]]),"")</f>
        <v/>
      </c>
      <c r="N721" s="121" t="str">
        <f t="shared" si="12"/>
        <v/>
      </c>
      <c r="O721" s="50" t="str">
        <f>IFERROR((WHOLE_STRUCTURE[[#This Row],[D, bottom '[m']]]+WHOLE_STRUCTURE[[#This Row],[D, top '[m']]])/(2*WHOLE_STRUCTURE[[#This Row],[t '[mm']]]/1000),"")</f>
        <v/>
      </c>
      <c r="S721" s="169"/>
      <c r="T721" s="169"/>
      <c r="W721" s="172"/>
      <c r="X721" s="169"/>
      <c r="Y721" s="169"/>
      <c r="AB721" s="77"/>
      <c r="AJ721" s="55"/>
    </row>
    <row r="722" spans="12:36">
      <c r="L722" s="51" t="str">
        <f>IFERROR(WHOLE_STRUCTURE[[#This Row],[Top '[m']]]-WHOLE_STRUCTURE[[#This Row],[Bottom '[m']]], "")</f>
        <v/>
      </c>
      <c r="M722" s="167" t="str">
        <f>IFERROR(-(WHOLE_STRUCTURE[[#This Row],[D, bottom '[m']]]-WHOLE_STRUCTURE[[#This Row],[D, top '[m']]])/(WHOLE_STRUCTURE[[#This Row],[Bottom '[m']]]-WHOLE_STRUCTURE[[#This Row],[Top '[m']]]),"")</f>
        <v/>
      </c>
      <c r="N722" s="121" t="str">
        <f t="shared" si="12"/>
        <v/>
      </c>
      <c r="O722" s="50" t="str">
        <f>IFERROR((WHOLE_STRUCTURE[[#This Row],[D, bottom '[m']]]+WHOLE_STRUCTURE[[#This Row],[D, top '[m']]])/(2*WHOLE_STRUCTURE[[#This Row],[t '[mm']]]/1000),"")</f>
        <v/>
      </c>
      <c r="S722" s="169"/>
      <c r="T722" s="169"/>
      <c r="W722" s="172"/>
      <c r="X722" s="169"/>
      <c r="Y722" s="169"/>
      <c r="AB722" s="77"/>
      <c r="AJ722" s="55"/>
    </row>
    <row r="723" spans="12:36">
      <c r="L723" s="51" t="str">
        <f>IFERROR(WHOLE_STRUCTURE[[#This Row],[Top '[m']]]-WHOLE_STRUCTURE[[#This Row],[Bottom '[m']]], "")</f>
        <v/>
      </c>
      <c r="M723" s="167" t="str">
        <f>IFERROR(-(WHOLE_STRUCTURE[[#This Row],[D, bottom '[m']]]-WHOLE_STRUCTURE[[#This Row],[D, top '[m']]])/(WHOLE_STRUCTURE[[#This Row],[Bottom '[m']]]-WHOLE_STRUCTURE[[#This Row],[Top '[m']]]),"")</f>
        <v/>
      </c>
      <c r="N723" s="121" t="str">
        <f t="shared" si="12"/>
        <v/>
      </c>
      <c r="O723" s="50" t="str">
        <f>IFERROR((WHOLE_STRUCTURE[[#This Row],[D, bottom '[m']]]+WHOLE_STRUCTURE[[#This Row],[D, top '[m']]])/(2*WHOLE_STRUCTURE[[#This Row],[t '[mm']]]/1000),"")</f>
        <v/>
      </c>
      <c r="S723" s="169"/>
      <c r="T723" s="169"/>
      <c r="W723" s="172"/>
      <c r="X723" s="169"/>
      <c r="Y723" s="169"/>
      <c r="AB723" s="77"/>
      <c r="AJ723" s="55"/>
    </row>
    <row r="724" spans="12:36">
      <c r="L724" s="51" t="str">
        <f>IFERROR(WHOLE_STRUCTURE[[#This Row],[Top '[m']]]-WHOLE_STRUCTURE[[#This Row],[Bottom '[m']]], "")</f>
        <v/>
      </c>
      <c r="M724" s="167" t="str">
        <f>IFERROR(-(WHOLE_STRUCTURE[[#This Row],[D, bottom '[m']]]-WHOLE_STRUCTURE[[#This Row],[D, top '[m']]])/(WHOLE_STRUCTURE[[#This Row],[Bottom '[m']]]-WHOLE_STRUCTURE[[#This Row],[Top '[m']]]),"")</f>
        <v/>
      </c>
      <c r="N724" s="121" t="str">
        <f t="shared" si="12"/>
        <v/>
      </c>
      <c r="O724" s="50" t="str">
        <f>IFERROR((WHOLE_STRUCTURE[[#This Row],[D, bottom '[m']]]+WHOLE_STRUCTURE[[#This Row],[D, top '[m']]])/(2*WHOLE_STRUCTURE[[#This Row],[t '[mm']]]/1000),"")</f>
        <v/>
      </c>
      <c r="S724" s="169"/>
      <c r="T724" s="169"/>
      <c r="W724" s="172"/>
      <c r="X724" s="169"/>
      <c r="Y724" s="169"/>
      <c r="AB724" s="77"/>
      <c r="AJ724" s="55"/>
    </row>
    <row r="725" spans="12:36">
      <c r="L725" s="51" t="str">
        <f>IFERROR(WHOLE_STRUCTURE[[#This Row],[Top '[m']]]-WHOLE_STRUCTURE[[#This Row],[Bottom '[m']]], "")</f>
        <v/>
      </c>
      <c r="M725" s="167" t="str">
        <f>IFERROR(-(WHOLE_STRUCTURE[[#This Row],[D, bottom '[m']]]-WHOLE_STRUCTURE[[#This Row],[D, top '[m']]])/(WHOLE_STRUCTURE[[#This Row],[Bottom '[m']]]-WHOLE_STRUCTURE[[#This Row],[Top '[m']]]),"")</f>
        <v/>
      </c>
      <c r="N725" s="121" t="str">
        <f t="shared" si="12"/>
        <v/>
      </c>
      <c r="O725" s="50" t="str">
        <f>IFERROR((WHOLE_STRUCTURE[[#This Row],[D, bottom '[m']]]+WHOLE_STRUCTURE[[#This Row],[D, top '[m']]])/(2*WHOLE_STRUCTURE[[#This Row],[t '[mm']]]/1000),"")</f>
        <v/>
      </c>
      <c r="S725" s="169"/>
      <c r="T725" s="169"/>
      <c r="W725" s="172"/>
      <c r="X725" s="169"/>
      <c r="Y725" s="169"/>
      <c r="AB725" s="77"/>
      <c r="AJ725" s="55"/>
    </row>
    <row r="726" spans="12:36">
      <c r="L726" s="51" t="str">
        <f>IFERROR(WHOLE_STRUCTURE[[#This Row],[Top '[m']]]-WHOLE_STRUCTURE[[#This Row],[Bottom '[m']]], "")</f>
        <v/>
      </c>
      <c r="M726" s="167" t="str">
        <f>IFERROR(-(WHOLE_STRUCTURE[[#This Row],[D, bottom '[m']]]-WHOLE_STRUCTURE[[#This Row],[D, top '[m']]])/(WHOLE_STRUCTURE[[#This Row],[Bottom '[m']]]-WHOLE_STRUCTURE[[#This Row],[Top '[m']]]),"")</f>
        <v/>
      </c>
      <c r="N726" s="121" t="str">
        <f t="shared" si="12"/>
        <v/>
      </c>
      <c r="O726" s="50" t="str">
        <f>IFERROR((WHOLE_STRUCTURE[[#This Row],[D, bottom '[m']]]+WHOLE_STRUCTURE[[#This Row],[D, top '[m']]])/(2*WHOLE_STRUCTURE[[#This Row],[t '[mm']]]/1000),"")</f>
        <v/>
      </c>
      <c r="S726" s="169"/>
      <c r="T726" s="169"/>
      <c r="W726" s="172"/>
      <c r="X726" s="169"/>
      <c r="Y726" s="169"/>
      <c r="AB726" s="77"/>
      <c r="AJ726" s="55"/>
    </row>
    <row r="727" spans="12:36">
      <c r="L727" s="51" t="str">
        <f>IFERROR(WHOLE_STRUCTURE[[#This Row],[Top '[m']]]-WHOLE_STRUCTURE[[#This Row],[Bottom '[m']]], "")</f>
        <v/>
      </c>
      <c r="M727" s="167" t="str">
        <f>IFERROR(-(WHOLE_STRUCTURE[[#This Row],[D, bottom '[m']]]-WHOLE_STRUCTURE[[#This Row],[D, top '[m']]])/(WHOLE_STRUCTURE[[#This Row],[Bottom '[m']]]-WHOLE_STRUCTURE[[#This Row],[Top '[m']]]),"")</f>
        <v/>
      </c>
      <c r="N727" s="121" t="str">
        <f t="shared" si="12"/>
        <v/>
      </c>
      <c r="O727" s="50" t="str">
        <f>IFERROR((WHOLE_STRUCTURE[[#This Row],[D, bottom '[m']]]+WHOLE_STRUCTURE[[#This Row],[D, top '[m']]])/(2*WHOLE_STRUCTURE[[#This Row],[t '[mm']]]/1000),"")</f>
        <v/>
      </c>
      <c r="S727" s="169"/>
      <c r="T727" s="169"/>
      <c r="W727" s="172"/>
      <c r="X727" s="169"/>
      <c r="Y727" s="169"/>
      <c r="AB727" s="77"/>
      <c r="AJ727" s="55"/>
    </row>
    <row r="728" spans="12:36">
      <c r="L728" s="51" t="str">
        <f>IFERROR(WHOLE_STRUCTURE[[#This Row],[Top '[m']]]-WHOLE_STRUCTURE[[#This Row],[Bottom '[m']]], "")</f>
        <v/>
      </c>
      <c r="M728" s="167" t="str">
        <f>IFERROR(-(WHOLE_STRUCTURE[[#This Row],[D, bottom '[m']]]-WHOLE_STRUCTURE[[#This Row],[D, top '[m']]])/(WHOLE_STRUCTURE[[#This Row],[Bottom '[m']]]-WHOLE_STRUCTURE[[#This Row],[Top '[m']]]),"")</f>
        <v/>
      </c>
      <c r="N728" s="121" t="str">
        <f t="shared" si="12"/>
        <v/>
      </c>
      <c r="O728" s="50" t="str">
        <f>IFERROR((WHOLE_STRUCTURE[[#This Row],[D, bottom '[m']]]+WHOLE_STRUCTURE[[#This Row],[D, top '[m']]])/(2*WHOLE_STRUCTURE[[#This Row],[t '[mm']]]/1000),"")</f>
        <v/>
      </c>
      <c r="S728" s="169"/>
      <c r="T728" s="169"/>
      <c r="W728" s="172"/>
      <c r="X728" s="169"/>
      <c r="Y728" s="169"/>
      <c r="AB728" s="77"/>
      <c r="AJ728" s="55"/>
    </row>
    <row r="729" spans="12:36">
      <c r="L729" s="51" t="str">
        <f>IFERROR(WHOLE_STRUCTURE[[#This Row],[Top '[m']]]-WHOLE_STRUCTURE[[#This Row],[Bottom '[m']]], "")</f>
        <v/>
      </c>
      <c r="M729" s="167" t="str">
        <f>IFERROR(-(WHOLE_STRUCTURE[[#This Row],[D, bottom '[m']]]-WHOLE_STRUCTURE[[#This Row],[D, top '[m']]])/(WHOLE_STRUCTURE[[#This Row],[Bottom '[m']]]-WHOLE_STRUCTURE[[#This Row],[Top '[m']]]),"")</f>
        <v/>
      </c>
      <c r="N729" s="121" t="str">
        <f t="shared" si="12"/>
        <v/>
      </c>
      <c r="O729" s="50" t="str">
        <f>IFERROR((WHOLE_STRUCTURE[[#This Row],[D, bottom '[m']]]+WHOLE_STRUCTURE[[#This Row],[D, top '[m']]])/(2*WHOLE_STRUCTURE[[#This Row],[t '[mm']]]/1000),"")</f>
        <v/>
      </c>
      <c r="S729" s="169"/>
      <c r="T729" s="169"/>
      <c r="W729" s="172"/>
      <c r="X729" s="169"/>
      <c r="Y729" s="169"/>
      <c r="AB729" s="77"/>
      <c r="AJ729" s="55"/>
    </row>
    <row r="730" spans="12:36">
      <c r="L730" s="51" t="str">
        <f>IFERROR(WHOLE_STRUCTURE[[#This Row],[Top '[m']]]-WHOLE_STRUCTURE[[#This Row],[Bottom '[m']]], "")</f>
        <v/>
      </c>
      <c r="M730" s="167" t="str">
        <f>IFERROR(-(WHOLE_STRUCTURE[[#This Row],[D, bottom '[m']]]-WHOLE_STRUCTURE[[#This Row],[D, top '[m']]])/(WHOLE_STRUCTURE[[#This Row],[Bottom '[m']]]-WHOLE_STRUCTURE[[#This Row],[Top '[m']]]),"")</f>
        <v/>
      </c>
      <c r="N730" s="121" t="str">
        <f t="shared" si="12"/>
        <v/>
      </c>
      <c r="O730" s="50" t="str">
        <f>IFERROR((WHOLE_STRUCTURE[[#This Row],[D, bottom '[m']]]+WHOLE_STRUCTURE[[#This Row],[D, top '[m']]])/(2*WHOLE_STRUCTURE[[#This Row],[t '[mm']]]/1000),"")</f>
        <v/>
      </c>
      <c r="S730" s="169"/>
      <c r="T730" s="169"/>
      <c r="W730" s="172"/>
      <c r="X730" s="169"/>
      <c r="Y730" s="169"/>
      <c r="AB730" s="77"/>
      <c r="AJ730" s="55"/>
    </row>
    <row r="731" spans="12:36">
      <c r="L731" s="51" t="str">
        <f>IFERROR(WHOLE_STRUCTURE[[#This Row],[Top '[m']]]-WHOLE_STRUCTURE[[#This Row],[Bottom '[m']]], "")</f>
        <v/>
      </c>
      <c r="M731" s="167" t="str">
        <f>IFERROR(-(WHOLE_STRUCTURE[[#This Row],[D, bottom '[m']]]-WHOLE_STRUCTURE[[#This Row],[D, top '[m']]])/(WHOLE_STRUCTURE[[#This Row],[Bottom '[m']]]-WHOLE_STRUCTURE[[#This Row],[Top '[m']]]),"")</f>
        <v/>
      </c>
      <c r="N731" s="121" t="str">
        <f t="shared" si="12"/>
        <v/>
      </c>
      <c r="O731" s="50" t="str">
        <f>IFERROR((WHOLE_STRUCTURE[[#This Row],[D, bottom '[m']]]+WHOLE_STRUCTURE[[#This Row],[D, top '[m']]])/(2*WHOLE_STRUCTURE[[#This Row],[t '[mm']]]/1000),"")</f>
        <v/>
      </c>
      <c r="S731" s="169"/>
      <c r="T731" s="169"/>
      <c r="W731" s="172"/>
      <c r="X731" s="169"/>
      <c r="Y731" s="169"/>
      <c r="AB731" s="77"/>
      <c r="AJ731" s="55"/>
    </row>
    <row r="732" spans="12:36">
      <c r="L732" s="51" t="str">
        <f>IFERROR(WHOLE_STRUCTURE[[#This Row],[Top '[m']]]-WHOLE_STRUCTURE[[#This Row],[Bottom '[m']]], "")</f>
        <v/>
      </c>
      <c r="M732" s="167" t="str">
        <f>IFERROR(-(WHOLE_STRUCTURE[[#This Row],[D, bottom '[m']]]-WHOLE_STRUCTURE[[#This Row],[D, top '[m']]])/(WHOLE_STRUCTURE[[#This Row],[Bottom '[m']]]-WHOLE_STRUCTURE[[#This Row],[Top '[m']]]),"")</f>
        <v/>
      </c>
      <c r="N732" s="121" t="str">
        <f t="shared" si="12"/>
        <v/>
      </c>
      <c r="O732" s="50" t="str">
        <f>IFERROR((WHOLE_STRUCTURE[[#This Row],[D, bottom '[m']]]+WHOLE_STRUCTURE[[#This Row],[D, top '[m']]])/(2*WHOLE_STRUCTURE[[#This Row],[t '[mm']]]/1000),"")</f>
        <v/>
      </c>
      <c r="S732" s="169"/>
      <c r="T732" s="169"/>
      <c r="W732" s="172"/>
      <c r="X732" s="169"/>
      <c r="Y732" s="169"/>
      <c r="AB732" s="77"/>
      <c r="AJ732" s="55"/>
    </row>
    <row r="733" spans="12:36">
      <c r="L733" s="51" t="str">
        <f>IFERROR(WHOLE_STRUCTURE[[#This Row],[Top '[m']]]-WHOLE_STRUCTURE[[#This Row],[Bottom '[m']]], "")</f>
        <v/>
      </c>
      <c r="M733" s="167" t="str">
        <f>IFERROR(-(WHOLE_STRUCTURE[[#This Row],[D, bottom '[m']]]-WHOLE_STRUCTURE[[#This Row],[D, top '[m']]])/(WHOLE_STRUCTURE[[#This Row],[Bottom '[m']]]-WHOLE_STRUCTURE[[#This Row],[Top '[m']]]),"")</f>
        <v/>
      </c>
      <c r="N733" s="121" t="str">
        <f t="shared" si="12"/>
        <v/>
      </c>
      <c r="O733" s="50" t="str">
        <f>IFERROR((WHOLE_STRUCTURE[[#This Row],[D, bottom '[m']]]+WHOLE_STRUCTURE[[#This Row],[D, top '[m']]])/(2*WHOLE_STRUCTURE[[#This Row],[t '[mm']]]/1000),"")</f>
        <v/>
      </c>
      <c r="S733" s="169"/>
      <c r="T733" s="169"/>
      <c r="W733" s="172"/>
      <c r="X733" s="169"/>
      <c r="Y733" s="169"/>
      <c r="AB733" s="77"/>
      <c r="AJ733" s="55"/>
    </row>
    <row r="734" spans="12:36">
      <c r="L734" s="51" t="str">
        <f>IFERROR(WHOLE_STRUCTURE[[#This Row],[Top '[m']]]-WHOLE_STRUCTURE[[#This Row],[Bottom '[m']]], "")</f>
        <v/>
      </c>
      <c r="M734" s="167" t="str">
        <f>IFERROR(-(WHOLE_STRUCTURE[[#This Row],[D, bottom '[m']]]-WHOLE_STRUCTURE[[#This Row],[D, top '[m']]])/(WHOLE_STRUCTURE[[#This Row],[Bottom '[m']]]-WHOLE_STRUCTURE[[#This Row],[Top '[m']]]),"")</f>
        <v/>
      </c>
      <c r="N734" s="121" t="str">
        <f t="shared" si="12"/>
        <v/>
      </c>
      <c r="O734" s="50" t="str">
        <f>IFERROR((WHOLE_STRUCTURE[[#This Row],[D, bottom '[m']]]+WHOLE_STRUCTURE[[#This Row],[D, top '[m']]])/(2*WHOLE_STRUCTURE[[#This Row],[t '[mm']]]/1000),"")</f>
        <v/>
      </c>
      <c r="S734" s="169"/>
      <c r="T734" s="169"/>
      <c r="W734" s="172"/>
      <c r="X734" s="169"/>
      <c r="Y734" s="169"/>
      <c r="AB734" s="77"/>
      <c r="AJ734" s="55"/>
    </row>
    <row r="735" spans="12:36">
      <c r="L735" s="51" t="str">
        <f>IFERROR(WHOLE_STRUCTURE[[#This Row],[Top '[m']]]-WHOLE_STRUCTURE[[#This Row],[Bottom '[m']]], "")</f>
        <v/>
      </c>
      <c r="M735" s="167" t="str">
        <f>IFERROR(-(WHOLE_STRUCTURE[[#This Row],[D, bottom '[m']]]-WHOLE_STRUCTURE[[#This Row],[D, top '[m']]])/(WHOLE_STRUCTURE[[#This Row],[Bottom '[m']]]-WHOLE_STRUCTURE[[#This Row],[Top '[m']]]),"")</f>
        <v/>
      </c>
      <c r="N735" s="121" t="str">
        <f t="shared" si="12"/>
        <v/>
      </c>
      <c r="O735" s="50" t="str">
        <f>IFERROR((WHOLE_STRUCTURE[[#This Row],[D, bottom '[m']]]+WHOLE_STRUCTURE[[#This Row],[D, top '[m']]])/(2*WHOLE_STRUCTURE[[#This Row],[t '[mm']]]/1000),"")</f>
        <v/>
      </c>
      <c r="S735" s="169"/>
      <c r="T735" s="169"/>
      <c r="W735" s="172"/>
      <c r="X735" s="169"/>
      <c r="Y735" s="169"/>
      <c r="AB735" s="77"/>
      <c r="AJ735" s="55"/>
    </row>
    <row r="736" spans="12:36">
      <c r="L736" s="51" t="str">
        <f>IFERROR(WHOLE_STRUCTURE[[#This Row],[Top '[m']]]-WHOLE_STRUCTURE[[#This Row],[Bottom '[m']]], "")</f>
        <v/>
      </c>
      <c r="M736" s="167" t="str">
        <f>IFERROR(-(WHOLE_STRUCTURE[[#This Row],[D, bottom '[m']]]-WHOLE_STRUCTURE[[#This Row],[D, top '[m']]])/(WHOLE_STRUCTURE[[#This Row],[Bottom '[m']]]-WHOLE_STRUCTURE[[#This Row],[Top '[m']]]),"")</f>
        <v/>
      </c>
      <c r="N736" s="121" t="str">
        <f t="shared" si="12"/>
        <v/>
      </c>
      <c r="O736" s="50" t="str">
        <f>IFERROR((WHOLE_STRUCTURE[[#This Row],[D, bottom '[m']]]+WHOLE_STRUCTURE[[#This Row],[D, top '[m']]])/(2*WHOLE_STRUCTURE[[#This Row],[t '[mm']]]/1000),"")</f>
        <v/>
      </c>
      <c r="S736" s="169"/>
      <c r="T736" s="169"/>
      <c r="W736" s="172"/>
      <c r="X736" s="169"/>
      <c r="Y736" s="169"/>
      <c r="AB736" s="77"/>
      <c r="AJ736" s="55"/>
    </row>
    <row r="737" spans="12:36">
      <c r="L737" s="51" t="str">
        <f>IFERROR(WHOLE_STRUCTURE[[#This Row],[Top '[m']]]-WHOLE_STRUCTURE[[#This Row],[Bottom '[m']]], "")</f>
        <v/>
      </c>
      <c r="M737" s="167" t="str">
        <f>IFERROR(-(WHOLE_STRUCTURE[[#This Row],[D, bottom '[m']]]-WHOLE_STRUCTURE[[#This Row],[D, top '[m']]])/(WHOLE_STRUCTURE[[#This Row],[Bottom '[m']]]-WHOLE_STRUCTURE[[#This Row],[Top '[m']]]),"")</f>
        <v/>
      </c>
      <c r="N737" s="121" t="str">
        <f t="shared" si="12"/>
        <v/>
      </c>
      <c r="O737" s="50" t="str">
        <f>IFERROR((WHOLE_STRUCTURE[[#This Row],[D, bottom '[m']]]+WHOLE_STRUCTURE[[#This Row],[D, top '[m']]])/(2*WHOLE_STRUCTURE[[#This Row],[t '[mm']]]/1000),"")</f>
        <v/>
      </c>
      <c r="S737" s="169"/>
      <c r="T737" s="169"/>
      <c r="W737" s="172"/>
      <c r="X737" s="169"/>
      <c r="Y737" s="169"/>
      <c r="AB737" s="77"/>
      <c r="AJ737" s="55"/>
    </row>
    <row r="738" spans="12:36">
      <c r="L738" s="51" t="str">
        <f>IFERROR(WHOLE_STRUCTURE[[#This Row],[Top '[m']]]-WHOLE_STRUCTURE[[#This Row],[Bottom '[m']]], "")</f>
        <v/>
      </c>
      <c r="M738" s="167" t="str">
        <f>IFERROR(-(WHOLE_STRUCTURE[[#This Row],[D, bottom '[m']]]-WHOLE_STRUCTURE[[#This Row],[D, top '[m']]])/(WHOLE_STRUCTURE[[#This Row],[Bottom '[m']]]-WHOLE_STRUCTURE[[#This Row],[Top '[m']]]),"")</f>
        <v/>
      </c>
      <c r="N738" s="121" t="str">
        <f t="shared" si="12"/>
        <v/>
      </c>
      <c r="O738" s="50" t="str">
        <f>IFERROR((WHOLE_STRUCTURE[[#This Row],[D, bottom '[m']]]+WHOLE_STRUCTURE[[#This Row],[D, top '[m']]])/(2*WHOLE_STRUCTURE[[#This Row],[t '[mm']]]/1000),"")</f>
        <v/>
      </c>
      <c r="S738" s="169"/>
      <c r="T738" s="169"/>
      <c r="W738" s="172"/>
      <c r="X738" s="169"/>
      <c r="Y738" s="169"/>
      <c r="AB738" s="77"/>
      <c r="AJ738" s="55"/>
    </row>
    <row r="739" spans="12:36">
      <c r="L739" s="51" t="str">
        <f>IFERROR(WHOLE_STRUCTURE[[#This Row],[Top '[m']]]-WHOLE_STRUCTURE[[#This Row],[Bottom '[m']]], "")</f>
        <v/>
      </c>
      <c r="M739" s="167" t="str">
        <f>IFERROR(-(WHOLE_STRUCTURE[[#This Row],[D, bottom '[m']]]-WHOLE_STRUCTURE[[#This Row],[D, top '[m']]])/(WHOLE_STRUCTURE[[#This Row],[Bottom '[m']]]-WHOLE_STRUCTURE[[#This Row],[Top '[m']]]),"")</f>
        <v/>
      </c>
      <c r="N739" s="121" t="str">
        <f t="shared" si="12"/>
        <v/>
      </c>
      <c r="O739" s="50" t="str">
        <f>IFERROR((WHOLE_STRUCTURE[[#This Row],[D, bottom '[m']]]+WHOLE_STRUCTURE[[#This Row],[D, top '[m']]])/(2*WHOLE_STRUCTURE[[#This Row],[t '[mm']]]/1000),"")</f>
        <v/>
      </c>
      <c r="S739" s="169"/>
      <c r="T739" s="169"/>
      <c r="W739" s="172"/>
      <c r="X739" s="169"/>
      <c r="Y739" s="169"/>
      <c r="AB739" s="77"/>
      <c r="AJ739" s="55"/>
    </row>
    <row r="740" spans="12:36">
      <c r="L740" s="51" t="str">
        <f>IFERROR(WHOLE_STRUCTURE[[#This Row],[Top '[m']]]-WHOLE_STRUCTURE[[#This Row],[Bottom '[m']]], "")</f>
        <v/>
      </c>
      <c r="M740" s="167" t="str">
        <f>IFERROR(-(WHOLE_STRUCTURE[[#This Row],[D, bottom '[m']]]-WHOLE_STRUCTURE[[#This Row],[D, top '[m']]])/(WHOLE_STRUCTURE[[#This Row],[Bottom '[m']]]-WHOLE_STRUCTURE[[#This Row],[Top '[m']]]),"")</f>
        <v/>
      </c>
      <c r="N740" s="121" t="str">
        <f t="shared" si="12"/>
        <v/>
      </c>
      <c r="O740" s="50" t="str">
        <f>IFERROR((WHOLE_STRUCTURE[[#This Row],[D, bottom '[m']]]+WHOLE_STRUCTURE[[#This Row],[D, top '[m']]])/(2*WHOLE_STRUCTURE[[#This Row],[t '[mm']]]/1000),"")</f>
        <v/>
      </c>
      <c r="S740" s="169"/>
      <c r="T740" s="169"/>
      <c r="W740" s="172"/>
      <c r="X740" s="169"/>
      <c r="Y740" s="169"/>
      <c r="AB740" s="77"/>
      <c r="AJ740" s="55"/>
    </row>
    <row r="741" spans="12:36">
      <c r="L741" s="51" t="str">
        <f>IFERROR(WHOLE_STRUCTURE[[#This Row],[Top '[m']]]-WHOLE_STRUCTURE[[#This Row],[Bottom '[m']]], "")</f>
        <v/>
      </c>
      <c r="M741" s="167" t="str">
        <f>IFERROR(-(WHOLE_STRUCTURE[[#This Row],[D, bottom '[m']]]-WHOLE_STRUCTURE[[#This Row],[D, top '[m']]])/(WHOLE_STRUCTURE[[#This Row],[Bottom '[m']]]-WHOLE_STRUCTURE[[#This Row],[Top '[m']]]),"")</f>
        <v/>
      </c>
      <c r="N741" s="121" t="str">
        <f t="shared" si="12"/>
        <v/>
      </c>
      <c r="O741" s="50" t="str">
        <f>IFERROR((WHOLE_STRUCTURE[[#This Row],[D, bottom '[m']]]+WHOLE_STRUCTURE[[#This Row],[D, top '[m']]])/(2*WHOLE_STRUCTURE[[#This Row],[t '[mm']]]/1000),"")</f>
        <v/>
      </c>
      <c r="S741" s="169"/>
      <c r="T741" s="169"/>
      <c r="W741" s="172"/>
      <c r="X741" s="169"/>
      <c r="Y741" s="169"/>
      <c r="AB741" s="77"/>
      <c r="AJ741" s="55"/>
    </row>
    <row r="742" spans="12:36">
      <c r="L742" s="51" t="str">
        <f>IFERROR(WHOLE_STRUCTURE[[#This Row],[Top '[m']]]-WHOLE_STRUCTURE[[#This Row],[Bottom '[m']]], "")</f>
        <v/>
      </c>
      <c r="M742" s="167" t="str">
        <f>IFERROR(-(WHOLE_STRUCTURE[[#This Row],[D, bottom '[m']]]-WHOLE_STRUCTURE[[#This Row],[D, top '[m']]])/(WHOLE_STRUCTURE[[#This Row],[Bottom '[m']]]-WHOLE_STRUCTURE[[#This Row],[Top '[m']]]),"")</f>
        <v/>
      </c>
      <c r="N742" s="121" t="str">
        <f t="shared" si="12"/>
        <v/>
      </c>
      <c r="O742" s="50" t="str">
        <f>IFERROR((WHOLE_STRUCTURE[[#This Row],[D, bottom '[m']]]+WHOLE_STRUCTURE[[#This Row],[D, top '[m']]])/(2*WHOLE_STRUCTURE[[#This Row],[t '[mm']]]/1000),"")</f>
        <v/>
      </c>
      <c r="S742" s="169"/>
      <c r="T742" s="169"/>
      <c r="W742" s="172"/>
      <c r="X742" s="169"/>
      <c r="Y742" s="169"/>
      <c r="AB742" s="77"/>
      <c r="AJ742" s="55"/>
    </row>
    <row r="743" spans="12:36">
      <c r="L743" s="51" t="str">
        <f>IFERROR(WHOLE_STRUCTURE[[#This Row],[Top '[m']]]-WHOLE_STRUCTURE[[#This Row],[Bottom '[m']]], "")</f>
        <v/>
      </c>
      <c r="M743" s="167" t="str">
        <f>IFERROR(-(WHOLE_STRUCTURE[[#This Row],[D, bottom '[m']]]-WHOLE_STRUCTURE[[#This Row],[D, top '[m']]])/(WHOLE_STRUCTURE[[#This Row],[Bottom '[m']]]-WHOLE_STRUCTURE[[#This Row],[Top '[m']]]),"")</f>
        <v/>
      </c>
      <c r="N743" s="121" t="str">
        <f t="shared" si="12"/>
        <v/>
      </c>
      <c r="O743" s="50" t="str">
        <f>IFERROR((WHOLE_STRUCTURE[[#This Row],[D, bottom '[m']]]+WHOLE_STRUCTURE[[#This Row],[D, top '[m']]])/(2*WHOLE_STRUCTURE[[#This Row],[t '[mm']]]/1000),"")</f>
        <v/>
      </c>
      <c r="S743" s="169"/>
      <c r="T743" s="169"/>
      <c r="W743" s="172"/>
      <c r="X743" s="169"/>
      <c r="Y743" s="169"/>
      <c r="AB743" s="77"/>
      <c r="AJ743" s="55"/>
    </row>
    <row r="744" spans="12:36">
      <c r="L744" s="51" t="str">
        <f>IFERROR(WHOLE_STRUCTURE[[#This Row],[Top '[m']]]-WHOLE_STRUCTURE[[#This Row],[Bottom '[m']]], "")</f>
        <v/>
      </c>
      <c r="M744" s="167" t="str">
        <f>IFERROR(-(WHOLE_STRUCTURE[[#This Row],[D, bottom '[m']]]-WHOLE_STRUCTURE[[#This Row],[D, top '[m']]])/(WHOLE_STRUCTURE[[#This Row],[Bottom '[m']]]-WHOLE_STRUCTURE[[#This Row],[Top '[m']]]),"")</f>
        <v/>
      </c>
      <c r="N744" s="121" t="str">
        <f t="shared" si="12"/>
        <v/>
      </c>
      <c r="O744" s="50" t="str">
        <f>IFERROR((WHOLE_STRUCTURE[[#This Row],[D, bottom '[m']]]+WHOLE_STRUCTURE[[#This Row],[D, top '[m']]])/(2*WHOLE_STRUCTURE[[#This Row],[t '[mm']]]/1000),"")</f>
        <v/>
      </c>
      <c r="S744" s="169"/>
      <c r="T744" s="169"/>
      <c r="W744" s="172"/>
      <c r="X744" s="169"/>
      <c r="Y744" s="169"/>
      <c r="AB744" s="77"/>
      <c r="AJ744" s="55"/>
    </row>
    <row r="745" spans="12:36">
      <c r="L745" s="51" t="str">
        <f>IFERROR(WHOLE_STRUCTURE[[#This Row],[Top '[m']]]-WHOLE_STRUCTURE[[#This Row],[Bottom '[m']]], "")</f>
        <v/>
      </c>
      <c r="M745" s="167" t="str">
        <f>IFERROR(-(WHOLE_STRUCTURE[[#This Row],[D, bottom '[m']]]-WHOLE_STRUCTURE[[#This Row],[D, top '[m']]])/(WHOLE_STRUCTURE[[#This Row],[Bottom '[m']]]-WHOLE_STRUCTURE[[#This Row],[Top '[m']]]),"")</f>
        <v/>
      </c>
      <c r="N745" s="121" t="str">
        <f t="shared" si="12"/>
        <v/>
      </c>
      <c r="O745" s="50" t="str">
        <f>IFERROR((WHOLE_STRUCTURE[[#This Row],[D, bottom '[m']]]+WHOLE_STRUCTURE[[#This Row],[D, top '[m']]])/(2*WHOLE_STRUCTURE[[#This Row],[t '[mm']]]/1000),"")</f>
        <v/>
      </c>
      <c r="S745" s="169"/>
      <c r="T745" s="169"/>
      <c r="W745" s="172"/>
      <c r="X745" s="169"/>
      <c r="Y745" s="169"/>
      <c r="AB745" s="77"/>
      <c r="AJ745" s="55"/>
    </row>
    <row r="746" spans="12:36">
      <c r="L746" s="51" t="str">
        <f>IFERROR(WHOLE_STRUCTURE[[#This Row],[Top '[m']]]-WHOLE_STRUCTURE[[#This Row],[Bottom '[m']]], "")</f>
        <v/>
      </c>
      <c r="M746" s="167" t="str">
        <f>IFERROR(-(WHOLE_STRUCTURE[[#This Row],[D, bottom '[m']]]-WHOLE_STRUCTURE[[#This Row],[D, top '[m']]])/(WHOLE_STRUCTURE[[#This Row],[Bottom '[m']]]-WHOLE_STRUCTURE[[#This Row],[Top '[m']]]),"")</f>
        <v/>
      </c>
      <c r="N746" s="121" t="str">
        <f t="shared" si="12"/>
        <v/>
      </c>
      <c r="O746" s="50" t="str">
        <f>IFERROR((WHOLE_STRUCTURE[[#This Row],[D, bottom '[m']]]+WHOLE_STRUCTURE[[#This Row],[D, top '[m']]])/(2*WHOLE_STRUCTURE[[#This Row],[t '[mm']]]/1000),"")</f>
        <v/>
      </c>
      <c r="S746" s="169"/>
      <c r="T746" s="169"/>
      <c r="W746" s="172"/>
      <c r="X746" s="169"/>
      <c r="Y746" s="169"/>
      <c r="AB746" s="77"/>
      <c r="AJ746" s="55"/>
    </row>
    <row r="747" spans="12:36">
      <c r="L747" s="51" t="str">
        <f>IFERROR(WHOLE_STRUCTURE[[#This Row],[Top '[m']]]-WHOLE_STRUCTURE[[#This Row],[Bottom '[m']]], "")</f>
        <v/>
      </c>
      <c r="M747" s="167" t="str">
        <f>IFERROR(-(WHOLE_STRUCTURE[[#This Row],[D, bottom '[m']]]-WHOLE_STRUCTURE[[#This Row],[D, top '[m']]])/(WHOLE_STRUCTURE[[#This Row],[Bottom '[m']]]-WHOLE_STRUCTURE[[#This Row],[Top '[m']]]),"")</f>
        <v/>
      </c>
      <c r="N747" s="121" t="str">
        <f t="shared" si="12"/>
        <v/>
      </c>
      <c r="O747" s="50" t="str">
        <f>IFERROR((WHOLE_STRUCTURE[[#This Row],[D, bottom '[m']]]+WHOLE_STRUCTURE[[#This Row],[D, top '[m']]])/(2*WHOLE_STRUCTURE[[#This Row],[t '[mm']]]/1000),"")</f>
        <v/>
      </c>
      <c r="S747" s="169"/>
      <c r="T747" s="169"/>
      <c r="W747" s="172"/>
      <c r="X747" s="169"/>
      <c r="Y747" s="169"/>
      <c r="AB747" s="77"/>
      <c r="AJ747" s="55"/>
    </row>
    <row r="748" spans="12:36">
      <c r="L748" s="51" t="str">
        <f>IFERROR(WHOLE_STRUCTURE[[#This Row],[Top '[m']]]-WHOLE_STRUCTURE[[#This Row],[Bottom '[m']]], "")</f>
        <v/>
      </c>
      <c r="M748" s="167" t="str">
        <f>IFERROR(-(WHOLE_STRUCTURE[[#This Row],[D, bottom '[m']]]-WHOLE_STRUCTURE[[#This Row],[D, top '[m']]])/(WHOLE_STRUCTURE[[#This Row],[Bottom '[m']]]-WHOLE_STRUCTURE[[#This Row],[Top '[m']]]),"")</f>
        <v/>
      </c>
      <c r="N748" s="121" t="str">
        <f t="shared" si="12"/>
        <v/>
      </c>
      <c r="O748" s="50" t="str">
        <f>IFERROR((WHOLE_STRUCTURE[[#This Row],[D, bottom '[m']]]+WHOLE_STRUCTURE[[#This Row],[D, top '[m']]])/(2*WHOLE_STRUCTURE[[#This Row],[t '[mm']]]/1000),"")</f>
        <v/>
      </c>
      <c r="S748" s="169"/>
      <c r="T748" s="169"/>
      <c r="W748" s="172"/>
      <c r="X748" s="169"/>
      <c r="Y748" s="169"/>
      <c r="AB748" s="77"/>
      <c r="AJ748" s="55"/>
    </row>
    <row r="749" spans="12:36">
      <c r="L749" s="51" t="str">
        <f>IFERROR(WHOLE_STRUCTURE[[#This Row],[Top '[m']]]-WHOLE_STRUCTURE[[#This Row],[Bottom '[m']]], "")</f>
        <v/>
      </c>
      <c r="M749" s="167" t="str">
        <f>IFERROR(-(WHOLE_STRUCTURE[[#This Row],[D, bottom '[m']]]-WHOLE_STRUCTURE[[#This Row],[D, top '[m']]])/(WHOLE_STRUCTURE[[#This Row],[Bottom '[m']]]-WHOLE_STRUCTURE[[#This Row],[Top '[m']]]),"")</f>
        <v/>
      </c>
      <c r="N749" s="121" t="str">
        <f t="shared" si="12"/>
        <v/>
      </c>
      <c r="O749" s="50" t="str">
        <f>IFERROR((WHOLE_STRUCTURE[[#This Row],[D, bottom '[m']]]+WHOLE_STRUCTURE[[#This Row],[D, top '[m']]])/(2*WHOLE_STRUCTURE[[#This Row],[t '[mm']]]/1000),"")</f>
        <v/>
      </c>
      <c r="S749" s="169"/>
      <c r="T749" s="169"/>
      <c r="W749" s="172"/>
      <c r="X749" s="169"/>
      <c r="Y749" s="169"/>
      <c r="AB749" s="77"/>
      <c r="AJ749" s="55"/>
    </row>
    <row r="750" spans="12:36">
      <c r="L750" s="51" t="str">
        <f>IFERROR(WHOLE_STRUCTURE[[#This Row],[Top '[m']]]-WHOLE_STRUCTURE[[#This Row],[Bottom '[m']]], "")</f>
        <v/>
      </c>
      <c r="M750" s="167" t="str">
        <f>IFERROR(-(WHOLE_STRUCTURE[[#This Row],[D, bottom '[m']]]-WHOLE_STRUCTURE[[#This Row],[D, top '[m']]])/(WHOLE_STRUCTURE[[#This Row],[Bottom '[m']]]-WHOLE_STRUCTURE[[#This Row],[Top '[m']]]),"")</f>
        <v/>
      </c>
      <c r="N750" s="121" t="str">
        <f t="shared" si="12"/>
        <v/>
      </c>
      <c r="O750" s="50" t="str">
        <f>IFERROR((WHOLE_STRUCTURE[[#This Row],[D, bottom '[m']]]+WHOLE_STRUCTURE[[#This Row],[D, top '[m']]])/(2*WHOLE_STRUCTURE[[#This Row],[t '[mm']]]/1000),"")</f>
        <v/>
      </c>
      <c r="S750" s="169"/>
      <c r="T750" s="169"/>
      <c r="W750" s="172"/>
      <c r="X750" s="169"/>
      <c r="Y750" s="169"/>
      <c r="AB750" s="77"/>
      <c r="AJ750" s="55"/>
    </row>
    <row r="751" spans="12:36">
      <c r="L751" s="51" t="str">
        <f>IFERROR(WHOLE_STRUCTURE[[#This Row],[Top '[m']]]-WHOLE_STRUCTURE[[#This Row],[Bottom '[m']]], "")</f>
        <v/>
      </c>
      <c r="M751" s="167" t="str">
        <f>IFERROR(-(WHOLE_STRUCTURE[[#This Row],[D, bottom '[m']]]-WHOLE_STRUCTURE[[#This Row],[D, top '[m']]])/(WHOLE_STRUCTURE[[#This Row],[Bottom '[m']]]-WHOLE_STRUCTURE[[#This Row],[Top '[m']]]),"")</f>
        <v/>
      </c>
      <c r="N751" s="121" t="str">
        <f t="shared" si="12"/>
        <v/>
      </c>
      <c r="O751" s="50" t="str">
        <f>IFERROR((WHOLE_STRUCTURE[[#This Row],[D, bottom '[m']]]+WHOLE_STRUCTURE[[#This Row],[D, top '[m']]])/(2*WHOLE_STRUCTURE[[#This Row],[t '[mm']]]/1000),"")</f>
        <v/>
      </c>
      <c r="S751" s="169"/>
      <c r="T751" s="169"/>
      <c r="W751" s="172"/>
      <c r="X751" s="169"/>
      <c r="Y751" s="169"/>
      <c r="AB751" s="77"/>
      <c r="AJ751" s="55"/>
    </row>
    <row r="752" spans="12:36">
      <c r="L752" s="51" t="str">
        <f>IFERROR(WHOLE_STRUCTURE[[#This Row],[Top '[m']]]-WHOLE_STRUCTURE[[#This Row],[Bottom '[m']]], "")</f>
        <v/>
      </c>
      <c r="M752" s="167" t="str">
        <f>IFERROR(-(WHOLE_STRUCTURE[[#This Row],[D, bottom '[m']]]-WHOLE_STRUCTURE[[#This Row],[D, top '[m']]])/(WHOLE_STRUCTURE[[#This Row],[Bottom '[m']]]-WHOLE_STRUCTURE[[#This Row],[Top '[m']]]),"")</f>
        <v/>
      </c>
      <c r="N752" s="121" t="str">
        <f t="shared" si="12"/>
        <v/>
      </c>
      <c r="O752" s="50" t="str">
        <f>IFERROR((WHOLE_STRUCTURE[[#This Row],[D, bottom '[m']]]+WHOLE_STRUCTURE[[#This Row],[D, top '[m']]])/(2*WHOLE_STRUCTURE[[#This Row],[t '[mm']]]/1000),"")</f>
        <v/>
      </c>
      <c r="S752" s="169"/>
      <c r="T752" s="169"/>
      <c r="W752" s="172"/>
      <c r="X752" s="169"/>
      <c r="Y752" s="169"/>
      <c r="AB752" s="77"/>
      <c r="AJ752" s="55"/>
    </row>
    <row r="753" spans="12:36">
      <c r="L753" s="51" t="str">
        <f>IFERROR(WHOLE_STRUCTURE[[#This Row],[Top '[m']]]-WHOLE_STRUCTURE[[#This Row],[Bottom '[m']]], "")</f>
        <v/>
      </c>
      <c r="M753" s="167" t="str">
        <f>IFERROR(-(WHOLE_STRUCTURE[[#This Row],[D, bottom '[m']]]-WHOLE_STRUCTURE[[#This Row],[D, top '[m']]])/(WHOLE_STRUCTURE[[#This Row],[Bottom '[m']]]-WHOLE_STRUCTURE[[#This Row],[Top '[m']]]),"")</f>
        <v/>
      </c>
      <c r="N753" s="121" t="str">
        <f t="shared" si="12"/>
        <v/>
      </c>
      <c r="O753" s="50" t="str">
        <f>IFERROR((WHOLE_STRUCTURE[[#This Row],[D, bottom '[m']]]+WHOLE_STRUCTURE[[#This Row],[D, top '[m']]])/(2*WHOLE_STRUCTURE[[#This Row],[t '[mm']]]/1000),"")</f>
        <v/>
      </c>
      <c r="S753" s="169"/>
      <c r="T753" s="169"/>
      <c r="W753" s="172"/>
      <c r="X753" s="169"/>
      <c r="Y753" s="169"/>
      <c r="AB753" s="77"/>
      <c r="AJ753" s="55"/>
    </row>
    <row r="754" spans="12:36">
      <c r="L754" s="51" t="str">
        <f>IFERROR(WHOLE_STRUCTURE[[#This Row],[Top '[m']]]-WHOLE_STRUCTURE[[#This Row],[Bottom '[m']]], "")</f>
        <v/>
      </c>
      <c r="M754" s="167" t="str">
        <f>IFERROR(-(WHOLE_STRUCTURE[[#This Row],[D, bottom '[m']]]-WHOLE_STRUCTURE[[#This Row],[D, top '[m']]])/(WHOLE_STRUCTURE[[#This Row],[Bottom '[m']]]-WHOLE_STRUCTURE[[#This Row],[Top '[m']]]),"")</f>
        <v/>
      </c>
      <c r="N754" s="121" t="str">
        <f t="shared" si="12"/>
        <v/>
      </c>
      <c r="O754" s="50" t="str">
        <f>IFERROR((WHOLE_STRUCTURE[[#This Row],[D, bottom '[m']]]+WHOLE_STRUCTURE[[#This Row],[D, top '[m']]])/(2*WHOLE_STRUCTURE[[#This Row],[t '[mm']]]/1000),"")</f>
        <v/>
      </c>
      <c r="S754" s="169"/>
      <c r="T754" s="169"/>
      <c r="W754" s="172"/>
      <c r="X754" s="169"/>
      <c r="Y754" s="169"/>
      <c r="AB754" s="77"/>
      <c r="AJ754" s="55"/>
    </row>
    <row r="755" spans="12:36">
      <c r="L755" s="51" t="str">
        <f>IFERROR(WHOLE_STRUCTURE[[#This Row],[Top '[m']]]-WHOLE_STRUCTURE[[#This Row],[Bottom '[m']]], "")</f>
        <v/>
      </c>
      <c r="M755" s="167" t="str">
        <f>IFERROR(-(WHOLE_STRUCTURE[[#This Row],[D, bottom '[m']]]-WHOLE_STRUCTURE[[#This Row],[D, top '[m']]])/(WHOLE_STRUCTURE[[#This Row],[Bottom '[m']]]-WHOLE_STRUCTURE[[#This Row],[Top '[m']]]),"")</f>
        <v/>
      </c>
      <c r="N755" s="121" t="str">
        <f t="shared" si="12"/>
        <v/>
      </c>
      <c r="O755" s="50" t="str">
        <f>IFERROR((WHOLE_STRUCTURE[[#This Row],[D, bottom '[m']]]+WHOLE_STRUCTURE[[#This Row],[D, top '[m']]])/(2*WHOLE_STRUCTURE[[#This Row],[t '[mm']]]/1000),"")</f>
        <v/>
      </c>
      <c r="S755" s="169"/>
      <c r="T755" s="169"/>
      <c r="W755" s="172"/>
      <c r="X755" s="169"/>
      <c r="Y755" s="169"/>
      <c r="AB755" s="77"/>
      <c r="AJ755" s="55"/>
    </row>
    <row r="756" spans="12:36">
      <c r="L756" s="51" t="str">
        <f>IFERROR(WHOLE_STRUCTURE[[#This Row],[Top '[m']]]-WHOLE_STRUCTURE[[#This Row],[Bottom '[m']]], "")</f>
        <v/>
      </c>
      <c r="M756" s="167" t="str">
        <f>IFERROR(-(WHOLE_STRUCTURE[[#This Row],[D, bottom '[m']]]-WHOLE_STRUCTURE[[#This Row],[D, top '[m']]])/(WHOLE_STRUCTURE[[#This Row],[Bottom '[m']]]-WHOLE_STRUCTURE[[#This Row],[Top '[m']]]),"")</f>
        <v/>
      </c>
      <c r="N756" s="121" t="str">
        <f t="shared" si="12"/>
        <v/>
      </c>
      <c r="O756" s="50" t="str">
        <f>IFERROR((WHOLE_STRUCTURE[[#This Row],[D, bottom '[m']]]+WHOLE_STRUCTURE[[#This Row],[D, top '[m']]])/(2*WHOLE_STRUCTURE[[#This Row],[t '[mm']]]/1000),"")</f>
        <v/>
      </c>
      <c r="S756" s="169"/>
      <c r="T756" s="169"/>
      <c r="W756" s="172"/>
      <c r="X756" s="169"/>
      <c r="Y756" s="169"/>
      <c r="AB756" s="77"/>
      <c r="AJ756" s="55"/>
    </row>
    <row r="757" spans="12:36">
      <c r="L757" s="51" t="str">
        <f>IFERROR(WHOLE_STRUCTURE[[#This Row],[Top '[m']]]-WHOLE_STRUCTURE[[#This Row],[Bottom '[m']]], "")</f>
        <v/>
      </c>
      <c r="M757" s="167" t="str">
        <f>IFERROR(-(WHOLE_STRUCTURE[[#This Row],[D, bottom '[m']]]-WHOLE_STRUCTURE[[#This Row],[D, top '[m']]])/(WHOLE_STRUCTURE[[#This Row],[Bottom '[m']]]-WHOLE_STRUCTURE[[#This Row],[Top '[m']]]),"")</f>
        <v/>
      </c>
      <c r="N757" s="121" t="str">
        <f t="shared" si="12"/>
        <v/>
      </c>
      <c r="O757" s="50" t="str">
        <f>IFERROR((WHOLE_STRUCTURE[[#This Row],[D, bottom '[m']]]+WHOLE_STRUCTURE[[#This Row],[D, top '[m']]])/(2*WHOLE_STRUCTURE[[#This Row],[t '[mm']]]/1000),"")</f>
        <v/>
      </c>
      <c r="S757" s="169"/>
      <c r="T757" s="169"/>
      <c r="W757" s="172"/>
      <c r="X757" s="169"/>
      <c r="Y757" s="169"/>
      <c r="AB757" s="77"/>
      <c r="AJ757" s="55"/>
    </row>
    <row r="758" spans="12:36">
      <c r="L758" s="51" t="str">
        <f>IFERROR(WHOLE_STRUCTURE[[#This Row],[Top '[m']]]-WHOLE_STRUCTURE[[#This Row],[Bottom '[m']]], "")</f>
        <v/>
      </c>
      <c r="M758" s="167" t="str">
        <f>IFERROR(-(WHOLE_STRUCTURE[[#This Row],[D, bottom '[m']]]-WHOLE_STRUCTURE[[#This Row],[D, top '[m']]])/(WHOLE_STRUCTURE[[#This Row],[Bottom '[m']]]-WHOLE_STRUCTURE[[#This Row],[Top '[m']]]),"")</f>
        <v/>
      </c>
      <c r="N758" s="121" t="str">
        <f t="shared" si="12"/>
        <v/>
      </c>
      <c r="O758" s="50" t="str">
        <f>IFERROR((WHOLE_STRUCTURE[[#This Row],[D, bottom '[m']]]+WHOLE_STRUCTURE[[#This Row],[D, top '[m']]])/(2*WHOLE_STRUCTURE[[#This Row],[t '[mm']]]/1000),"")</f>
        <v/>
      </c>
      <c r="S758" s="169"/>
      <c r="T758" s="169"/>
      <c r="W758" s="172"/>
      <c r="X758" s="169"/>
      <c r="Y758" s="169"/>
      <c r="AB758" s="77"/>
      <c r="AJ758" s="55"/>
    </row>
    <row r="759" spans="12:36">
      <c r="L759" s="51" t="str">
        <f>IFERROR(WHOLE_STRUCTURE[[#This Row],[Top '[m']]]-WHOLE_STRUCTURE[[#This Row],[Bottom '[m']]], "")</f>
        <v/>
      </c>
      <c r="M759" s="167" t="str">
        <f>IFERROR(-(WHOLE_STRUCTURE[[#This Row],[D, bottom '[m']]]-WHOLE_STRUCTURE[[#This Row],[D, top '[m']]])/(WHOLE_STRUCTURE[[#This Row],[Bottom '[m']]]-WHOLE_STRUCTURE[[#This Row],[Top '[m']]]),"")</f>
        <v/>
      </c>
      <c r="N759" s="121" t="str">
        <f t="shared" si="12"/>
        <v/>
      </c>
      <c r="O759" s="50" t="str">
        <f>IFERROR((WHOLE_STRUCTURE[[#This Row],[D, bottom '[m']]]+WHOLE_STRUCTURE[[#This Row],[D, top '[m']]])/(2*WHOLE_STRUCTURE[[#This Row],[t '[mm']]]/1000),"")</f>
        <v/>
      </c>
      <c r="S759" s="169"/>
      <c r="T759" s="169"/>
      <c r="W759" s="172"/>
      <c r="X759" s="169"/>
      <c r="Y759" s="169"/>
      <c r="AB759" s="77"/>
      <c r="AJ759" s="55"/>
    </row>
    <row r="760" spans="12:36">
      <c r="L760" s="51" t="str">
        <f>IFERROR(WHOLE_STRUCTURE[[#This Row],[Top '[m']]]-WHOLE_STRUCTURE[[#This Row],[Bottom '[m']]], "")</f>
        <v/>
      </c>
      <c r="M760" s="167" t="str">
        <f>IFERROR(-(WHOLE_STRUCTURE[[#This Row],[D, bottom '[m']]]-WHOLE_STRUCTURE[[#This Row],[D, top '[m']]])/(WHOLE_STRUCTURE[[#This Row],[Bottom '[m']]]-WHOLE_STRUCTURE[[#This Row],[Top '[m']]]),"")</f>
        <v/>
      </c>
      <c r="N760" s="121" t="str">
        <f t="shared" si="12"/>
        <v/>
      </c>
      <c r="O760" s="50" t="str">
        <f>IFERROR((WHOLE_STRUCTURE[[#This Row],[D, bottom '[m']]]+WHOLE_STRUCTURE[[#This Row],[D, top '[m']]])/(2*WHOLE_STRUCTURE[[#This Row],[t '[mm']]]/1000),"")</f>
        <v/>
      </c>
      <c r="S760" s="169"/>
      <c r="T760" s="169"/>
      <c r="W760" s="172"/>
      <c r="X760" s="169"/>
      <c r="Y760" s="169"/>
      <c r="AB760" s="77"/>
      <c r="AJ760" s="55"/>
    </row>
    <row r="761" spans="12:36">
      <c r="L761" s="51" t="str">
        <f>IFERROR(WHOLE_STRUCTURE[[#This Row],[Top '[m']]]-WHOLE_STRUCTURE[[#This Row],[Bottom '[m']]], "")</f>
        <v/>
      </c>
      <c r="M761" s="167" t="str">
        <f>IFERROR(-(WHOLE_STRUCTURE[[#This Row],[D, bottom '[m']]]-WHOLE_STRUCTURE[[#This Row],[D, top '[m']]])/(WHOLE_STRUCTURE[[#This Row],[Bottom '[m']]]-WHOLE_STRUCTURE[[#This Row],[Top '[m']]]),"")</f>
        <v/>
      </c>
      <c r="N761" s="121" t="str">
        <f t="shared" si="12"/>
        <v/>
      </c>
      <c r="O761" s="50" t="str">
        <f>IFERROR((WHOLE_STRUCTURE[[#This Row],[D, bottom '[m']]]+WHOLE_STRUCTURE[[#This Row],[D, top '[m']]])/(2*WHOLE_STRUCTURE[[#This Row],[t '[mm']]]/1000),"")</f>
        <v/>
      </c>
      <c r="S761" s="169"/>
      <c r="T761" s="169"/>
      <c r="W761" s="172"/>
      <c r="X761" s="169"/>
      <c r="Y761" s="169"/>
      <c r="AB761" s="77"/>
      <c r="AJ761" s="55"/>
    </row>
    <row r="762" spans="12:36">
      <c r="L762" s="51" t="str">
        <f>IFERROR(WHOLE_STRUCTURE[[#This Row],[Top '[m']]]-WHOLE_STRUCTURE[[#This Row],[Bottom '[m']]], "")</f>
        <v/>
      </c>
      <c r="M762" s="167" t="str">
        <f>IFERROR(-(WHOLE_STRUCTURE[[#This Row],[D, bottom '[m']]]-WHOLE_STRUCTURE[[#This Row],[D, top '[m']]])/(WHOLE_STRUCTURE[[#This Row],[Bottom '[m']]]-WHOLE_STRUCTURE[[#This Row],[Top '[m']]]),"")</f>
        <v/>
      </c>
      <c r="N762" s="121" t="str">
        <f t="shared" si="12"/>
        <v/>
      </c>
      <c r="O762" s="50" t="str">
        <f>IFERROR((WHOLE_STRUCTURE[[#This Row],[D, bottom '[m']]]+WHOLE_STRUCTURE[[#This Row],[D, top '[m']]])/(2*WHOLE_STRUCTURE[[#This Row],[t '[mm']]]/1000),"")</f>
        <v/>
      </c>
      <c r="S762" s="169"/>
      <c r="T762" s="169"/>
      <c r="W762" s="172"/>
      <c r="X762" s="169"/>
      <c r="Y762" s="169"/>
      <c r="AB762" s="77"/>
      <c r="AJ762" s="55"/>
    </row>
    <row r="763" spans="12:36">
      <c r="L763" s="51" t="str">
        <f>IFERROR(WHOLE_STRUCTURE[[#This Row],[Top '[m']]]-WHOLE_STRUCTURE[[#This Row],[Bottom '[m']]], "")</f>
        <v/>
      </c>
      <c r="M763" s="167" t="str">
        <f>IFERROR(-(WHOLE_STRUCTURE[[#This Row],[D, bottom '[m']]]-WHOLE_STRUCTURE[[#This Row],[D, top '[m']]])/(WHOLE_STRUCTURE[[#This Row],[Bottom '[m']]]-WHOLE_STRUCTURE[[#This Row],[Top '[m']]]),"")</f>
        <v/>
      </c>
      <c r="N763" s="121" t="str">
        <f t="shared" si="12"/>
        <v/>
      </c>
      <c r="O763" s="50" t="str">
        <f>IFERROR((WHOLE_STRUCTURE[[#This Row],[D, bottom '[m']]]+WHOLE_STRUCTURE[[#This Row],[D, top '[m']]])/(2*WHOLE_STRUCTURE[[#This Row],[t '[mm']]]/1000),"")</f>
        <v/>
      </c>
      <c r="S763" s="169"/>
      <c r="T763" s="169"/>
      <c r="W763" s="172"/>
      <c r="X763" s="169"/>
      <c r="Y763" s="169"/>
      <c r="AB763" s="77"/>
      <c r="AJ763" s="55"/>
    </row>
    <row r="764" spans="12:36">
      <c r="L764" s="51" t="str">
        <f>IFERROR(WHOLE_STRUCTURE[[#This Row],[Top '[m']]]-WHOLE_STRUCTURE[[#This Row],[Bottom '[m']]], "")</f>
        <v/>
      </c>
      <c r="M764" s="167" t="str">
        <f>IFERROR(-(WHOLE_STRUCTURE[[#This Row],[D, bottom '[m']]]-WHOLE_STRUCTURE[[#This Row],[D, top '[m']]])/(WHOLE_STRUCTURE[[#This Row],[Bottom '[m']]]-WHOLE_STRUCTURE[[#This Row],[Top '[m']]]),"")</f>
        <v/>
      </c>
      <c r="N764" s="121" t="str">
        <f t="shared" si="12"/>
        <v/>
      </c>
      <c r="O764" s="50" t="str">
        <f>IFERROR((WHOLE_STRUCTURE[[#This Row],[D, bottom '[m']]]+WHOLE_STRUCTURE[[#This Row],[D, top '[m']]])/(2*WHOLE_STRUCTURE[[#This Row],[t '[mm']]]/1000),"")</f>
        <v/>
      </c>
      <c r="S764" s="169"/>
      <c r="T764" s="169"/>
      <c r="W764" s="172"/>
      <c r="X764" s="169"/>
      <c r="Y764" s="169"/>
      <c r="AB764" s="77"/>
      <c r="AJ764" s="55"/>
    </row>
    <row r="765" spans="12:36">
      <c r="L765" s="51" t="str">
        <f>IFERROR(WHOLE_STRUCTURE[[#This Row],[Top '[m']]]-WHOLE_STRUCTURE[[#This Row],[Bottom '[m']]], "")</f>
        <v/>
      </c>
      <c r="M765" s="167" t="str">
        <f>IFERROR(-(WHOLE_STRUCTURE[[#This Row],[D, bottom '[m']]]-WHOLE_STRUCTURE[[#This Row],[D, top '[m']]])/(WHOLE_STRUCTURE[[#This Row],[Bottom '[m']]]-WHOLE_STRUCTURE[[#This Row],[Top '[m']]]),"")</f>
        <v/>
      </c>
      <c r="N765" s="121" t="str">
        <f t="shared" si="12"/>
        <v/>
      </c>
      <c r="O765" s="50" t="str">
        <f>IFERROR((WHOLE_STRUCTURE[[#This Row],[D, bottom '[m']]]+WHOLE_STRUCTURE[[#This Row],[D, top '[m']]])/(2*WHOLE_STRUCTURE[[#This Row],[t '[mm']]]/1000),"")</f>
        <v/>
      </c>
      <c r="S765" s="169"/>
      <c r="T765" s="169"/>
      <c r="W765" s="172"/>
      <c r="X765" s="169"/>
      <c r="Y765" s="169"/>
      <c r="AB765" s="77"/>
      <c r="AJ765" s="55"/>
    </row>
    <row r="766" spans="12:36">
      <c r="L766" s="51" t="str">
        <f>IFERROR(WHOLE_STRUCTURE[[#This Row],[Top '[m']]]-WHOLE_STRUCTURE[[#This Row],[Bottom '[m']]], "")</f>
        <v/>
      </c>
      <c r="M766" s="167" t="str">
        <f>IFERROR(-(WHOLE_STRUCTURE[[#This Row],[D, bottom '[m']]]-WHOLE_STRUCTURE[[#This Row],[D, top '[m']]])/(WHOLE_STRUCTURE[[#This Row],[Bottom '[m']]]-WHOLE_STRUCTURE[[#This Row],[Top '[m']]]),"")</f>
        <v/>
      </c>
      <c r="N766" s="121" t="str">
        <f t="shared" si="12"/>
        <v/>
      </c>
      <c r="O766" s="50" t="str">
        <f>IFERROR((WHOLE_STRUCTURE[[#This Row],[D, bottom '[m']]]+WHOLE_STRUCTURE[[#This Row],[D, top '[m']]])/(2*WHOLE_STRUCTURE[[#This Row],[t '[mm']]]/1000),"")</f>
        <v/>
      </c>
      <c r="S766" s="169"/>
      <c r="T766" s="169"/>
      <c r="W766" s="172"/>
      <c r="X766" s="169"/>
      <c r="Y766" s="169"/>
      <c r="AB766" s="77"/>
      <c r="AJ766" s="55"/>
    </row>
    <row r="767" spans="12:36">
      <c r="L767" s="51" t="str">
        <f>IFERROR(WHOLE_STRUCTURE[[#This Row],[Top '[m']]]-WHOLE_STRUCTURE[[#This Row],[Bottom '[m']]], "")</f>
        <v/>
      </c>
      <c r="M767" s="167" t="str">
        <f>IFERROR(-(WHOLE_STRUCTURE[[#This Row],[D, bottom '[m']]]-WHOLE_STRUCTURE[[#This Row],[D, top '[m']]])/(WHOLE_STRUCTURE[[#This Row],[Bottom '[m']]]-WHOLE_STRUCTURE[[#This Row],[Top '[m']]]),"")</f>
        <v/>
      </c>
      <c r="N767" s="121" t="str">
        <f t="shared" si="12"/>
        <v/>
      </c>
      <c r="O767" s="50" t="str">
        <f>IFERROR((WHOLE_STRUCTURE[[#This Row],[D, bottom '[m']]]+WHOLE_STRUCTURE[[#This Row],[D, top '[m']]])/(2*WHOLE_STRUCTURE[[#This Row],[t '[mm']]]/1000),"")</f>
        <v/>
      </c>
      <c r="S767" s="169"/>
      <c r="T767" s="169"/>
      <c r="W767" s="172"/>
      <c r="X767" s="169"/>
      <c r="Y767" s="169"/>
      <c r="AB767" s="77"/>
      <c r="AJ767" s="55"/>
    </row>
    <row r="768" spans="12:36">
      <c r="L768" s="51" t="str">
        <f>IFERROR(WHOLE_STRUCTURE[[#This Row],[Top '[m']]]-WHOLE_STRUCTURE[[#This Row],[Bottom '[m']]], "")</f>
        <v/>
      </c>
      <c r="M768" s="167" t="str">
        <f>IFERROR(-(WHOLE_STRUCTURE[[#This Row],[D, bottom '[m']]]-WHOLE_STRUCTURE[[#This Row],[D, top '[m']]])/(WHOLE_STRUCTURE[[#This Row],[Bottom '[m']]]-WHOLE_STRUCTURE[[#This Row],[Top '[m']]]),"")</f>
        <v/>
      </c>
      <c r="N768" s="121" t="str">
        <f t="shared" si="12"/>
        <v/>
      </c>
      <c r="O768" s="50" t="str">
        <f>IFERROR((WHOLE_STRUCTURE[[#This Row],[D, bottom '[m']]]+WHOLE_STRUCTURE[[#This Row],[D, top '[m']]])/(2*WHOLE_STRUCTURE[[#This Row],[t '[mm']]]/1000),"")</f>
        <v/>
      </c>
      <c r="S768" s="169"/>
      <c r="T768" s="169"/>
      <c r="W768" s="172"/>
      <c r="X768" s="169"/>
      <c r="Y768" s="169"/>
      <c r="AB768" s="77"/>
      <c r="AJ768" s="55"/>
    </row>
    <row r="769" spans="12:36">
      <c r="L769" s="51" t="str">
        <f>IFERROR(WHOLE_STRUCTURE[[#This Row],[Top '[m']]]-WHOLE_STRUCTURE[[#This Row],[Bottom '[m']]], "")</f>
        <v/>
      </c>
      <c r="M769" s="167" t="str">
        <f>IFERROR(-(WHOLE_STRUCTURE[[#This Row],[D, bottom '[m']]]-WHOLE_STRUCTURE[[#This Row],[D, top '[m']]])/(WHOLE_STRUCTURE[[#This Row],[Bottom '[m']]]-WHOLE_STRUCTURE[[#This Row],[Top '[m']]]),"")</f>
        <v/>
      </c>
      <c r="N769" s="121" t="str">
        <f t="shared" si="12"/>
        <v/>
      </c>
      <c r="O769" s="50" t="str">
        <f>IFERROR((WHOLE_STRUCTURE[[#This Row],[D, bottom '[m']]]+WHOLE_STRUCTURE[[#This Row],[D, top '[m']]])/(2*WHOLE_STRUCTURE[[#This Row],[t '[mm']]]/1000),"")</f>
        <v/>
      </c>
      <c r="S769" s="169"/>
      <c r="T769" s="169"/>
      <c r="W769" s="172"/>
      <c r="X769" s="169"/>
      <c r="Y769" s="169"/>
      <c r="AB769" s="77"/>
      <c r="AJ769" s="55"/>
    </row>
    <row r="770" spans="12:36">
      <c r="L770" s="51" t="str">
        <f>IFERROR(WHOLE_STRUCTURE[[#This Row],[Top '[m']]]-WHOLE_STRUCTURE[[#This Row],[Bottom '[m']]], "")</f>
        <v/>
      </c>
      <c r="M770" s="167" t="str">
        <f>IFERROR(-(WHOLE_STRUCTURE[[#This Row],[D, bottom '[m']]]-WHOLE_STRUCTURE[[#This Row],[D, top '[m']]])/(WHOLE_STRUCTURE[[#This Row],[Bottom '[m']]]-WHOLE_STRUCTURE[[#This Row],[Top '[m']]]),"")</f>
        <v/>
      </c>
      <c r="N770" s="121" t="str">
        <f t="shared" si="12"/>
        <v/>
      </c>
      <c r="O770" s="50" t="str">
        <f>IFERROR((WHOLE_STRUCTURE[[#This Row],[D, bottom '[m']]]+WHOLE_STRUCTURE[[#This Row],[D, top '[m']]])/(2*WHOLE_STRUCTURE[[#This Row],[t '[mm']]]/1000),"")</f>
        <v/>
      </c>
      <c r="S770" s="169"/>
      <c r="T770" s="169"/>
      <c r="W770" s="172"/>
      <c r="X770" s="169"/>
      <c r="Y770" s="169"/>
      <c r="AB770" s="77"/>
      <c r="AJ770" s="55"/>
    </row>
    <row r="771" spans="12:36">
      <c r="L771" s="51" t="str">
        <f>IFERROR(WHOLE_STRUCTURE[[#This Row],[Top '[m']]]-WHOLE_STRUCTURE[[#This Row],[Bottom '[m']]], "")</f>
        <v/>
      </c>
      <c r="M771" s="167" t="str">
        <f>IFERROR(-(WHOLE_STRUCTURE[[#This Row],[D, bottom '[m']]]-WHOLE_STRUCTURE[[#This Row],[D, top '[m']]])/(WHOLE_STRUCTURE[[#This Row],[Bottom '[m']]]-WHOLE_STRUCTURE[[#This Row],[Top '[m']]]),"")</f>
        <v/>
      </c>
      <c r="N771" s="121" t="str">
        <f t="shared" si="12"/>
        <v/>
      </c>
      <c r="O771" s="50" t="str">
        <f>IFERROR((WHOLE_STRUCTURE[[#This Row],[D, bottom '[m']]]+WHOLE_STRUCTURE[[#This Row],[D, top '[m']]])/(2*WHOLE_STRUCTURE[[#This Row],[t '[mm']]]/1000),"")</f>
        <v/>
      </c>
      <c r="S771" s="169"/>
      <c r="T771" s="169"/>
      <c r="W771" s="172"/>
      <c r="X771" s="169"/>
      <c r="Y771" s="169"/>
      <c r="AB771" s="77"/>
      <c r="AJ771" s="55"/>
    </row>
    <row r="772" spans="12:36">
      <c r="L772" s="51" t="str">
        <f>IFERROR(WHOLE_STRUCTURE[[#This Row],[Top '[m']]]-WHOLE_STRUCTURE[[#This Row],[Bottom '[m']]], "")</f>
        <v/>
      </c>
      <c r="M772" s="167" t="str">
        <f>IFERROR(-(WHOLE_STRUCTURE[[#This Row],[D, bottom '[m']]]-WHOLE_STRUCTURE[[#This Row],[D, top '[m']]])/(WHOLE_STRUCTURE[[#This Row],[Bottom '[m']]]-WHOLE_STRUCTURE[[#This Row],[Top '[m']]]),"")</f>
        <v/>
      </c>
      <c r="N772" s="121" t="str">
        <f t="shared" si="12"/>
        <v/>
      </c>
      <c r="O772" s="50" t="str">
        <f>IFERROR((WHOLE_STRUCTURE[[#This Row],[D, bottom '[m']]]+WHOLE_STRUCTURE[[#This Row],[D, top '[m']]])/(2*WHOLE_STRUCTURE[[#This Row],[t '[mm']]]/1000),"")</f>
        <v/>
      </c>
      <c r="S772" s="169"/>
      <c r="T772" s="169"/>
      <c r="W772" s="172"/>
      <c r="X772" s="169"/>
      <c r="Y772" s="169"/>
      <c r="AB772" s="77"/>
      <c r="AJ772" s="55"/>
    </row>
    <row r="773" spans="12:36">
      <c r="L773" s="51" t="str">
        <f>IFERROR(WHOLE_STRUCTURE[[#This Row],[Top '[m']]]-WHOLE_STRUCTURE[[#This Row],[Bottom '[m']]], "")</f>
        <v/>
      </c>
      <c r="M773" s="167" t="str">
        <f>IFERROR(-(WHOLE_STRUCTURE[[#This Row],[D, bottom '[m']]]-WHOLE_STRUCTURE[[#This Row],[D, top '[m']]])/(WHOLE_STRUCTURE[[#This Row],[Bottom '[m']]]-WHOLE_STRUCTURE[[#This Row],[Top '[m']]]),"")</f>
        <v/>
      </c>
      <c r="N773" s="121" t="str">
        <f t="shared" si="12"/>
        <v/>
      </c>
      <c r="O773" s="50" t="str">
        <f>IFERROR((WHOLE_STRUCTURE[[#This Row],[D, bottom '[m']]]+WHOLE_STRUCTURE[[#This Row],[D, top '[m']]])/(2*WHOLE_STRUCTURE[[#This Row],[t '[mm']]]/1000),"")</f>
        <v/>
      </c>
      <c r="S773" s="169"/>
      <c r="T773" s="169"/>
      <c r="W773" s="172"/>
      <c r="X773" s="169"/>
      <c r="Y773" s="169"/>
      <c r="AB773" s="77"/>
      <c r="AJ773" s="55"/>
    </row>
    <row r="774" spans="12:36">
      <c r="L774" s="51" t="str">
        <f>IFERROR(WHOLE_STRUCTURE[[#This Row],[Top '[m']]]-WHOLE_STRUCTURE[[#This Row],[Bottom '[m']]], "")</f>
        <v/>
      </c>
      <c r="M774" s="167" t="str">
        <f>IFERROR(-(WHOLE_STRUCTURE[[#This Row],[D, bottom '[m']]]-WHOLE_STRUCTURE[[#This Row],[D, top '[m']]])/(WHOLE_STRUCTURE[[#This Row],[Bottom '[m']]]-WHOLE_STRUCTURE[[#This Row],[Top '[m']]]),"")</f>
        <v/>
      </c>
      <c r="N774" s="121" t="str">
        <f t="shared" si="12"/>
        <v/>
      </c>
      <c r="O774" s="50" t="str">
        <f>IFERROR((WHOLE_STRUCTURE[[#This Row],[D, bottom '[m']]]+WHOLE_STRUCTURE[[#This Row],[D, top '[m']]])/(2*WHOLE_STRUCTURE[[#This Row],[t '[mm']]]/1000),"")</f>
        <v/>
      </c>
      <c r="S774" s="169"/>
      <c r="T774" s="169"/>
      <c r="W774" s="172"/>
      <c r="X774" s="169"/>
      <c r="Y774" s="169"/>
      <c r="AB774" s="77"/>
      <c r="AJ774" s="55"/>
    </row>
    <row r="775" spans="12:36">
      <c r="L775" s="51" t="str">
        <f>IFERROR(WHOLE_STRUCTURE[[#This Row],[Top '[m']]]-WHOLE_STRUCTURE[[#This Row],[Bottom '[m']]], "")</f>
        <v/>
      </c>
      <c r="M775" s="167" t="str">
        <f>IFERROR(-(WHOLE_STRUCTURE[[#This Row],[D, bottom '[m']]]-WHOLE_STRUCTURE[[#This Row],[D, top '[m']]])/(WHOLE_STRUCTURE[[#This Row],[Bottom '[m']]]-WHOLE_STRUCTURE[[#This Row],[Top '[m']]]),"")</f>
        <v/>
      </c>
      <c r="N775" s="121" t="str">
        <f t="shared" si="12"/>
        <v/>
      </c>
      <c r="O775" s="50" t="str">
        <f>IFERROR((WHOLE_STRUCTURE[[#This Row],[D, bottom '[m']]]+WHOLE_STRUCTURE[[#This Row],[D, top '[m']]])/(2*WHOLE_STRUCTURE[[#This Row],[t '[mm']]]/1000),"")</f>
        <v/>
      </c>
      <c r="S775" s="169"/>
      <c r="T775" s="169"/>
      <c r="W775" s="172"/>
      <c r="X775" s="169"/>
      <c r="Y775" s="169"/>
      <c r="AB775" s="77"/>
      <c r="AJ775" s="55"/>
    </row>
    <row r="776" spans="12:36">
      <c r="L776" s="51" t="str">
        <f>IFERROR(WHOLE_STRUCTURE[[#This Row],[Top '[m']]]-WHOLE_STRUCTURE[[#This Row],[Bottom '[m']]], "")</f>
        <v/>
      </c>
      <c r="M776" s="167" t="str">
        <f>IFERROR(-(WHOLE_STRUCTURE[[#This Row],[D, bottom '[m']]]-WHOLE_STRUCTURE[[#This Row],[D, top '[m']]])/(WHOLE_STRUCTURE[[#This Row],[Bottom '[m']]]-WHOLE_STRUCTURE[[#This Row],[Top '[m']]]),"")</f>
        <v/>
      </c>
      <c r="N776" s="121" t="str">
        <f t="shared" ref="N776:N839" si="13">IF(7850/1000*(1/3)*PI()*ABS(G776-H776)*((I776/2)^2+(I776/2)*(J776/2)+(J776/2)^2-(I776/2-K776/1000)^2-(I776/2-K776/1000)*(J776/2-K776/1000)-(J776/2-K776/1000)^2)=0,"",7850/1000*(1/3)*PI()*ABS(G776-H776)*((I776/2)^2+(I776/2)*(J776/2)+(J776/2)^2-(I776/2-K776/1000)^2-(I776/2-K776/1000)*(J776/2-K776/1000)-(J776/2-K776/1000)^2))</f>
        <v/>
      </c>
      <c r="O776" s="50" t="str">
        <f>IFERROR((WHOLE_STRUCTURE[[#This Row],[D, bottom '[m']]]+WHOLE_STRUCTURE[[#This Row],[D, top '[m']]])/(2*WHOLE_STRUCTURE[[#This Row],[t '[mm']]]/1000),"")</f>
        <v/>
      </c>
      <c r="S776" s="169"/>
      <c r="T776" s="169"/>
      <c r="W776" s="172"/>
      <c r="X776" s="169"/>
      <c r="Y776" s="169"/>
      <c r="AB776" s="77"/>
      <c r="AJ776" s="55"/>
    </row>
    <row r="777" spans="12:36">
      <c r="L777" s="51" t="str">
        <f>IFERROR(WHOLE_STRUCTURE[[#This Row],[Top '[m']]]-WHOLE_STRUCTURE[[#This Row],[Bottom '[m']]], "")</f>
        <v/>
      </c>
      <c r="M777" s="167" t="str">
        <f>IFERROR(-(WHOLE_STRUCTURE[[#This Row],[D, bottom '[m']]]-WHOLE_STRUCTURE[[#This Row],[D, top '[m']]])/(WHOLE_STRUCTURE[[#This Row],[Bottom '[m']]]-WHOLE_STRUCTURE[[#This Row],[Top '[m']]]),"")</f>
        <v/>
      </c>
      <c r="N777" s="121" t="str">
        <f t="shared" si="13"/>
        <v/>
      </c>
      <c r="O777" s="50" t="str">
        <f>IFERROR((WHOLE_STRUCTURE[[#This Row],[D, bottom '[m']]]+WHOLE_STRUCTURE[[#This Row],[D, top '[m']]])/(2*WHOLE_STRUCTURE[[#This Row],[t '[mm']]]/1000),"")</f>
        <v/>
      </c>
      <c r="S777" s="169"/>
      <c r="T777" s="169"/>
      <c r="W777" s="172"/>
      <c r="X777" s="169"/>
      <c r="Y777" s="169"/>
      <c r="AB777" s="77"/>
      <c r="AJ777" s="55"/>
    </row>
    <row r="778" spans="12:36">
      <c r="L778" s="51" t="str">
        <f>IFERROR(WHOLE_STRUCTURE[[#This Row],[Top '[m']]]-WHOLE_STRUCTURE[[#This Row],[Bottom '[m']]], "")</f>
        <v/>
      </c>
      <c r="M778" s="167" t="str">
        <f>IFERROR(-(WHOLE_STRUCTURE[[#This Row],[D, bottom '[m']]]-WHOLE_STRUCTURE[[#This Row],[D, top '[m']]])/(WHOLE_STRUCTURE[[#This Row],[Bottom '[m']]]-WHOLE_STRUCTURE[[#This Row],[Top '[m']]]),"")</f>
        <v/>
      </c>
      <c r="N778" s="121" t="str">
        <f t="shared" si="13"/>
        <v/>
      </c>
      <c r="O778" s="50" t="str">
        <f>IFERROR((WHOLE_STRUCTURE[[#This Row],[D, bottom '[m']]]+WHOLE_STRUCTURE[[#This Row],[D, top '[m']]])/(2*WHOLE_STRUCTURE[[#This Row],[t '[mm']]]/1000),"")</f>
        <v/>
      </c>
      <c r="S778" s="169"/>
      <c r="T778" s="169"/>
      <c r="W778" s="172"/>
      <c r="X778" s="169"/>
      <c r="Y778" s="169"/>
      <c r="AB778" s="77"/>
      <c r="AJ778" s="55"/>
    </row>
    <row r="779" spans="12:36">
      <c r="L779" s="51" t="str">
        <f>IFERROR(WHOLE_STRUCTURE[[#This Row],[Top '[m']]]-WHOLE_STRUCTURE[[#This Row],[Bottom '[m']]], "")</f>
        <v/>
      </c>
      <c r="M779" s="167" t="str">
        <f>IFERROR(-(WHOLE_STRUCTURE[[#This Row],[D, bottom '[m']]]-WHOLE_STRUCTURE[[#This Row],[D, top '[m']]])/(WHOLE_STRUCTURE[[#This Row],[Bottom '[m']]]-WHOLE_STRUCTURE[[#This Row],[Top '[m']]]),"")</f>
        <v/>
      </c>
      <c r="N779" s="121" t="str">
        <f t="shared" si="13"/>
        <v/>
      </c>
      <c r="O779" s="50" t="str">
        <f>IFERROR((WHOLE_STRUCTURE[[#This Row],[D, bottom '[m']]]+WHOLE_STRUCTURE[[#This Row],[D, top '[m']]])/(2*WHOLE_STRUCTURE[[#This Row],[t '[mm']]]/1000),"")</f>
        <v/>
      </c>
      <c r="S779" s="169"/>
      <c r="T779" s="169"/>
      <c r="W779" s="172"/>
      <c r="X779" s="169"/>
      <c r="Y779" s="169"/>
      <c r="AB779" s="77"/>
      <c r="AJ779" s="55"/>
    </row>
    <row r="780" spans="12:36">
      <c r="L780" s="51" t="str">
        <f>IFERROR(WHOLE_STRUCTURE[[#This Row],[Top '[m']]]-WHOLE_STRUCTURE[[#This Row],[Bottom '[m']]], "")</f>
        <v/>
      </c>
      <c r="M780" s="167" t="str">
        <f>IFERROR(-(WHOLE_STRUCTURE[[#This Row],[D, bottom '[m']]]-WHOLE_STRUCTURE[[#This Row],[D, top '[m']]])/(WHOLE_STRUCTURE[[#This Row],[Bottom '[m']]]-WHOLE_STRUCTURE[[#This Row],[Top '[m']]]),"")</f>
        <v/>
      </c>
      <c r="N780" s="121" t="str">
        <f t="shared" si="13"/>
        <v/>
      </c>
      <c r="O780" s="50" t="str">
        <f>IFERROR((WHOLE_STRUCTURE[[#This Row],[D, bottom '[m']]]+WHOLE_STRUCTURE[[#This Row],[D, top '[m']]])/(2*WHOLE_STRUCTURE[[#This Row],[t '[mm']]]/1000),"")</f>
        <v/>
      </c>
      <c r="S780" s="169"/>
      <c r="T780" s="169"/>
      <c r="W780" s="172"/>
      <c r="X780" s="169"/>
      <c r="Y780" s="169"/>
      <c r="AB780" s="77"/>
      <c r="AJ780" s="55"/>
    </row>
    <row r="781" spans="12:36">
      <c r="L781" s="51" t="str">
        <f>IFERROR(WHOLE_STRUCTURE[[#This Row],[Top '[m']]]-WHOLE_STRUCTURE[[#This Row],[Bottom '[m']]], "")</f>
        <v/>
      </c>
      <c r="M781" s="167" t="str">
        <f>IFERROR(-(WHOLE_STRUCTURE[[#This Row],[D, bottom '[m']]]-WHOLE_STRUCTURE[[#This Row],[D, top '[m']]])/(WHOLE_STRUCTURE[[#This Row],[Bottom '[m']]]-WHOLE_STRUCTURE[[#This Row],[Top '[m']]]),"")</f>
        <v/>
      </c>
      <c r="N781" s="121" t="str">
        <f t="shared" si="13"/>
        <v/>
      </c>
      <c r="O781" s="50" t="str">
        <f>IFERROR((WHOLE_STRUCTURE[[#This Row],[D, bottom '[m']]]+WHOLE_STRUCTURE[[#This Row],[D, top '[m']]])/(2*WHOLE_STRUCTURE[[#This Row],[t '[mm']]]/1000),"")</f>
        <v/>
      </c>
      <c r="S781" s="169"/>
      <c r="T781" s="169"/>
      <c r="W781" s="172"/>
      <c r="X781" s="169"/>
      <c r="Y781" s="169"/>
      <c r="AB781" s="77"/>
      <c r="AJ781" s="55"/>
    </row>
    <row r="782" spans="12:36">
      <c r="L782" s="51" t="str">
        <f>IFERROR(WHOLE_STRUCTURE[[#This Row],[Top '[m']]]-WHOLE_STRUCTURE[[#This Row],[Bottom '[m']]], "")</f>
        <v/>
      </c>
      <c r="M782" s="167" t="str">
        <f>IFERROR(-(WHOLE_STRUCTURE[[#This Row],[D, bottom '[m']]]-WHOLE_STRUCTURE[[#This Row],[D, top '[m']]])/(WHOLE_STRUCTURE[[#This Row],[Bottom '[m']]]-WHOLE_STRUCTURE[[#This Row],[Top '[m']]]),"")</f>
        <v/>
      </c>
      <c r="N782" s="121" t="str">
        <f t="shared" si="13"/>
        <v/>
      </c>
      <c r="O782" s="50" t="str">
        <f>IFERROR((WHOLE_STRUCTURE[[#This Row],[D, bottom '[m']]]+WHOLE_STRUCTURE[[#This Row],[D, top '[m']]])/(2*WHOLE_STRUCTURE[[#This Row],[t '[mm']]]/1000),"")</f>
        <v/>
      </c>
      <c r="S782" s="169"/>
      <c r="T782" s="169"/>
      <c r="W782" s="172"/>
      <c r="X782" s="169"/>
      <c r="Y782" s="169"/>
      <c r="AB782" s="77"/>
      <c r="AJ782" s="55"/>
    </row>
    <row r="783" spans="12:36">
      <c r="L783" s="51" t="str">
        <f>IFERROR(WHOLE_STRUCTURE[[#This Row],[Top '[m']]]-WHOLE_STRUCTURE[[#This Row],[Bottom '[m']]], "")</f>
        <v/>
      </c>
      <c r="M783" s="167" t="str">
        <f>IFERROR(-(WHOLE_STRUCTURE[[#This Row],[D, bottom '[m']]]-WHOLE_STRUCTURE[[#This Row],[D, top '[m']]])/(WHOLE_STRUCTURE[[#This Row],[Bottom '[m']]]-WHOLE_STRUCTURE[[#This Row],[Top '[m']]]),"")</f>
        <v/>
      </c>
      <c r="N783" s="121" t="str">
        <f t="shared" si="13"/>
        <v/>
      </c>
      <c r="O783" s="50" t="str">
        <f>IFERROR((WHOLE_STRUCTURE[[#This Row],[D, bottom '[m']]]+WHOLE_STRUCTURE[[#This Row],[D, top '[m']]])/(2*WHOLE_STRUCTURE[[#This Row],[t '[mm']]]/1000),"")</f>
        <v/>
      </c>
      <c r="S783" s="169"/>
      <c r="T783" s="169"/>
      <c r="W783" s="172"/>
      <c r="X783" s="169"/>
      <c r="Y783" s="169"/>
      <c r="AB783" s="77"/>
      <c r="AJ783" s="55"/>
    </row>
    <row r="784" spans="12:36">
      <c r="L784" s="51" t="str">
        <f>IFERROR(WHOLE_STRUCTURE[[#This Row],[Top '[m']]]-WHOLE_STRUCTURE[[#This Row],[Bottom '[m']]], "")</f>
        <v/>
      </c>
      <c r="M784" s="167" t="str">
        <f>IFERROR(-(WHOLE_STRUCTURE[[#This Row],[D, bottom '[m']]]-WHOLE_STRUCTURE[[#This Row],[D, top '[m']]])/(WHOLE_STRUCTURE[[#This Row],[Bottom '[m']]]-WHOLE_STRUCTURE[[#This Row],[Top '[m']]]),"")</f>
        <v/>
      </c>
      <c r="N784" s="121" t="str">
        <f t="shared" si="13"/>
        <v/>
      </c>
      <c r="O784" s="50" t="str">
        <f>IFERROR((WHOLE_STRUCTURE[[#This Row],[D, bottom '[m']]]+WHOLE_STRUCTURE[[#This Row],[D, top '[m']]])/(2*WHOLE_STRUCTURE[[#This Row],[t '[mm']]]/1000),"")</f>
        <v/>
      </c>
      <c r="S784" s="169"/>
      <c r="T784" s="169"/>
      <c r="W784" s="172"/>
      <c r="X784" s="169"/>
      <c r="Y784" s="169"/>
      <c r="AB784" s="77"/>
      <c r="AJ784" s="55"/>
    </row>
    <row r="785" spans="12:36">
      <c r="L785" s="51" t="str">
        <f>IFERROR(WHOLE_STRUCTURE[[#This Row],[Top '[m']]]-WHOLE_STRUCTURE[[#This Row],[Bottom '[m']]], "")</f>
        <v/>
      </c>
      <c r="M785" s="167" t="str">
        <f>IFERROR(-(WHOLE_STRUCTURE[[#This Row],[D, bottom '[m']]]-WHOLE_STRUCTURE[[#This Row],[D, top '[m']]])/(WHOLE_STRUCTURE[[#This Row],[Bottom '[m']]]-WHOLE_STRUCTURE[[#This Row],[Top '[m']]]),"")</f>
        <v/>
      </c>
      <c r="N785" s="121" t="str">
        <f t="shared" si="13"/>
        <v/>
      </c>
      <c r="O785" s="50" t="str">
        <f>IFERROR((WHOLE_STRUCTURE[[#This Row],[D, bottom '[m']]]+WHOLE_STRUCTURE[[#This Row],[D, top '[m']]])/(2*WHOLE_STRUCTURE[[#This Row],[t '[mm']]]/1000),"")</f>
        <v/>
      </c>
      <c r="S785" s="169"/>
      <c r="T785" s="169"/>
      <c r="W785" s="172"/>
      <c r="X785" s="169"/>
      <c r="Y785" s="169"/>
      <c r="AB785" s="77"/>
      <c r="AJ785" s="55"/>
    </row>
    <row r="786" spans="12:36">
      <c r="L786" s="51" t="str">
        <f>IFERROR(WHOLE_STRUCTURE[[#This Row],[Top '[m']]]-WHOLE_STRUCTURE[[#This Row],[Bottom '[m']]], "")</f>
        <v/>
      </c>
      <c r="M786" s="167" t="str">
        <f>IFERROR(-(WHOLE_STRUCTURE[[#This Row],[D, bottom '[m']]]-WHOLE_STRUCTURE[[#This Row],[D, top '[m']]])/(WHOLE_STRUCTURE[[#This Row],[Bottom '[m']]]-WHOLE_STRUCTURE[[#This Row],[Top '[m']]]),"")</f>
        <v/>
      </c>
      <c r="N786" s="121" t="str">
        <f t="shared" si="13"/>
        <v/>
      </c>
      <c r="O786" s="50" t="str">
        <f>IFERROR((WHOLE_STRUCTURE[[#This Row],[D, bottom '[m']]]+WHOLE_STRUCTURE[[#This Row],[D, top '[m']]])/(2*WHOLE_STRUCTURE[[#This Row],[t '[mm']]]/1000),"")</f>
        <v/>
      </c>
      <c r="S786" s="169"/>
      <c r="T786" s="169"/>
      <c r="W786" s="172"/>
      <c r="X786" s="169"/>
      <c r="Y786" s="169"/>
      <c r="AB786" s="77"/>
      <c r="AJ786" s="55"/>
    </row>
    <row r="787" spans="12:36">
      <c r="L787" s="51" t="str">
        <f>IFERROR(WHOLE_STRUCTURE[[#This Row],[Top '[m']]]-WHOLE_STRUCTURE[[#This Row],[Bottom '[m']]], "")</f>
        <v/>
      </c>
      <c r="M787" s="167" t="str">
        <f>IFERROR(-(WHOLE_STRUCTURE[[#This Row],[D, bottom '[m']]]-WHOLE_STRUCTURE[[#This Row],[D, top '[m']]])/(WHOLE_STRUCTURE[[#This Row],[Bottom '[m']]]-WHOLE_STRUCTURE[[#This Row],[Top '[m']]]),"")</f>
        <v/>
      </c>
      <c r="N787" s="121" t="str">
        <f t="shared" si="13"/>
        <v/>
      </c>
      <c r="O787" s="50" t="str">
        <f>IFERROR((WHOLE_STRUCTURE[[#This Row],[D, bottom '[m']]]+WHOLE_STRUCTURE[[#This Row],[D, top '[m']]])/(2*WHOLE_STRUCTURE[[#This Row],[t '[mm']]]/1000),"")</f>
        <v/>
      </c>
      <c r="S787" s="169"/>
      <c r="T787" s="169"/>
      <c r="W787" s="172"/>
      <c r="X787" s="169"/>
      <c r="Y787" s="169"/>
      <c r="AB787" s="77"/>
      <c r="AJ787" s="55"/>
    </row>
    <row r="788" spans="12:36">
      <c r="L788" s="51" t="str">
        <f>IFERROR(WHOLE_STRUCTURE[[#This Row],[Top '[m']]]-WHOLE_STRUCTURE[[#This Row],[Bottom '[m']]], "")</f>
        <v/>
      </c>
      <c r="M788" s="167" t="str">
        <f>IFERROR(-(WHOLE_STRUCTURE[[#This Row],[D, bottom '[m']]]-WHOLE_STRUCTURE[[#This Row],[D, top '[m']]])/(WHOLE_STRUCTURE[[#This Row],[Bottom '[m']]]-WHOLE_STRUCTURE[[#This Row],[Top '[m']]]),"")</f>
        <v/>
      </c>
      <c r="N788" s="121" t="str">
        <f t="shared" si="13"/>
        <v/>
      </c>
      <c r="O788" s="50" t="str">
        <f>IFERROR((WHOLE_STRUCTURE[[#This Row],[D, bottom '[m']]]+WHOLE_STRUCTURE[[#This Row],[D, top '[m']]])/(2*WHOLE_STRUCTURE[[#This Row],[t '[mm']]]/1000),"")</f>
        <v/>
      </c>
      <c r="S788" s="169"/>
      <c r="T788" s="169"/>
      <c r="W788" s="172"/>
      <c r="X788" s="169"/>
      <c r="Y788" s="169"/>
      <c r="AB788" s="77"/>
      <c r="AJ788" s="55"/>
    </row>
    <row r="789" spans="12:36">
      <c r="L789" s="51" t="str">
        <f>IFERROR(WHOLE_STRUCTURE[[#This Row],[Top '[m']]]-WHOLE_STRUCTURE[[#This Row],[Bottom '[m']]], "")</f>
        <v/>
      </c>
      <c r="M789" s="167" t="str">
        <f>IFERROR(-(WHOLE_STRUCTURE[[#This Row],[D, bottom '[m']]]-WHOLE_STRUCTURE[[#This Row],[D, top '[m']]])/(WHOLE_STRUCTURE[[#This Row],[Bottom '[m']]]-WHOLE_STRUCTURE[[#This Row],[Top '[m']]]),"")</f>
        <v/>
      </c>
      <c r="N789" s="121" t="str">
        <f t="shared" si="13"/>
        <v/>
      </c>
      <c r="O789" s="50" t="str">
        <f>IFERROR((WHOLE_STRUCTURE[[#This Row],[D, bottom '[m']]]+WHOLE_STRUCTURE[[#This Row],[D, top '[m']]])/(2*WHOLE_STRUCTURE[[#This Row],[t '[mm']]]/1000),"")</f>
        <v/>
      </c>
      <c r="S789" s="169"/>
      <c r="T789" s="169"/>
      <c r="W789" s="172"/>
      <c r="X789" s="169"/>
      <c r="Y789" s="169"/>
      <c r="AB789" s="77"/>
      <c r="AJ789" s="55"/>
    </row>
    <row r="790" spans="12:36">
      <c r="L790" s="51" t="str">
        <f>IFERROR(WHOLE_STRUCTURE[[#This Row],[Top '[m']]]-WHOLE_STRUCTURE[[#This Row],[Bottom '[m']]], "")</f>
        <v/>
      </c>
      <c r="M790" s="167" t="str">
        <f>IFERROR(-(WHOLE_STRUCTURE[[#This Row],[D, bottom '[m']]]-WHOLE_STRUCTURE[[#This Row],[D, top '[m']]])/(WHOLE_STRUCTURE[[#This Row],[Bottom '[m']]]-WHOLE_STRUCTURE[[#This Row],[Top '[m']]]),"")</f>
        <v/>
      </c>
      <c r="N790" s="121" t="str">
        <f t="shared" si="13"/>
        <v/>
      </c>
      <c r="O790" s="50" t="str">
        <f>IFERROR((WHOLE_STRUCTURE[[#This Row],[D, bottom '[m']]]+WHOLE_STRUCTURE[[#This Row],[D, top '[m']]])/(2*WHOLE_STRUCTURE[[#This Row],[t '[mm']]]/1000),"")</f>
        <v/>
      </c>
      <c r="S790" s="169"/>
      <c r="T790" s="169"/>
      <c r="W790" s="172"/>
      <c r="X790" s="169"/>
      <c r="Y790" s="169"/>
      <c r="AB790" s="77"/>
      <c r="AJ790" s="55"/>
    </row>
    <row r="791" spans="12:36">
      <c r="L791" s="51" t="str">
        <f>IFERROR(WHOLE_STRUCTURE[[#This Row],[Top '[m']]]-WHOLE_STRUCTURE[[#This Row],[Bottom '[m']]], "")</f>
        <v/>
      </c>
      <c r="M791" s="167" t="str">
        <f>IFERROR(-(WHOLE_STRUCTURE[[#This Row],[D, bottom '[m']]]-WHOLE_STRUCTURE[[#This Row],[D, top '[m']]])/(WHOLE_STRUCTURE[[#This Row],[Bottom '[m']]]-WHOLE_STRUCTURE[[#This Row],[Top '[m']]]),"")</f>
        <v/>
      </c>
      <c r="N791" s="121" t="str">
        <f t="shared" si="13"/>
        <v/>
      </c>
      <c r="O791" s="50" t="str">
        <f>IFERROR((WHOLE_STRUCTURE[[#This Row],[D, bottom '[m']]]+WHOLE_STRUCTURE[[#This Row],[D, top '[m']]])/(2*WHOLE_STRUCTURE[[#This Row],[t '[mm']]]/1000),"")</f>
        <v/>
      </c>
      <c r="S791" s="169"/>
      <c r="T791" s="169"/>
      <c r="W791" s="172"/>
      <c r="X791" s="169"/>
      <c r="Y791" s="169"/>
      <c r="AB791" s="77"/>
      <c r="AJ791" s="55"/>
    </row>
    <row r="792" spans="12:36">
      <c r="L792" s="51" t="str">
        <f>IFERROR(WHOLE_STRUCTURE[[#This Row],[Top '[m']]]-WHOLE_STRUCTURE[[#This Row],[Bottom '[m']]], "")</f>
        <v/>
      </c>
      <c r="M792" s="167" t="str">
        <f>IFERROR(-(WHOLE_STRUCTURE[[#This Row],[D, bottom '[m']]]-WHOLE_STRUCTURE[[#This Row],[D, top '[m']]])/(WHOLE_STRUCTURE[[#This Row],[Bottom '[m']]]-WHOLE_STRUCTURE[[#This Row],[Top '[m']]]),"")</f>
        <v/>
      </c>
      <c r="N792" s="121" t="str">
        <f t="shared" si="13"/>
        <v/>
      </c>
      <c r="O792" s="50" t="str">
        <f>IFERROR((WHOLE_STRUCTURE[[#This Row],[D, bottom '[m']]]+WHOLE_STRUCTURE[[#This Row],[D, top '[m']]])/(2*WHOLE_STRUCTURE[[#This Row],[t '[mm']]]/1000),"")</f>
        <v/>
      </c>
      <c r="S792" s="169"/>
      <c r="T792" s="169"/>
      <c r="W792" s="172"/>
      <c r="X792" s="169"/>
      <c r="Y792" s="169"/>
      <c r="AB792" s="77"/>
      <c r="AJ792" s="55"/>
    </row>
    <row r="793" spans="12:36">
      <c r="L793" s="51" t="str">
        <f>IFERROR(WHOLE_STRUCTURE[[#This Row],[Top '[m']]]-WHOLE_STRUCTURE[[#This Row],[Bottom '[m']]], "")</f>
        <v/>
      </c>
      <c r="M793" s="167" t="str">
        <f>IFERROR(-(WHOLE_STRUCTURE[[#This Row],[D, bottom '[m']]]-WHOLE_STRUCTURE[[#This Row],[D, top '[m']]])/(WHOLE_STRUCTURE[[#This Row],[Bottom '[m']]]-WHOLE_STRUCTURE[[#This Row],[Top '[m']]]),"")</f>
        <v/>
      </c>
      <c r="N793" s="121" t="str">
        <f t="shared" si="13"/>
        <v/>
      </c>
      <c r="O793" s="50" t="str">
        <f>IFERROR((WHOLE_STRUCTURE[[#This Row],[D, bottom '[m']]]+WHOLE_STRUCTURE[[#This Row],[D, top '[m']]])/(2*WHOLE_STRUCTURE[[#This Row],[t '[mm']]]/1000),"")</f>
        <v/>
      </c>
      <c r="S793" s="169"/>
      <c r="T793" s="169"/>
      <c r="W793" s="172"/>
      <c r="X793" s="169"/>
      <c r="Y793" s="169"/>
      <c r="AB793" s="77"/>
      <c r="AJ793" s="55"/>
    </row>
    <row r="794" spans="12:36">
      <c r="L794" s="51" t="str">
        <f>IFERROR(WHOLE_STRUCTURE[[#This Row],[Top '[m']]]-WHOLE_STRUCTURE[[#This Row],[Bottom '[m']]], "")</f>
        <v/>
      </c>
      <c r="M794" s="167" t="str">
        <f>IFERROR(-(WHOLE_STRUCTURE[[#This Row],[D, bottom '[m']]]-WHOLE_STRUCTURE[[#This Row],[D, top '[m']]])/(WHOLE_STRUCTURE[[#This Row],[Bottom '[m']]]-WHOLE_STRUCTURE[[#This Row],[Top '[m']]]),"")</f>
        <v/>
      </c>
      <c r="N794" s="121" t="str">
        <f t="shared" si="13"/>
        <v/>
      </c>
      <c r="O794" s="50" t="str">
        <f>IFERROR((WHOLE_STRUCTURE[[#This Row],[D, bottom '[m']]]+WHOLE_STRUCTURE[[#This Row],[D, top '[m']]])/(2*WHOLE_STRUCTURE[[#This Row],[t '[mm']]]/1000),"")</f>
        <v/>
      </c>
      <c r="S794" s="169"/>
      <c r="T794" s="169"/>
      <c r="W794" s="172"/>
      <c r="X794" s="169"/>
      <c r="Y794" s="169"/>
      <c r="AB794" s="77"/>
      <c r="AJ794" s="55"/>
    </row>
    <row r="795" spans="12:36">
      <c r="L795" s="51" t="str">
        <f>IFERROR(WHOLE_STRUCTURE[[#This Row],[Top '[m']]]-WHOLE_STRUCTURE[[#This Row],[Bottom '[m']]], "")</f>
        <v/>
      </c>
      <c r="M795" s="167" t="str">
        <f>IFERROR(-(WHOLE_STRUCTURE[[#This Row],[D, bottom '[m']]]-WHOLE_STRUCTURE[[#This Row],[D, top '[m']]])/(WHOLE_STRUCTURE[[#This Row],[Bottom '[m']]]-WHOLE_STRUCTURE[[#This Row],[Top '[m']]]),"")</f>
        <v/>
      </c>
      <c r="N795" s="121" t="str">
        <f t="shared" si="13"/>
        <v/>
      </c>
      <c r="O795" s="50" t="str">
        <f>IFERROR((WHOLE_STRUCTURE[[#This Row],[D, bottom '[m']]]+WHOLE_STRUCTURE[[#This Row],[D, top '[m']]])/(2*WHOLE_STRUCTURE[[#This Row],[t '[mm']]]/1000),"")</f>
        <v/>
      </c>
      <c r="S795" s="169"/>
      <c r="T795" s="169"/>
      <c r="W795" s="172"/>
      <c r="X795" s="169"/>
      <c r="Y795" s="169"/>
      <c r="AB795" s="77"/>
      <c r="AJ795" s="55"/>
    </row>
    <row r="796" spans="12:36">
      <c r="L796" s="51" t="str">
        <f>IFERROR(WHOLE_STRUCTURE[[#This Row],[Top '[m']]]-WHOLE_STRUCTURE[[#This Row],[Bottom '[m']]], "")</f>
        <v/>
      </c>
      <c r="M796" s="167" t="str">
        <f>IFERROR(-(WHOLE_STRUCTURE[[#This Row],[D, bottom '[m']]]-WHOLE_STRUCTURE[[#This Row],[D, top '[m']]])/(WHOLE_STRUCTURE[[#This Row],[Bottom '[m']]]-WHOLE_STRUCTURE[[#This Row],[Top '[m']]]),"")</f>
        <v/>
      </c>
      <c r="N796" s="121" t="str">
        <f t="shared" si="13"/>
        <v/>
      </c>
      <c r="O796" s="50" t="str">
        <f>IFERROR((WHOLE_STRUCTURE[[#This Row],[D, bottom '[m']]]+WHOLE_STRUCTURE[[#This Row],[D, top '[m']]])/(2*WHOLE_STRUCTURE[[#This Row],[t '[mm']]]/1000),"")</f>
        <v/>
      </c>
      <c r="S796" s="169"/>
      <c r="T796" s="169"/>
      <c r="W796" s="172"/>
      <c r="X796" s="169"/>
      <c r="Y796" s="169"/>
      <c r="AB796" s="77"/>
      <c r="AJ796" s="55"/>
    </row>
    <row r="797" spans="12:36">
      <c r="L797" s="51" t="str">
        <f>IFERROR(WHOLE_STRUCTURE[[#This Row],[Top '[m']]]-WHOLE_STRUCTURE[[#This Row],[Bottom '[m']]], "")</f>
        <v/>
      </c>
      <c r="M797" s="167" t="str">
        <f>IFERROR(-(WHOLE_STRUCTURE[[#This Row],[D, bottom '[m']]]-WHOLE_STRUCTURE[[#This Row],[D, top '[m']]])/(WHOLE_STRUCTURE[[#This Row],[Bottom '[m']]]-WHOLE_STRUCTURE[[#This Row],[Top '[m']]]),"")</f>
        <v/>
      </c>
      <c r="N797" s="121" t="str">
        <f t="shared" si="13"/>
        <v/>
      </c>
      <c r="O797" s="50" t="str">
        <f>IFERROR((WHOLE_STRUCTURE[[#This Row],[D, bottom '[m']]]+WHOLE_STRUCTURE[[#This Row],[D, top '[m']]])/(2*WHOLE_STRUCTURE[[#This Row],[t '[mm']]]/1000),"")</f>
        <v/>
      </c>
      <c r="S797" s="169"/>
      <c r="T797" s="169"/>
      <c r="W797" s="172"/>
      <c r="X797" s="169"/>
      <c r="Y797" s="169"/>
      <c r="AB797" s="77"/>
      <c r="AJ797" s="55"/>
    </row>
    <row r="798" spans="12:36">
      <c r="L798" s="51" t="str">
        <f>IFERROR(WHOLE_STRUCTURE[[#This Row],[Top '[m']]]-WHOLE_STRUCTURE[[#This Row],[Bottom '[m']]], "")</f>
        <v/>
      </c>
      <c r="M798" s="167" t="str">
        <f>IFERROR(-(WHOLE_STRUCTURE[[#This Row],[D, bottom '[m']]]-WHOLE_STRUCTURE[[#This Row],[D, top '[m']]])/(WHOLE_STRUCTURE[[#This Row],[Bottom '[m']]]-WHOLE_STRUCTURE[[#This Row],[Top '[m']]]),"")</f>
        <v/>
      </c>
      <c r="N798" s="121" t="str">
        <f t="shared" si="13"/>
        <v/>
      </c>
      <c r="O798" s="50" t="str">
        <f>IFERROR((WHOLE_STRUCTURE[[#This Row],[D, bottom '[m']]]+WHOLE_STRUCTURE[[#This Row],[D, top '[m']]])/(2*WHOLE_STRUCTURE[[#This Row],[t '[mm']]]/1000),"")</f>
        <v/>
      </c>
      <c r="S798" s="169"/>
      <c r="T798" s="169"/>
      <c r="W798" s="172"/>
      <c r="X798" s="169"/>
      <c r="Y798" s="169"/>
      <c r="AB798" s="77"/>
      <c r="AJ798" s="55"/>
    </row>
    <row r="799" spans="12:36">
      <c r="L799" s="51" t="str">
        <f>IFERROR(WHOLE_STRUCTURE[[#This Row],[Top '[m']]]-WHOLE_STRUCTURE[[#This Row],[Bottom '[m']]], "")</f>
        <v/>
      </c>
      <c r="M799" s="167" t="str">
        <f>IFERROR(-(WHOLE_STRUCTURE[[#This Row],[D, bottom '[m']]]-WHOLE_STRUCTURE[[#This Row],[D, top '[m']]])/(WHOLE_STRUCTURE[[#This Row],[Bottom '[m']]]-WHOLE_STRUCTURE[[#This Row],[Top '[m']]]),"")</f>
        <v/>
      </c>
      <c r="N799" s="121" t="str">
        <f t="shared" si="13"/>
        <v/>
      </c>
      <c r="O799" s="50" t="str">
        <f>IFERROR((WHOLE_STRUCTURE[[#This Row],[D, bottom '[m']]]+WHOLE_STRUCTURE[[#This Row],[D, top '[m']]])/(2*WHOLE_STRUCTURE[[#This Row],[t '[mm']]]/1000),"")</f>
        <v/>
      </c>
      <c r="S799" s="169"/>
      <c r="T799" s="169"/>
      <c r="W799" s="172"/>
      <c r="X799" s="169"/>
      <c r="Y799" s="169"/>
      <c r="AB799" s="77"/>
      <c r="AJ799" s="55"/>
    </row>
    <row r="800" spans="12:36">
      <c r="L800" s="51" t="str">
        <f>IFERROR(WHOLE_STRUCTURE[[#This Row],[Top '[m']]]-WHOLE_STRUCTURE[[#This Row],[Bottom '[m']]], "")</f>
        <v/>
      </c>
      <c r="M800" s="167" t="str">
        <f>IFERROR(-(WHOLE_STRUCTURE[[#This Row],[D, bottom '[m']]]-WHOLE_STRUCTURE[[#This Row],[D, top '[m']]])/(WHOLE_STRUCTURE[[#This Row],[Bottom '[m']]]-WHOLE_STRUCTURE[[#This Row],[Top '[m']]]),"")</f>
        <v/>
      </c>
      <c r="N800" s="121" t="str">
        <f t="shared" si="13"/>
        <v/>
      </c>
      <c r="O800" s="50" t="str">
        <f>IFERROR((WHOLE_STRUCTURE[[#This Row],[D, bottom '[m']]]+WHOLE_STRUCTURE[[#This Row],[D, top '[m']]])/(2*WHOLE_STRUCTURE[[#This Row],[t '[mm']]]/1000),"")</f>
        <v/>
      </c>
      <c r="S800" s="169"/>
      <c r="T800" s="169"/>
      <c r="W800" s="172"/>
      <c r="X800" s="169"/>
      <c r="Y800" s="169"/>
      <c r="AB800" s="77"/>
      <c r="AJ800" s="55"/>
    </row>
    <row r="801" spans="12:36">
      <c r="L801" s="51" t="str">
        <f>IFERROR(WHOLE_STRUCTURE[[#This Row],[Top '[m']]]-WHOLE_STRUCTURE[[#This Row],[Bottom '[m']]], "")</f>
        <v/>
      </c>
      <c r="M801" s="167" t="str">
        <f>IFERROR(-(WHOLE_STRUCTURE[[#This Row],[D, bottom '[m']]]-WHOLE_STRUCTURE[[#This Row],[D, top '[m']]])/(WHOLE_STRUCTURE[[#This Row],[Bottom '[m']]]-WHOLE_STRUCTURE[[#This Row],[Top '[m']]]),"")</f>
        <v/>
      </c>
      <c r="N801" s="121" t="str">
        <f t="shared" si="13"/>
        <v/>
      </c>
      <c r="O801" s="50" t="str">
        <f>IFERROR((WHOLE_STRUCTURE[[#This Row],[D, bottom '[m']]]+WHOLE_STRUCTURE[[#This Row],[D, top '[m']]])/(2*WHOLE_STRUCTURE[[#This Row],[t '[mm']]]/1000),"")</f>
        <v/>
      </c>
      <c r="S801" s="169"/>
      <c r="T801" s="169"/>
      <c r="W801" s="172"/>
      <c r="X801" s="169"/>
      <c r="Y801" s="169"/>
      <c r="AB801" s="77"/>
      <c r="AJ801" s="55"/>
    </row>
    <row r="802" spans="12:36">
      <c r="L802" s="51" t="str">
        <f>IFERROR(WHOLE_STRUCTURE[[#This Row],[Top '[m']]]-WHOLE_STRUCTURE[[#This Row],[Bottom '[m']]], "")</f>
        <v/>
      </c>
      <c r="M802" s="167" t="str">
        <f>IFERROR(-(WHOLE_STRUCTURE[[#This Row],[D, bottom '[m']]]-WHOLE_STRUCTURE[[#This Row],[D, top '[m']]])/(WHOLE_STRUCTURE[[#This Row],[Bottom '[m']]]-WHOLE_STRUCTURE[[#This Row],[Top '[m']]]),"")</f>
        <v/>
      </c>
      <c r="N802" s="121" t="str">
        <f t="shared" si="13"/>
        <v/>
      </c>
      <c r="O802" s="50" t="str">
        <f>IFERROR((WHOLE_STRUCTURE[[#This Row],[D, bottom '[m']]]+WHOLE_STRUCTURE[[#This Row],[D, top '[m']]])/(2*WHOLE_STRUCTURE[[#This Row],[t '[mm']]]/1000),"")</f>
        <v/>
      </c>
      <c r="S802" s="169"/>
      <c r="T802" s="169"/>
      <c r="W802" s="172"/>
      <c r="X802" s="169"/>
      <c r="Y802" s="169"/>
      <c r="AB802" s="77"/>
      <c r="AJ802" s="55"/>
    </row>
    <row r="803" spans="12:36">
      <c r="L803" s="51" t="str">
        <f>IFERROR(WHOLE_STRUCTURE[[#This Row],[Top '[m']]]-WHOLE_STRUCTURE[[#This Row],[Bottom '[m']]], "")</f>
        <v/>
      </c>
      <c r="M803" s="167" t="str">
        <f>IFERROR(-(WHOLE_STRUCTURE[[#This Row],[D, bottom '[m']]]-WHOLE_STRUCTURE[[#This Row],[D, top '[m']]])/(WHOLE_STRUCTURE[[#This Row],[Bottom '[m']]]-WHOLE_STRUCTURE[[#This Row],[Top '[m']]]),"")</f>
        <v/>
      </c>
      <c r="N803" s="121" t="str">
        <f t="shared" si="13"/>
        <v/>
      </c>
      <c r="O803" s="50" t="str">
        <f>IFERROR((WHOLE_STRUCTURE[[#This Row],[D, bottom '[m']]]+WHOLE_STRUCTURE[[#This Row],[D, top '[m']]])/(2*WHOLE_STRUCTURE[[#This Row],[t '[mm']]]/1000),"")</f>
        <v/>
      </c>
      <c r="S803" s="169"/>
      <c r="T803" s="169"/>
      <c r="W803" s="172"/>
      <c r="X803" s="169"/>
      <c r="Y803" s="169"/>
      <c r="AB803" s="77"/>
      <c r="AJ803" s="55"/>
    </row>
    <row r="804" spans="12:36">
      <c r="L804" s="51" t="str">
        <f>IFERROR(WHOLE_STRUCTURE[[#This Row],[Top '[m']]]-WHOLE_STRUCTURE[[#This Row],[Bottom '[m']]], "")</f>
        <v/>
      </c>
      <c r="M804" s="167" t="str">
        <f>IFERROR(-(WHOLE_STRUCTURE[[#This Row],[D, bottom '[m']]]-WHOLE_STRUCTURE[[#This Row],[D, top '[m']]])/(WHOLE_STRUCTURE[[#This Row],[Bottom '[m']]]-WHOLE_STRUCTURE[[#This Row],[Top '[m']]]),"")</f>
        <v/>
      </c>
      <c r="N804" s="121" t="str">
        <f t="shared" si="13"/>
        <v/>
      </c>
      <c r="O804" s="50" t="str">
        <f>IFERROR((WHOLE_STRUCTURE[[#This Row],[D, bottom '[m']]]+WHOLE_STRUCTURE[[#This Row],[D, top '[m']]])/(2*WHOLE_STRUCTURE[[#This Row],[t '[mm']]]/1000),"")</f>
        <v/>
      </c>
      <c r="S804" s="169"/>
      <c r="T804" s="169"/>
      <c r="W804" s="172"/>
      <c r="X804" s="169"/>
      <c r="Y804" s="169"/>
      <c r="AB804" s="77"/>
      <c r="AJ804" s="55"/>
    </row>
    <row r="805" spans="12:36">
      <c r="L805" s="51" t="str">
        <f>IFERROR(WHOLE_STRUCTURE[[#This Row],[Top '[m']]]-WHOLE_STRUCTURE[[#This Row],[Bottom '[m']]], "")</f>
        <v/>
      </c>
      <c r="M805" s="167" t="str">
        <f>IFERROR(-(WHOLE_STRUCTURE[[#This Row],[D, bottom '[m']]]-WHOLE_STRUCTURE[[#This Row],[D, top '[m']]])/(WHOLE_STRUCTURE[[#This Row],[Bottom '[m']]]-WHOLE_STRUCTURE[[#This Row],[Top '[m']]]),"")</f>
        <v/>
      </c>
      <c r="N805" s="121" t="str">
        <f t="shared" si="13"/>
        <v/>
      </c>
      <c r="O805" s="50" t="str">
        <f>IFERROR((WHOLE_STRUCTURE[[#This Row],[D, bottom '[m']]]+WHOLE_STRUCTURE[[#This Row],[D, top '[m']]])/(2*WHOLE_STRUCTURE[[#This Row],[t '[mm']]]/1000),"")</f>
        <v/>
      </c>
      <c r="S805" s="169"/>
      <c r="T805" s="169"/>
      <c r="W805" s="172"/>
      <c r="X805" s="169"/>
      <c r="Y805" s="169"/>
      <c r="AB805" s="77"/>
      <c r="AJ805" s="55"/>
    </row>
    <row r="806" spans="12:36">
      <c r="L806" s="51" t="str">
        <f>IFERROR(WHOLE_STRUCTURE[[#This Row],[Top '[m']]]-WHOLE_STRUCTURE[[#This Row],[Bottom '[m']]], "")</f>
        <v/>
      </c>
      <c r="M806" s="167" t="str">
        <f>IFERROR(-(WHOLE_STRUCTURE[[#This Row],[D, bottom '[m']]]-WHOLE_STRUCTURE[[#This Row],[D, top '[m']]])/(WHOLE_STRUCTURE[[#This Row],[Bottom '[m']]]-WHOLE_STRUCTURE[[#This Row],[Top '[m']]]),"")</f>
        <v/>
      </c>
      <c r="N806" s="121" t="str">
        <f t="shared" si="13"/>
        <v/>
      </c>
      <c r="O806" s="50" t="str">
        <f>IFERROR((WHOLE_STRUCTURE[[#This Row],[D, bottom '[m']]]+WHOLE_STRUCTURE[[#This Row],[D, top '[m']]])/(2*WHOLE_STRUCTURE[[#This Row],[t '[mm']]]/1000),"")</f>
        <v/>
      </c>
      <c r="S806" s="169"/>
      <c r="T806" s="169"/>
      <c r="W806" s="172"/>
      <c r="X806" s="169"/>
      <c r="Y806" s="169"/>
      <c r="AB806" s="77"/>
      <c r="AJ806" s="55"/>
    </row>
    <row r="807" spans="12:36">
      <c r="L807" s="51" t="str">
        <f>IFERROR(WHOLE_STRUCTURE[[#This Row],[Top '[m']]]-WHOLE_STRUCTURE[[#This Row],[Bottom '[m']]], "")</f>
        <v/>
      </c>
      <c r="M807" s="167" t="str">
        <f>IFERROR(-(WHOLE_STRUCTURE[[#This Row],[D, bottom '[m']]]-WHOLE_STRUCTURE[[#This Row],[D, top '[m']]])/(WHOLE_STRUCTURE[[#This Row],[Bottom '[m']]]-WHOLE_STRUCTURE[[#This Row],[Top '[m']]]),"")</f>
        <v/>
      </c>
      <c r="N807" s="121" t="str">
        <f t="shared" si="13"/>
        <v/>
      </c>
      <c r="O807" s="50" t="str">
        <f>IFERROR((WHOLE_STRUCTURE[[#This Row],[D, bottom '[m']]]+WHOLE_STRUCTURE[[#This Row],[D, top '[m']]])/(2*WHOLE_STRUCTURE[[#This Row],[t '[mm']]]/1000),"")</f>
        <v/>
      </c>
      <c r="S807" s="169"/>
      <c r="T807" s="169"/>
      <c r="W807" s="172"/>
      <c r="X807" s="169"/>
      <c r="Y807" s="169"/>
      <c r="AB807" s="77"/>
      <c r="AJ807" s="55"/>
    </row>
    <row r="808" spans="12:36">
      <c r="L808" s="51" t="str">
        <f>IFERROR(WHOLE_STRUCTURE[[#This Row],[Top '[m']]]-WHOLE_STRUCTURE[[#This Row],[Bottom '[m']]], "")</f>
        <v/>
      </c>
      <c r="M808" s="167" t="str">
        <f>IFERROR(-(WHOLE_STRUCTURE[[#This Row],[D, bottom '[m']]]-WHOLE_STRUCTURE[[#This Row],[D, top '[m']]])/(WHOLE_STRUCTURE[[#This Row],[Bottom '[m']]]-WHOLE_STRUCTURE[[#This Row],[Top '[m']]]),"")</f>
        <v/>
      </c>
      <c r="N808" s="121" t="str">
        <f t="shared" si="13"/>
        <v/>
      </c>
      <c r="O808" s="50" t="str">
        <f>IFERROR((WHOLE_STRUCTURE[[#This Row],[D, bottom '[m']]]+WHOLE_STRUCTURE[[#This Row],[D, top '[m']]])/(2*WHOLE_STRUCTURE[[#This Row],[t '[mm']]]/1000),"")</f>
        <v/>
      </c>
      <c r="S808" s="169"/>
      <c r="T808" s="169"/>
      <c r="W808" s="172"/>
      <c r="X808" s="169"/>
      <c r="Y808" s="169"/>
      <c r="AB808" s="77"/>
      <c r="AJ808" s="55"/>
    </row>
    <row r="809" spans="12:36">
      <c r="L809" s="51" t="str">
        <f>IFERROR(WHOLE_STRUCTURE[[#This Row],[Top '[m']]]-WHOLE_STRUCTURE[[#This Row],[Bottom '[m']]], "")</f>
        <v/>
      </c>
      <c r="M809" s="167" t="str">
        <f>IFERROR(-(WHOLE_STRUCTURE[[#This Row],[D, bottom '[m']]]-WHOLE_STRUCTURE[[#This Row],[D, top '[m']]])/(WHOLE_STRUCTURE[[#This Row],[Bottom '[m']]]-WHOLE_STRUCTURE[[#This Row],[Top '[m']]]),"")</f>
        <v/>
      </c>
      <c r="N809" s="121" t="str">
        <f t="shared" si="13"/>
        <v/>
      </c>
      <c r="O809" s="50" t="str">
        <f>IFERROR((WHOLE_STRUCTURE[[#This Row],[D, bottom '[m']]]+WHOLE_STRUCTURE[[#This Row],[D, top '[m']]])/(2*WHOLE_STRUCTURE[[#This Row],[t '[mm']]]/1000),"")</f>
        <v/>
      </c>
      <c r="S809" s="169"/>
      <c r="T809" s="169"/>
      <c r="W809" s="172"/>
      <c r="X809" s="169"/>
      <c r="Y809" s="169"/>
      <c r="AB809" s="77"/>
      <c r="AJ809" s="55"/>
    </row>
    <row r="810" spans="12:36">
      <c r="L810" s="51" t="str">
        <f>IFERROR(WHOLE_STRUCTURE[[#This Row],[Top '[m']]]-WHOLE_STRUCTURE[[#This Row],[Bottom '[m']]], "")</f>
        <v/>
      </c>
      <c r="M810" s="167" t="str">
        <f>IFERROR(-(WHOLE_STRUCTURE[[#This Row],[D, bottom '[m']]]-WHOLE_STRUCTURE[[#This Row],[D, top '[m']]])/(WHOLE_STRUCTURE[[#This Row],[Bottom '[m']]]-WHOLE_STRUCTURE[[#This Row],[Top '[m']]]),"")</f>
        <v/>
      </c>
      <c r="N810" s="121" t="str">
        <f t="shared" si="13"/>
        <v/>
      </c>
      <c r="O810" s="50" t="str">
        <f>IFERROR((WHOLE_STRUCTURE[[#This Row],[D, bottom '[m']]]+WHOLE_STRUCTURE[[#This Row],[D, top '[m']]])/(2*WHOLE_STRUCTURE[[#This Row],[t '[mm']]]/1000),"")</f>
        <v/>
      </c>
      <c r="S810" s="169"/>
      <c r="T810" s="169"/>
      <c r="W810" s="172"/>
      <c r="X810" s="169"/>
      <c r="Y810" s="169"/>
      <c r="AB810" s="77"/>
      <c r="AJ810" s="55"/>
    </row>
    <row r="811" spans="12:36">
      <c r="L811" s="51" t="str">
        <f>IFERROR(WHOLE_STRUCTURE[[#This Row],[Top '[m']]]-WHOLE_STRUCTURE[[#This Row],[Bottom '[m']]], "")</f>
        <v/>
      </c>
      <c r="M811" s="167" t="str">
        <f>IFERROR(-(WHOLE_STRUCTURE[[#This Row],[D, bottom '[m']]]-WHOLE_STRUCTURE[[#This Row],[D, top '[m']]])/(WHOLE_STRUCTURE[[#This Row],[Bottom '[m']]]-WHOLE_STRUCTURE[[#This Row],[Top '[m']]]),"")</f>
        <v/>
      </c>
      <c r="N811" s="121" t="str">
        <f t="shared" si="13"/>
        <v/>
      </c>
      <c r="O811" s="50" t="str">
        <f>IFERROR((WHOLE_STRUCTURE[[#This Row],[D, bottom '[m']]]+WHOLE_STRUCTURE[[#This Row],[D, top '[m']]])/(2*WHOLE_STRUCTURE[[#This Row],[t '[mm']]]/1000),"")</f>
        <v/>
      </c>
      <c r="S811" s="169"/>
      <c r="T811" s="169"/>
      <c r="W811" s="172"/>
      <c r="X811" s="169"/>
      <c r="Y811" s="169"/>
      <c r="AB811" s="77"/>
      <c r="AJ811" s="55"/>
    </row>
    <row r="812" spans="12:36">
      <c r="L812" s="51" t="str">
        <f>IFERROR(WHOLE_STRUCTURE[[#This Row],[Top '[m']]]-WHOLE_STRUCTURE[[#This Row],[Bottom '[m']]], "")</f>
        <v/>
      </c>
      <c r="M812" s="167" t="str">
        <f>IFERROR(-(WHOLE_STRUCTURE[[#This Row],[D, bottom '[m']]]-WHOLE_STRUCTURE[[#This Row],[D, top '[m']]])/(WHOLE_STRUCTURE[[#This Row],[Bottom '[m']]]-WHOLE_STRUCTURE[[#This Row],[Top '[m']]]),"")</f>
        <v/>
      </c>
      <c r="N812" s="121" t="str">
        <f t="shared" si="13"/>
        <v/>
      </c>
      <c r="O812" s="50" t="str">
        <f>IFERROR((WHOLE_STRUCTURE[[#This Row],[D, bottom '[m']]]+WHOLE_STRUCTURE[[#This Row],[D, top '[m']]])/(2*WHOLE_STRUCTURE[[#This Row],[t '[mm']]]/1000),"")</f>
        <v/>
      </c>
      <c r="S812" s="169"/>
      <c r="T812" s="169"/>
      <c r="W812" s="172"/>
      <c r="X812" s="169"/>
      <c r="Y812" s="169"/>
      <c r="AB812" s="77"/>
      <c r="AJ812" s="55"/>
    </row>
    <row r="813" spans="12:36">
      <c r="L813" s="51" t="str">
        <f>IFERROR(WHOLE_STRUCTURE[[#This Row],[Top '[m']]]-WHOLE_STRUCTURE[[#This Row],[Bottom '[m']]], "")</f>
        <v/>
      </c>
      <c r="M813" s="167" t="str">
        <f>IFERROR(-(WHOLE_STRUCTURE[[#This Row],[D, bottom '[m']]]-WHOLE_STRUCTURE[[#This Row],[D, top '[m']]])/(WHOLE_STRUCTURE[[#This Row],[Bottom '[m']]]-WHOLE_STRUCTURE[[#This Row],[Top '[m']]]),"")</f>
        <v/>
      </c>
      <c r="N813" s="121" t="str">
        <f t="shared" si="13"/>
        <v/>
      </c>
      <c r="O813" s="50" t="str">
        <f>IFERROR((WHOLE_STRUCTURE[[#This Row],[D, bottom '[m']]]+WHOLE_STRUCTURE[[#This Row],[D, top '[m']]])/(2*WHOLE_STRUCTURE[[#This Row],[t '[mm']]]/1000),"")</f>
        <v/>
      </c>
      <c r="S813" s="169"/>
      <c r="T813" s="169"/>
      <c r="W813" s="172"/>
      <c r="X813" s="169"/>
      <c r="Y813" s="169"/>
      <c r="AB813" s="77"/>
      <c r="AJ813" s="55"/>
    </row>
    <row r="814" spans="12:36">
      <c r="L814" s="51" t="str">
        <f>IFERROR(WHOLE_STRUCTURE[[#This Row],[Top '[m']]]-WHOLE_STRUCTURE[[#This Row],[Bottom '[m']]], "")</f>
        <v/>
      </c>
      <c r="M814" s="167" t="str">
        <f>IFERROR(-(WHOLE_STRUCTURE[[#This Row],[D, bottom '[m']]]-WHOLE_STRUCTURE[[#This Row],[D, top '[m']]])/(WHOLE_STRUCTURE[[#This Row],[Bottom '[m']]]-WHOLE_STRUCTURE[[#This Row],[Top '[m']]]),"")</f>
        <v/>
      </c>
      <c r="N814" s="121" t="str">
        <f t="shared" si="13"/>
        <v/>
      </c>
      <c r="O814" s="50" t="str">
        <f>IFERROR((WHOLE_STRUCTURE[[#This Row],[D, bottom '[m']]]+WHOLE_STRUCTURE[[#This Row],[D, top '[m']]])/(2*WHOLE_STRUCTURE[[#This Row],[t '[mm']]]/1000),"")</f>
        <v/>
      </c>
      <c r="S814" s="169"/>
      <c r="T814" s="169"/>
      <c r="W814" s="172"/>
      <c r="X814" s="169"/>
      <c r="Y814" s="169"/>
      <c r="AB814" s="77"/>
      <c r="AJ814" s="55"/>
    </row>
    <row r="815" spans="12:36">
      <c r="L815" s="51" t="str">
        <f>IFERROR(WHOLE_STRUCTURE[[#This Row],[Top '[m']]]-WHOLE_STRUCTURE[[#This Row],[Bottom '[m']]], "")</f>
        <v/>
      </c>
      <c r="M815" s="167" t="str">
        <f>IFERROR(-(WHOLE_STRUCTURE[[#This Row],[D, bottom '[m']]]-WHOLE_STRUCTURE[[#This Row],[D, top '[m']]])/(WHOLE_STRUCTURE[[#This Row],[Bottom '[m']]]-WHOLE_STRUCTURE[[#This Row],[Top '[m']]]),"")</f>
        <v/>
      </c>
      <c r="N815" s="121" t="str">
        <f t="shared" si="13"/>
        <v/>
      </c>
      <c r="O815" s="50" t="str">
        <f>IFERROR((WHOLE_STRUCTURE[[#This Row],[D, bottom '[m']]]+WHOLE_STRUCTURE[[#This Row],[D, top '[m']]])/(2*WHOLE_STRUCTURE[[#This Row],[t '[mm']]]/1000),"")</f>
        <v/>
      </c>
      <c r="S815" s="169"/>
      <c r="T815" s="169"/>
      <c r="W815" s="172"/>
      <c r="X815" s="169"/>
      <c r="Y815" s="169"/>
      <c r="AB815" s="77"/>
      <c r="AJ815" s="55"/>
    </row>
    <row r="816" spans="12:36">
      <c r="L816" s="51" t="str">
        <f>IFERROR(WHOLE_STRUCTURE[[#This Row],[Top '[m']]]-WHOLE_STRUCTURE[[#This Row],[Bottom '[m']]], "")</f>
        <v/>
      </c>
      <c r="M816" s="167" t="str">
        <f>IFERROR(-(WHOLE_STRUCTURE[[#This Row],[D, bottom '[m']]]-WHOLE_STRUCTURE[[#This Row],[D, top '[m']]])/(WHOLE_STRUCTURE[[#This Row],[Bottom '[m']]]-WHOLE_STRUCTURE[[#This Row],[Top '[m']]]),"")</f>
        <v/>
      </c>
      <c r="N816" s="121" t="str">
        <f t="shared" si="13"/>
        <v/>
      </c>
      <c r="O816" s="50" t="str">
        <f>IFERROR((WHOLE_STRUCTURE[[#This Row],[D, bottom '[m']]]+WHOLE_STRUCTURE[[#This Row],[D, top '[m']]])/(2*WHOLE_STRUCTURE[[#This Row],[t '[mm']]]/1000),"")</f>
        <v/>
      </c>
      <c r="S816" s="169"/>
      <c r="T816" s="169"/>
      <c r="W816" s="172"/>
      <c r="X816" s="169"/>
      <c r="Y816" s="169"/>
      <c r="AB816" s="77"/>
      <c r="AJ816" s="55"/>
    </row>
    <row r="817" spans="12:36">
      <c r="L817" s="51" t="str">
        <f>IFERROR(WHOLE_STRUCTURE[[#This Row],[Top '[m']]]-WHOLE_STRUCTURE[[#This Row],[Bottom '[m']]], "")</f>
        <v/>
      </c>
      <c r="M817" s="167" t="str">
        <f>IFERROR(-(WHOLE_STRUCTURE[[#This Row],[D, bottom '[m']]]-WHOLE_STRUCTURE[[#This Row],[D, top '[m']]])/(WHOLE_STRUCTURE[[#This Row],[Bottom '[m']]]-WHOLE_STRUCTURE[[#This Row],[Top '[m']]]),"")</f>
        <v/>
      </c>
      <c r="N817" s="121" t="str">
        <f t="shared" si="13"/>
        <v/>
      </c>
      <c r="O817" s="50" t="str">
        <f>IFERROR((WHOLE_STRUCTURE[[#This Row],[D, bottom '[m']]]+WHOLE_STRUCTURE[[#This Row],[D, top '[m']]])/(2*WHOLE_STRUCTURE[[#This Row],[t '[mm']]]/1000),"")</f>
        <v/>
      </c>
      <c r="S817" s="169"/>
      <c r="T817" s="169"/>
      <c r="W817" s="172"/>
      <c r="X817" s="169"/>
      <c r="Y817" s="169"/>
      <c r="AB817" s="77"/>
      <c r="AJ817" s="55"/>
    </row>
    <row r="818" spans="12:36">
      <c r="L818" s="51" t="str">
        <f>IFERROR(WHOLE_STRUCTURE[[#This Row],[Top '[m']]]-WHOLE_STRUCTURE[[#This Row],[Bottom '[m']]], "")</f>
        <v/>
      </c>
      <c r="M818" s="167" t="str">
        <f>IFERROR(-(WHOLE_STRUCTURE[[#This Row],[D, bottom '[m']]]-WHOLE_STRUCTURE[[#This Row],[D, top '[m']]])/(WHOLE_STRUCTURE[[#This Row],[Bottom '[m']]]-WHOLE_STRUCTURE[[#This Row],[Top '[m']]]),"")</f>
        <v/>
      </c>
      <c r="N818" s="121" t="str">
        <f t="shared" si="13"/>
        <v/>
      </c>
      <c r="O818" s="50" t="str">
        <f>IFERROR((WHOLE_STRUCTURE[[#This Row],[D, bottom '[m']]]+WHOLE_STRUCTURE[[#This Row],[D, top '[m']]])/(2*WHOLE_STRUCTURE[[#This Row],[t '[mm']]]/1000),"")</f>
        <v/>
      </c>
      <c r="S818" s="169"/>
      <c r="T818" s="169"/>
      <c r="W818" s="172"/>
      <c r="X818" s="169"/>
      <c r="Y818" s="169"/>
      <c r="AB818" s="77"/>
      <c r="AJ818" s="55"/>
    </row>
    <row r="819" spans="12:36">
      <c r="L819" s="51" t="str">
        <f>IFERROR(WHOLE_STRUCTURE[[#This Row],[Top '[m']]]-WHOLE_STRUCTURE[[#This Row],[Bottom '[m']]], "")</f>
        <v/>
      </c>
      <c r="M819" s="167" t="str">
        <f>IFERROR(-(WHOLE_STRUCTURE[[#This Row],[D, bottom '[m']]]-WHOLE_STRUCTURE[[#This Row],[D, top '[m']]])/(WHOLE_STRUCTURE[[#This Row],[Bottom '[m']]]-WHOLE_STRUCTURE[[#This Row],[Top '[m']]]),"")</f>
        <v/>
      </c>
      <c r="N819" s="121" t="str">
        <f t="shared" si="13"/>
        <v/>
      </c>
      <c r="O819" s="50" t="str">
        <f>IFERROR((WHOLE_STRUCTURE[[#This Row],[D, bottom '[m']]]+WHOLE_STRUCTURE[[#This Row],[D, top '[m']]])/(2*WHOLE_STRUCTURE[[#This Row],[t '[mm']]]/1000),"")</f>
        <v/>
      </c>
      <c r="S819" s="169"/>
      <c r="T819" s="169"/>
      <c r="W819" s="172"/>
      <c r="X819" s="169"/>
      <c r="Y819" s="169"/>
      <c r="AB819" s="77"/>
      <c r="AJ819" s="55"/>
    </row>
    <row r="820" spans="12:36">
      <c r="L820" s="51" t="str">
        <f>IFERROR(WHOLE_STRUCTURE[[#This Row],[Top '[m']]]-WHOLE_STRUCTURE[[#This Row],[Bottom '[m']]], "")</f>
        <v/>
      </c>
      <c r="M820" s="167" t="str">
        <f>IFERROR(-(WHOLE_STRUCTURE[[#This Row],[D, bottom '[m']]]-WHOLE_STRUCTURE[[#This Row],[D, top '[m']]])/(WHOLE_STRUCTURE[[#This Row],[Bottom '[m']]]-WHOLE_STRUCTURE[[#This Row],[Top '[m']]]),"")</f>
        <v/>
      </c>
      <c r="N820" s="121" t="str">
        <f t="shared" si="13"/>
        <v/>
      </c>
      <c r="O820" s="50" t="str">
        <f>IFERROR((WHOLE_STRUCTURE[[#This Row],[D, bottom '[m']]]+WHOLE_STRUCTURE[[#This Row],[D, top '[m']]])/(2*WHOLE_STRUCTURE[[#This Row],[t '[mm']]]/1000),"")</f>
        <v/>
      </c>
      <c r="S820" s="169"/>
      <c r="T820" s="169"/>
      <c r="W820" s="172"/>
      <c r="X820" s="169"/>
      <c r="Y820" s="169"/>
      <c r="AB820" s="77"/>
      <c r="AJ820" s="55"/>
    </row>
    <row r="821" spans="12:36">
      <c r="L821" s="51" t="str">
        <f>IFERROR(WHOLE_STRUCTURE[[#This Row],[Top '[m']]]-WHOLE_STRUCTURE[[#This Row],[Bottom '[m']]], "")</f>
        <v/>
      </c>
      <c r="M821" s="167" t="str">
        <f>IFERROR(-(WHOLE_STRUCTURE[[#This Row],[D, bottom '[m']]]-WHOLE_STRUCTURE[[#This Row],[D, top '[m']]])/(WHOLE_STRUCTURE[[#This Row],[Bottom '[m']]]-WHOLE_STRUCTURE[[#This Row],[Top '[m']]]),"")</f>
        <v/>
      </c>
      <c r="N821" s="121" t="str">
        <f t="shared" si="13"/>
        <v/>
      </c>
      <c r="O821" s="50" t="str">
        <f>IFERROR((WHOLE_STRUCTURE[[#This Row],[D, bottom '[m']]]+WHOLE_STRUCTURE[[#This Row],[D, top '[m']]])/(2*WHOLE_STRUCTURE[[#This Row],[t '[mm']]]/1000),"")</f>
        <v/>
      </c>
      <c r="S821" s="169"/>
      <c r="T821" s="169"/>
      <c r="W821" s="172"/>
      <c r="X821" s="169"/>
      <c r="Y821" s="169"/>
      <c r="AB821" s="77"/>
      <c r="AJ821" s="55"/>
    </row>
    <row r="822" spans="12:36">
      <c r="L822" s="51" t="str">
        <f>IFERROR(WHOLE_STRUCTURE[[#This Row],[Top '[m']]]-WHOLE_STRUCTURE[[#This Row],[Bottom '[m']]], "")</f>
        <v/>
      </c>
      <c r="M822" s="167" t="str">
        <f>IFERROR(-(WHOLE_STRUCTURE[[#This Row],[D, bottom '[m']]]-WHOLE_STRUCTURE[[#This Row],[D, top '[m']]])/(WHOLE_STRUCTURE[[#This Row],[Bottom '[m']]]-WHOLE_STRUCTURE[[#This Row],[Top '[m']]]),"")</f>
        <v/>
      </c>
      <c r="N822" s="121" t="str">
        <f t="shared" si="13"/>
        <v/>
      </c>
      <c r="O822" s="50" t="str">
        <f>IFERROR((WHOLE_STRUCTURE[[#This Row],[D, bottom '[m']]]+WHOLE_STRUCTURE[[#This Row],[D, top '[m']]])/(2*WHOLE_STRUCTURE[[#This Row],[t '[mm']]]/1000),"")</f>
        <v/>
      </c>
      <c r="S822" s="169"/>
      <c r="T822" s="169"/>
      <c r="W822" s="172"/>
      <c r="X822" s="169"/>
      <c r="Y822" s="169"/>
      <c r="AB822" s="77"/>
      <c r="AJ822" s="55"/>
    </row>
    <row r="823" spans="12:36">
      <c r="L823" s="51" t="str">
        <f>IFERROR(WHOLE_STRUCTURE[[#This Row],[Top '[m']]]-WHOLE_STRUCTURE[[#This Row],[Bottom '[m']]], "")</f>
        <v/>
      </c>
      <c r="M823" s="167" t="str">
        <f>IFERROR(-(WHOLE_STRUCTURE[[#This Row],[D, bottom '[m']]]-WHOLE_STRUCTURE[[#This Row],[D, top '[m']]])/(WHOLE_STRUCTURE[[#This Row],[Bottom '[m']]]-WHOLE_STRUCTURE[[#This Row],[Top '[m']]]),"")</f>
        <v/>
      </c>
      <c r="N823" s="121" t="str">
        <f t="shared" si="13"/>
        <v/>
      </c>
      <c r="O823" s="50" t="str">
        <f>IFERROR((WHOLE_STRUCTURE[[#This Row],[D, bottom '[m']]]+WHOLE_STRUCTURE[[#This Row],[D, top '[m']]])/(2*WHOLE_STRUCTURE[[#This Row],[t '[mm']]]/1000),"")</f>
        <v/>
      </c>
      <c r="S823" s="169"/>
      <c r="T823" s="169"/>
      <c r="W823" s="172"/>
      <c r="X823" s="169"/>
      <c r="Y823" s="169"/>
      <c r="AB823" s="77"/>
      <c r="AJ823" s="55"/>
    </row>
    <row r="824" spans="12:36">
      <c r="L824" s="51" t="str">
        <f>IFERROR(WHOLE_STRUCTURE[[#This Row],[Top '[m']]]-WHOLE_STRUCTURE[[#This Row],[Bottom '[m']]], "")</f>
        <v/>
      </c>
      <c r="M824" s="167" t="str">
        <f>IFERROR(-(WHOLE_STRUCTURE[[#This Row],[D, bottom '[m']]]-WHOLE_STRUCTURE[[#This Row],[D, top '[m']]])/(WHOLE_STRUCTURE[[#This Row],[Bottom '[m']]]-WHOLE_STRUCTURE[[#This Row],[Top '[m']]]),"")</f>
        <v/>
      </c>
      <c r="N824" s="121" t="str">
        <f t="shared" si="13"/>
        <v/>
      </c>
      <c r="O824" s="50" t="str">
        <f>IFERROR((WHOLE_STRUCTURE[[#This Row],[D, bottom '[m']]]+WHOLE_STRUCTURE[[#This Row],[D, top '[m']]])/(2*WHOLE_STRUCTURE[[#This Row],[t '[mm']]]/1000),"")</f>
        <v/>
      </c>
      <c r="S824" s="169"/>
      <c r="T824" s="169"/>
      <c r="W824" s="172"/>
      <c r="X824" s="169"/>
      <c r="Y824" s="169"/>
      <c r="AB824" s="77"/>
      <c r="AJ824" s="55"/>
    </row>
    <row r="825" spans="12:36">
      <c r="L825" s="51" t="str">
        <f>IFERROR(WHOLE_STRUCTURE[[#This Row],[Top '[m']]]-WHOLE_STRUCTURE[[#This Row],[Bottom '[m']]], "")</f>
        <v/>
      </c>
      <c r="M825" s="167" t="str">
        <f>IFERROR(-(WHOLE_STRUCTURE[[#This Row],[D, bottom '[m']]]-WHOLE_STRUCTURE[[#This Row],[D, top '[m']]])/(WHOLE_STRUCTURE[[#This Row],[Bottom '[m']]]-WHOLE_STRUCTURE[[#This Row],[Top '[m']]]),"")</f>
        <v/>
      </c>
      <c r="N825" s="121" t="str">
        <f t="shared" si="13"/>
        <v/>
      </c>
      <c r="O825" s="50" t="str">
        <f>IFERROR((WHOLE_STRUCTURE[[#This Row],[D, bottom '[m']]]+WHOLE_STRUCTURE[[#This Row],[D, top '[m']]])/(2*WHOLE_STRUCTURE[[#This Row],[t '[mm']]]/1000),"")</f>
        <v/>
      </c>
      <c r="S825" s="169"/>
      <c r="T825" s="169"/>
      <c r="W825" s="172"/>
      <c r="X825" s="169"/>
      <c r="Y825" s="169"/>
      <c r="AB825" s="77"/>
      <c r="AJ825" s="55"/>
    </row>
    <row r="826" spans="12:36">
      <c r="L826" s="51" t="str">
        <f>IFERROR(WHOLE_STRUCTURE[[#This Row],[Top '[m']]]-WHOLE_STRUCTURE[[#This Row],[Bottom '[m']]], "")</f>
        <v/>
      </c>
      <c r="M826" s="167" t="str">
        <f>IFERROR(-(WHOLE_STRUCTURE[[#This Row],[D, bottom '[m']]]-WHOLE_STRUCTURE[[#This Row],[D, top '[m']]])/(WHOLE_STRUCTURE[[#This Row],[Bottom '[m']]]-WHOLE_STRUCTURE[[#This Row],[Top '[m']]]),"")</f>
        <v/>
      </c>
      <c r="N826" s="121" t="str">
        <f t="shared" si="13"/>
        <v/>
      </c>
      <c r="O826" s="50" t="str">
        <f>IFERROR((WHOLE_STRUCTURE[[#This Row],[D, bottom '[m']]]+WHOLE_STRUCTURE[[#This Row],[D, top '[m']]])/(2*WHOLE_STRUCTURE[[#This Row],[t '[mm']]]/1000),"")</f>
        <v/>
      </c>
      <c r="S826" s="169"/>
      <c r="T826" s="169"/>
      <c r="W826" s="172"/>
      <c r="X826" s="169"/>
      <c r="Y826" s="169"/>
      <c r="AB826" s="77"/>
      <c r="AJ826" s="55"/>
    </row>
    <row r="827" spans="12:36">
      <c r="L827" s="51" t="str">
        <f>IFERROR(WHOLE_STRUCTURE[[#This Row],[Top '[m']]]-WHOLE_STRUCTURE[[#This Row],[Bottom '[m']]], "")</f>
        <v/>
      </c>
      <c r="M827" s="167" t="str">
        <f>IFERROR(-(WHOLE_STRUCTURE[[#This Row],[D, bottom '[m']]]-WHOLE_STRUCTURE[[#This Row],[D, top '[m']]])/(WHOLE_STRUCTURE[[#This Row],[Bottom '[m']]]-WHOLE_STRUCTURE[[#This Row],[Top '[m']]]),"")</f>
        <v/>
      </c>
      <c r="N827" s="121" t="str">
        <f t="shared" si="13"/>
        <v/>
      </c>
      <c r="O827" s="50" t="str">
        <f>IFERROR((WHOLE_STRUCTURE[[#This Row],[D, bottom '[m']]]+WHOLE_STRUCTURE[[#This Row],[D, top '[m']]])/(2*WHOLE_STRUCTURE[[#This Row],[t '[mm']]]/1000),"")</f>
        <v/>
      </c>
      <c r="S827" s="169"/>
      <c r="T827" s="169"/>
      <c r="W827" s="172"/>
      <c r="X827" s="169"/>
      <c r="Y827" s="169"/>
      <c r="AB827" s="77"/>
      <c r="AJ827" s="55"/>
    </row>
    <row r="828" spans="12:36">
      <c r="L828" s="51" t="str">
        <f>IFERROR(WHOLE_STRUCTURE[[#This Row],[Top '[m']]]-WHOLE_STRUCTURE[[#This Row],[Bottom '[m']]], "")</f>
        <v/>
      </c>
      <c r="M828" s="167" t="str">
        <f>IFERROR(-(WHOLE_STRUCTURE[[#This Row],[D, bottom '[m']]]-WHOLE_STRUCTURE[[#This Row],[D, top '[m']]])/(WHOLE_STRUCTURE[[#This Row],[Bottom '[m']]]-WHOLE_STRUCTURE[[#This Row],[Top '[m']]]),"")</f>
        <v/>
      </c>
      <c r="N828" s="121" t="str">
        <f t="shared" si="13"/>
        <v/>
      </c>
      <c r="O828" s="50" t="str">
        <f>IFERROR((WHOLE_STRUCTURE[[#This Row],[D, bottom '[m']]]+WHOLE_STRUCTURE[[#This Row],[D, top '[m']]])/(2*WHOLE_STRUCTURE[[#This Row],[t '[mm']]]/1000),"")</f>
        <v/>
      </c>
      <c r="S828" s="169"/>
      <c r="T828" s="169"/>
      <c r="W828" s="172"/>
      <c r="X828" s="169"/>
      <c r="Y828" s="169"/>
      <c r="AB828" s="77"/>
      <c r="AJ828" s="55"/>
    </row>
    <row r="829" spans="12:36">
      <c r="L829" s="51" t="str">
        <f>IFERROR(WHOLE_STRUCTURE[[#This Row],[Top '[m']]]-WHOLE_STRUCTURE[[#This Row],[Bottom '[m']]], "")</f>
        <v/>
      </c>
      <c r="M829" s="167" t="str">
        <f>IFERROR(-(WHOLE_STRUCTURE[[#This Row],[D, bottom '[m']]]-WHOLE_STRUCTURE[[#This Row],[D, top '[m']]])/(WHOLE_STRUCTURE[[#This Row],[Bottom '[m']]]-WHOLE_STRUCTURE[[#This Row],[Top '[m']]]),"")</f>
        <v/>
      </c>
      <c r="N829" s="121" t="str">
        <f t="shared" si="13"/>
        <v/>
      </c>
      <c r="O829" s="50" t="str">
        <f>IFERROR((WHOLE_STRUCTURE[[#This Row],[D, bottom '[m']]]+WHOLE_STRUCTURE[[#This Row],[D, top '[m']]])/(2*WHOLE_STRUCTURE[[#This Row],[t '[mm']]]/1000),"")</f>
        <v/>
      </c>
      <c r="S829" s="169"/>
      <c r="T829" s="169"/>
      <c r="W829" s="172"/>
      <c r="X829" s="169"/>
      <c r="Y829" s="169"/>
      <c r="AB829" s="77"/>
      <c r="AJ829" s="55"/>
    </row>
    <row r="830" spans="12:36">
      <c r="L830" s="51" t="str">
        <f>IFERROR(WHOLE_STRUCTURE[[#This Row],[Top '[m']]]-WHOLE_STRUCTURE[[#This Row],[Bottom '[m']]], "")</f>
        <v/>
      </c>
      <c r="M830" s="167" t="str">
        <f>IFERROR(-(WHOLE_STRUCTURE[[#This Row],[D, bottom '[m']]]-WHOLE_STRUCTURE[[#This Row],[D, top '[m']]])/(WHOLE_STRUCTURE[[#This Row],[Bottom '[m']]]-WHOLE_STRUCTURE[[#This Row],[Top '[m']]]),"")</f>
        <v/>
      </c>
      <c r="N830" s="121" t="str">
        <f t="shared" si="13"/>
        <v/>
      </c>
      <c r="O830" s="50" t="str">
        <f>IFERROR((WHOLE_STRUCTURE[[#This Row],[D, bottom '[m']]]+WHOLE_STRUCTURE[[#This Row],[D, top '[m']]])/(2*WHOLE_STRUCTURE[[#This Row],[t '[mm']]]/1000),"")</f>
        <v/>
      </c>
      <c r="S830" s="169"/>
      <c r="T830" s="169"/>
      <c r="W830" s="172"/>
      <c r="X830" s="169"/>
      <c r="Y830" s="169"/>
      <c r="AB830" s="77"/>
      <c r="AJ830" s="55"/>
    </row>
    <row r="831" spans="12:36">
      <c r="L831" s="51" t="str">
        <f>IFERROR(WHOLE_STRUCTURE[[#This Row],[Top '[m']]]-WHOLE_STRUCTURE[[#This Row],[Bottom '[m']]], "")</f>
        <v/>
      </c>
      <c r="M831" s="167" t="str">
        <f>IFERROR(-(WHOLE_STRUCTURE[[#This Row],[D, bottom '[m']]]-WHOLE_STRUCTURE[[#This Row],[D, top '[m']]])/(WHOLE_STRUCTURE[[#This Row],[Bottom '[m']]]-WHOLE_STRUCTURE[[#This Row],[Top '[m']]]),"")</f>
        <v/>
      </c>
      <c r="N831" s="121" t="str">
        <f t="shared" si="13"/>
        <v/>
      </c>
      <c r="O831" s="50" t="str">
        <f>IFERROR((WHOLE_STRUCTURE[[#This Row],[D, bottom '[m']]]+WHOLE_STRUCTURE[[#This Row],[D, top '[m']]])/(2*WHOLE_STRUCTURE[[#This Row],[t '[mm']]]/1000),"")</f>
        <v/>
      </c>
      <c r="S831" s="169"/>
      <c r="T831" s="169"/>
      <c r="W831" s="172"/>
      <c r="X831" s="169"/>
      <c r="Y831" s="169"/>
      <c r="AB831" s="77"/>
      <c r="AJ831" s="55"/>
    </row>
    <row r="832" spans="12:36">
      <c r="L832" s="51" t="str">
        <f>IFERROR(WHOLE_STRUCTURE[[#This Row],[Top '[m']]]-WHOLE_STRUCTURE[[#This Row],[Bottom '[m']]], "")</f>
        <v/>
      </c>
      <c r="M832" s="167" t="str">
        <f>IFERROR(-(WHOLE_STRUCTURE[[#This Row],[D, bottom '[m']]]-WHOLE_STRUCTURE[[#This Row],[D, top '[m']]])/(WHOLE_STRUCTURE[[#This Row],[Bottom '[m']]]-WHOLE_STRUCTURE[[#This Row],[Top '[m']]]),"")</f>
        <v/>
      </c>
      <c r="N832" s="121" t="str">
        <f t="shared" si="13"/>
        <v/>
      </c>
      <c r="O832" s="50" t="str">
        <f>IFERROR((WHOLE_STRUCTURE[[#This Row],[D, bottom '[m']]]+WHOLE_STRUCTURE[[#This Row],[D, top '[m']]])/(2*WHOLE_STRUCTURE[[#This Row],[t '[mm']]]/1000),"")</f>
        <v/>
      </c>
      <c r="S832" s="169"/>
      <c r="T832" s="169"/>
      <c r="W832" s="172"/>
      <c r="X832" s="169"/>
      <c r="Y832" s="169"/>
      <c r="AB832" s="77"/>
      <c r="AJ832" s="55"/>
    </row>
    <row r="833" spans="12:36">
      <c r="L833" s="51" t="str">
        <f>IFERROR(WHOLE_STRUCTURE[[#This Row],[Top '[m']]]-WHOLE_STRUCTURE[[#This Row],[Bottom '[m']]], "")</f>
        <v/>
      </c>
      <c r="M833" s="167" t="str">
        <f>IFERROR(-(WHOLE_STRUCTURE[[#This Row],[D, bottom '[m']]]-WHOLE_STRUCTURE[[#This Row],[D, top '[m']]])/(WHOLE_STRUCTURE[[#This Row],[Bottom '[m']]]-WHOLE_STRUCTURE[[#This Row],[Top '[m']]]),"")</f>
        <v/>
      </c>
      <c r="N833" s="121" t="str">
        <f t="shared" si="13"/>
        <v/>
      </c>
      <c r="O833" s="50" t="str">
        <f>IFERROR((WHOLE_STRUCTURE[[#This Row],[D, bottom '[m']]]+WHOLE_STRUCTURE[[#This Row],[D, top '[m']]])/(2*WHOLE_STRUCTURE[[#This Row],[t '[mm']]]/1000),"")</f>
        <v/>
      </c>
      <c r="S833" s="169"/>
      <c r="T833" s="169"/>
      <c r="W833" s="172"/>
      <c r="X833" s="169"/>
      <c r="Y833" s="169"/>
      <c r="AB833" s="77"/>
      <c r="AJ833" s="55"/>
    </row>
    <row r="834" spans="12:36">
      <c r="L834" s="51" t="str">
        <f>IFERROR(WHOLE_STRUCTURE[[#This Row],[Top '[m']]]-WHOLE_STRUCTURE[[#This Row],[Bottom '[m']]], "")</f>
        <v/>
      </c>
      <c r="M834" s="167" t="str">
        <f>IFERROR(-(WHOLE_STRUCTURE[[#This Row],[D, bottom '[m']]]-WHOLE_STRUCTURE[[#This Row],[D, top '[m']]])/(WHOLE_STRUCTURE[[#This Row],[Bottom '[m']]]-WHOLE_STRUCTURE[[#This Row],[Top '[m']]]),"")</f>
        <v/>
      </c>
      <c r="N834" s="121" t="str">
        <f t="shared" si="13"/>
        <v/>
      </c>
      <c r="O834" s="50" t="str">
        <f>IFERROR((WHOLE_STRUCTURE[[#This Row],[D, bottom '[m']]]+WHOLE_STRUCTURE[[#This Row],[D, top '[m']]])/(2*WHOLE_STRUCTURE[[#This Row],[t '[mm']]]/1000),"")</f>
        <v/>
      </c>
      <c r="S834" s="169"/>
      <c r="T834" s="169"/>
      <c r="W834" s="172"/>
      <c r="X834" s="169"/>
      <c r="Y834" s="169"/>
      <c r="AB834" s="77"/>
      <c r="AJ834" s="55"/>
    </row>
    <row r="835" spans="12:36">
      <c r="L835" s="51" t="str">
        <f>IFERROR(WHOLE_STRUCTURE[[#This Row],[Top '[m']]]-WHOLE_STRUCTURE[[#This Row],[Bottom '[m']]], "")</f>
        <v/>
      </c>
      <c r="M835" s="167" t="str">
        <f>IFERROR(-(WHOLE_STRUCTURE[[#This Row],[D, bottom '[m']]]-WHOLE_STRUCTURE[[#This Row],[D, top '[m']]])/(WHOLE_STRUCTURE[[#This Row],[Bottom '[m']]]-WHOLE_STRUCTURE[[#This Row],[Top '[m']]]),"")</f>
        <v/>
      </c>
      <c r="N835" s="121" t="str">
        <f t="shared" si="13"/>
        <v/>
      </c>
      <c r="O835" s="50" t="str">
        <f>IFERROR((WHOLE_STRUCTURE[[#This Row],[D, bottom '[m']]]+WHOLE_STRUCTURE[[#This Row],[D, top '[m']]])/(2*WHOLE_STRUCTURE[[#This Row],[t '[mm']]]/1000),"")</f>
        <v/>
      </c>
      <c r="S835" s="169"/>
      <c r="T835" s="169"/>
      <c r="W835" s="172"/>
      <c r="X835" s="169"/>
      <c r="Y835" s="169"/>
      <c r="AB835" s="77"/>
      <c r="AJ835" s="55"/>
    </row>
    <row r="836" spans="12:36">
      <c r="L836" s="51" t="str">
        <f>IFERROR(WHOLE_STRUCTURE[[#This Row],[Top '[m']]]-WHOLE_STRUCTURE[[#This Row],[Bottom '[m']]], "")</f>
        <v/>
      </c>
      <c r="M836" s="167" t="str">
        <f>IFERROR(-(WHOLE_STRUCTURE[[#This Row],[D, bottom '[m']]]-WHOLE_STRUCTURE[[#This Row],[D, top '[m']]])/(WHOLE_STRUCTURE[[#This Row],[Bottom '[m']]]-WHOLE_STRUCTURE[[#This Row],[Top '[m']]]),"")</f>
        <v/>
      </c>
      <c r="N836" s="121" t="str">
        <f t="shared" si="13"/>
        <v/>
      </c>
      <c r="O836" s="50" t="str">
        <f>IFERROR((WHOLE_STRUCTURE[[#This Row],[D, bottom '[m']]]+WHOLE_STRUCTURE[[#This Row],[D, top '[m']]])/(2*WHOLE_STRUCTURE[[#This Row],[t '[mm']]]/1000),"")</f>
        <v/>
      </c>
      <c r="S836" s="169"/>
      <c r="T836" s="169"/>
      <c r="W836" s="172"/>
      <c r="X836" s="169"/>
      <c r="Y836" s="169"/>
      <c r="AB836" s="77"/>
      <c r="AJ836" s="55"/>
    </row>
    <row r="837" spans="12:36">
      <c r="L837" s="51" t="str">
        <f>IFERROR(WHOLE_STRUCTURE[[#This Row],[Top '[m']]]-WHOLE_STRUCTURE[[#This Row],[Bottom '[m']]], "")</f>
        <v/>
      </c>
      <c r="M837" s="167" t="str">
        <f>IFERROR(-(WHOLE_STRUCTURE[[#This Row],[D, bottom '[m']]]-WHOLE_STRUCTURE[[#This Row],[D, top '[m']]])/(WHOLE_STRUCTURE[[#This Row],[Bottom '[m']]]-WHOLE_STRUCTURE[[#This Row],[Top '[m']]]),"")</f>
        <v/>
      </c>
      <c r="N837" s="121" t="str">
        <f t="shared" si="13"/>
        <v/>
      </c>
      <c r="O837" s="50" t="str">
        <f>IFERROR((WHOLE_STRUCTURE[[#This Row],[D, bottom '[m']]]+WHOLE_STRUCTURE[[#This Row],[D, top '[m']]])/(2*WHOLE_STRUCTURE[[#This Row],[t '[mm']]]/1000),"")</f>
        <v/>
      </c>
      <c r="S837" s="169"/>
      <c r="T837" s="169"/>
      <c r="W837" s="172"/>
      <c r="X837" s="169"/>
      <c r="Y837" s="169"/>
      <c r="AB837" s="77"/>
      <c r="AJ837" s="55"/>
    </row>
    <row r="838" spans="12:36">
      <c r="L838" s="51" t="str">
        <f>IFERROR(WHOLE_STRUCTURE[[#This Row],[Top '[m']]]-WHOLE_STRUCTURE[[#This Row],[Bottom '[m']]], "")</f>
        <v/>
      </c>
      <c r="M838" s="167" t="str">
        <f>IFERROR(-(WHOLE_STRUCTURE[[#This Row],[D, bottom '[m']]]-WHOLE_STRUCTURE[[#This Row],[D, top '[m']]])/(WHOLE_STRUCTURE[[#This Row],[Bottom '[m']]]-WHOLE_STRUCTURE[[#This Row],[Top '[m']]]),"")</f>
        <v/>
      </c>
      <c r="N838" s="121" t="str">
        <f t="shared" si="13"/>
        <v/>
      </c>
      <c r="O838" s="50" t="str">
        <f>IFERROR((WHOLE_STRUCTURE[[#This Row],[D, bottom '[m']]]+WHOLE_STRUCTURE[[#This Row],[D, top '[m']]])/(2*WHOLE_STRUCTURE[[#This Row],[t '[mm']]]/1000),"")</f>
        <v/>
      </c>
      <c r="S838" s="169"/>
      <c r="T838" s="169"/>
      <c r="W838" s="172"/>
      <c r="X838" s="169"/>
      <c r="Y838" s="169"/>
      <c r="AB838" s="77"/>
      <c r="AJ838" s="55"/>
    </row>
    <row r="839" spans="12:36">
      <c r="L839" s="51" t="str">
        <f>IFERROR(WHOLE_STRUCTURE[[#This Row],[Top '[m']]]-WHOLE_STRUCTURE[[#This Row],[Bottom '[m']]], "")</f>
        <v/>
      </c>
      <c r="M839" s="167" t="str">
        <f>IFERROR(-(WHOLE_STRUCTURE[[#This Row],[D, bottom '[m']]]-WHOLE_STRUCTURE[[#This Row],[D, top '[m']]])/(WHOLE_STRUCTURE[[#This Row],[Bottom '[m']]]-WHOLE_STRUCTURE[[#This Row],[Top '[m']]]),"")</f>
        <v/>
      </c>
      <c r="N839" s="121" t="str">
        <f t="shared" si="13"/>
        <v/>
      </c>
      <c r="O839" s="50" t="str">
        <f>IFERROR((WHOLE_STRUCTURE[[#This Row],[D, bottom '[m']]]+WHOLE_STRUCTURE[[#This Row],[D, top '[m']]])/(2*WHOLE_STRUCTURE[[#This Row],[t '[mm']]]/1000),"")</f>
        <v/>
      </c>
      <c r="S839" s="169"/>
      <c r="T839" s="169"/>
      <c r="W839" s="172"/>
      <c r="X839" s="169"/>
      <c r="Y839" s="169"/>
      <c r="AB839" s="77"/>
      <c r="AJ839" s="55"/>
    </row>
    <row r="840" spans="12:36">
      <c r="L840" s="51" t="str">
        <f>IFERROR(WHOLE_STRUCTURE[[#This Row],[Top '[m']]]-WHOLE_STRUCTURE[[#This Row],[Bottom '[m']]], "")</f>
        <v/>
      </c>
      <c r="M840" s="167" t="str">
        <f>IFERROR(-(WHOLE_STRUCTURE[[#This Row],[D, bottom '[m']]]-WHOLE_STRUCTURE[[#This Row],[D, top '[m']]])/(WHOLE_STRUCTURE[[#This Row],[Bottom '[m']]]-WHOLE_STRUCTURE[[#This Row],[Top '[m']]]),"")</f>
        <v/>
      </c>
      <c r="N840" s="121" t="str">
        <f t="shared" ref="N840:N903" si="14">IF(7850/1000*(1/3)*PI()*ABS(G840-H840)*((I840/2)^2+(I840/2)*(J840/2)+(J840/2)^2-(I840/2-K840/1000)^2-(I840/2-K840/1000)*(J840/2-K840/1000)-(J840/2-K840/1000)^2)=0,"",7850/1000*(1/3)*PI()*ABS(G840-H840)*((I840/2)^2+(I840/2)*(J840/2)+(J840/2)^2-(I840/2-K840/1000)^2-(I840/2-K840/1000)*(J840/2-K840/1000)-(J840/2-K840/1000)^2))</f>
        <v/>
      </c>
      <c r="O840" s="50" t="str">
        <f>IFERROR((WHOLE_STRUCTURE[[#This Row],[D, bottom '[m']]]+WHOLE_STRUCTURE[[#This Row],[D, top '[m']]])/(2*WHOLE_STRUCTURE[[#This Row],[t '[mm']]]/1000),"")</f>
        <v/>
      </c>
      <c r="S840" s="169"/>
      <c r="T840" s="169"/>
      <c r="W840" s="172"/>
      <c r="X840" s="169"/>
      <c r="Y840" s="169"/>
      <c r="AB840" s="77"/>
      <c r="AJ840" s="55"/>
    </row>
    <row r="841" spans="12:36">
      <c r="L841" s="51" t="str">
        <f>IFERROR(WHOLE_STRUCTURE[[#This Row],[Top '[m']]]-WHOLE_STRUCTURE[[#This Row],[Bottom '[m']]], "")</f>
        <v/>
      </c>
      <c r="M841" s="167" t="str">
        <f>IFERROR(-(WHOLE_STRUCTURE[[#This Row],[D, bottom '[m']]]-WHOLE_STRUCTURE[[#This Row],[D, top '[m']]])/(WHOLE_STRUCTURE[[#This Row],[Bottom '[m']]]-WHOLE_STRUCTURE[[#This Row],[Top '[m']]]),"")</f>
        <v/>
      </c>
      <c r="N841" s="121" t="str">
        <f t="shared" si="14"/>
        <v/>
      </c>
      <c r="O841" s="50" t="str">
        <f>IFERROR((WHOLE_STRUCTURE[[#This Row],[D, bottom '[m']]]+WHOLE_STRUCTURE[[#This Row],[D, top '[m']]])/(2*WHOLE_STRUCTURE[[#This Row],[t '[mm']]]/1000),"")</f>
        <v/>
      </c>
      <c r="S841" s="169"/>
      <c r="T841" s="169"/>
      <c r="W841" s="172"/>
      <c r="X841" s="169"/>
      <c r="Y841" s="169"/>
      <c r="AB841" s="77"/>
      <c r="AJ841" s="55"/>
    </row>
    <row r="842" spans="12:36">
      <c r="L842" s="51" t="str">
        <f>IFERROR(WHOLE_STRUCTURE[[#This Row],[Top '[m']]]-WHOLE_STRUCTURE[[#This Row],[Bottom '[m']]], "")</f>
        <v/>
      </c>
      <c r="M842" s="167" t="str">
        <f>IFERROR(-(WHOLE_STRUCTURE[[#This Row],[D, bottom '[m']]]-WHOLE_STRUCTURE[[#This Row],[D, top '[m']]])/(WHOLE_STRUCTURE[[#This Row],[Bottom '[m']]]-WHOLE_STRUCTURE[[#This Row],[Top '[m']]]),"")</f>
        <v/>
      </c>
      <c r="N842" s="121" t="str">
        <f t="shared" si="14"/>
        <v/>
      </c>
      <c r="O842" s="50" t="str">
        <f>IFERROR((WHOLE_STRUCTURE[[#This Row],[D, bottom '[m']]]+WHOLE_STRUCTURE[[#This Row],[D, top '[m']]])/(2*WHOLE_STRUCTURE[[#This Row],[t '[mm']]]/1000),"")</f>
        <v/>
      </c>
      <c r="S842" s="169"/>
      <c r="T842" s="169"/>
      <c r="W842" s="172"/>
      <c r="X842" s="169"/>
      <c r="Y842" s="169"/>
      <c r="AB842" s="77"/>
      <c r="AJ842" s="55"/>
    </row>
    <row r="843" spans="12:36">
      <c r="L843" s="51" t="str">
        <f>IFERROR(WHOLE_STRUCTURE[[#This Row],[Top '[m']]]-WHOLE_STRUCTURE[[#This Row],[Bottom '[m']]], "")</f>
        <v/>
      </c>
      <c r="M843" s="167" t="str">
        <f>IFERROR(-(WHOLE_STRUCTURE[[#This Row],[D, bottom '[m']]]-WHOLE_STRUCTURE[[#This Row],[D, top '[m']]])/(WHOLE_STRUCTURE[[#This Row],[Bottom '[m']]]-WHOLE_STRUCTURE[[#This Row],[Top '[m']]]),"")</f>
        <v/>
      </c>
      <c r="N843" s="121" t="str">
        <f t="shared" si="14"/>
        <v/>
      </c>
      <c r="O843" s="50" t="str">
        <f>IFERROR((WHOLE_STRUCTURE[[#This Row],[D, bottom '[m']]]+WHOLE_STRUCTURE[[#This Row],[D, top '[m']]])/(2*WHOLE_STRUCTURE[[#This Row],[t '[mm']]]/1000),"")</f>
        <v/>
      </c>
      <c r="S843" s="169"/>
      <c r="T843" s="169"/>
      <c r="W843" s="172"/>
      <c r="X843" s="169"/>
      <c r="Y843" s="169"/>
      <c r="AB843" s="77"/>
      <c r="AJ843" s="55"/>
    </row>
    <row r="844" spans="12:36">
      <c r="L844" s="51" t="str">
        <f>IFERROR(WHOLE_STRUCTURE[[#This Row],[Top '[m']]]-WHOLE_STRUCTURE[[#This Row],[Bottom '[m']]], "")</f>
        <v/>
      </c>
      <c r="M844" s="167" t="str">
        <f>IFERROR(-(WHOLE_STRUCTURE[[#This Row],[D, bottom '[m']]]-WHOLE_STRUCTURE[[#This Row],[D, top '[m']]])/(WHOLE_STRUCTURE[[#This Row],[Bottom '[m']]]-WHOLE_STRUCTURE[[#This Row],[Top '[m']]]),"")</f>
        <v/>
      </c>
      <c r="N844" s="121" t="str">
        <f t="shared" si="14"/>
        <v/>
      </c>
      <c r="O844" s="50" t="str">
        <f>IFERROR((WHOLE_STRUCTURE[[#This Row],[D, bottom '[m']]]+WHOLE_STRUCTURE[[#This Row],[D, top '[m']]])/(2*WHOLE_STRUCTURE[[#This Row],[t '[mm']]]/1000),"")</f>
        <v/>
      </c>
      <c r="S844" s="169"/>
      <c r="T844" s="169"/>
      <c r="W844" s="172"/>
      <c r="X844" s="169"/>
      <c r="Y844" s="169"/>
      <c r="AB844" s="77"/>
      <c r="AJ844" s="55"/>
    </row>
    <row r="845" spans="12:36">
      <c r="L845" s="51" t="str">
        <f>IFERROR(WHOLE_STRUCTURE[[#This Row],[Top '[m']]]-WHOLE_STRUCTURE[[#This Row],[Bottom '[m']]], "")</f>
        <v/>
      </c>
      <c r="M845" s="167" t="str">
        <f>IFERROR(-(WHOLE_STRUCTURE[[#This Row],[D, bottom '[m']]]-WHOLE_STRUCTURE[[#This Row],[D, top '[m']]])/(WHOLE_STRUCTURE[[#This Row],[Bottom '[m']]]-WHOLE_STRUCTURE[[#This Row],[Top '[m']]]),"")</f>
        <v/>
      </c>
      <c r="N845" s="121" t="str">
        <f t="shared" si="14"/>
        <v/>
      </c>
      <c r="O845" s="50" t="str">
        <f>IFERROR((WHOLE_STRUCTURE[[#This Row],[D, bottom '[m']]]+WHOLE_STRUCTURE[[#This Row],[D, top '[m']]])/(2*WHOLE_STRUCTURE[[#This Row],[t '[mm']]]/1000),"")</f>
        <v/>
      </c>
      <c r="S845" s="169"/>
      <c r="T845" s="169"/>
      <c r="W845" s="172"/>
      <c r="X845" s="169"/>
      <c r="Y845" s="169"/>
      <c r="AB845" s="77"/>
      <c r="AJ845" s="55"/>
    </row>
    <row r="846" spans="12:36">
      <c r="L846" s="51" t="str">
        <f>IFERROR(WHOLE_STRUCTURE[[#This Row],[Top '[m']]]-WHOLE_STRUCTURE[[#This Row],[Bottom '[m']]], "")</f>
        <v/>
      </c>
      <c r="M846" s="167" t="str">
        <f>IFERROR(-(WHOLE_STRUCTURE[[#This Row],[D, bottom '[m']]]-WHOLE_STRUCTURE[[#This Row],[D, top '[m']]])/(WHOLE_STRUCTURE[[#This Row],[Bottom '[m']]]-WHOLE_STRUCTURE[[#This Row],[Top '[m']]]),"")</f>
        <v/>
      </c>
      <c r="N846" s="121" t="str">
        <f t="shared" si="14"/>
        <v/>
      </c>
      <c r="O846" s="50" t="str">
        <f>IFERROR((WHOLE_STRUCTURE[[#This Row],[D, bottom '[m']]]+WHOLE_STRUCTURE[[#This Row],[D, top '[m']]])/(2*WHOLE_STRUCTURE[[#This Row],[t '[mm']]]/1000),"")</f>
        <v/>
      </c>
      <c r="S846" s="169"/>
      <c r="T846" s="169"/>
      <c r="W846" s="172"/>
      <c r="X846" s="169"/>
      <c r="Y846" s="169"/>
      <c r="AB846" s="77"/>
      <c r="AJ846" s="55"/>
    </row>
    <row r="847" spans="12:36">
      <c r="L847" s="51" t="str">
        <f>IFERROR(WHOLE_STRUCTURE[[#This Row],[Top '[m']]]-WHOLE_STRUCTURE[[#This Row],[Bottom '[m']]], "")</f>
        <v/>
      </c>
      <c r="M847" s="167" t="str">
        <f>IFERROR(-(WHOLE_STRUCTURE[[#This Row],[D, bottom '[m']]]-WHOLE_STRUCTURE[[#This Row],[D, top '[m']]])/(WHOLE_STRUCTURE[[#This Row],[Bottom '[m']]]-WHOLE_STRUCTURE[[#This Row],[Top '[m']]]),"")</f>
        <v/>
      </c>
      <c r="N847" s="121" t="str">
        <f t="shared" si="14"/>
        <v/>
      </c>
      <c r="O847" s="50" t="str">
        <f>IFERROR((WHOLE_STRUCTURE[[#This Row],[D, bottom '[m']]]+WHOLE_STRUCTURE[[#This Row],[D, top '[m']]])/(2*WHOLE_STRUCTURE[[#This Row],[t '[mm']]]/1000),"")</f>
        <v/>
      </c>
      <c r="S847" s="169"/>
      <c r="T847" s="169"/>
      <c r="W847" s="172"/>
      <c r="X847" s="169"/>
      <c r="Y847" s="169"/>
      <c r="AB847" s="77"/>
      <c r="AJ847" s="55"/>
    </row>
    <row r="848" spans="12:36">
      <c r="L848" s="51" t="str">
        <f>IFERROR(WHOLE_STRUCTURE[[#This Row],[Top '[m']]]-WHOLE_STRUCTURE[[#This Row],[Bottom '[m']]], "")</f>
        <v/>
      </c>
      <c r="M848" s="167" t="str">
        <f>IFERROR(-(WHOLE_STRUCTURE[[#This Row],[D, bottom '[m']]]-WHOLE_STRUCTURE[[#This Row],[D, top '[m']]])/(WHOLE_STRUCTURE[[#This Row],[Bottom '[m']]]-WHOLE_STRUCTURE[[#This Row],[Top '[m']]]),"")</f>
        <v/>
      </c>
      <c r="N848" s="121" t="str">
        <f t="shared" si="14"/>
        <v/>
      </c>
      <c r="O848" s="50" t="str">
        <f>IFERROR((WHOLE_STRUCTURE[[#This Row],[D, bottom '[m']]]+WHOLE_STRUCTURE[[#This Row],[D, top '[m']]])/(2*WHOLE_STRUCTURE[[#This Row],[t '[mm']]]/1000),"")</f>
        <v/>
      </c>
      <c r="S848" s="169"/>
      <c r="T848" s="169"/>
      <c r="W848" s="172"/>
      <c r="X848" s="169"/>
      <c r="Y848" s="169"/>
      <c r="AB848" s="77"/>
      <c r="AJ848" s="55"/>
    </row>
    <row r="849" spans="12:36">
      <c r="L849" s="51" t="str">
        <f>IFERROR(WHOLE_STRUCTURE[[#This Row],[Top '[m']]]-WHOLE_STRUCTURE[[#This Row],[Bottom '[m']]], "")</f>
        <v/>
      </c>
      <c r="M849" s="167" t="str">
        <f>IFERROR(-(WHOLE_STRUCTURE[[#This Row],[D, bottom '[m']]]-WHOLE_STRUCTURE[[#This Row],[D, top '[m']]])/(WHOLE_STRUCTURE[[#This Row],[Bottom '[m']]]-WHOLE_STRUCTURE[[#This Row],[Top '[m']]]),"")</f>
        <v/>
      </c>
      <c r="N849" s="121" t="str">
        <f t="shared" si="14"/>
        <v/>
      </c>
      <c r="O849" s="50" t="str">
        <f>IFERROR((WHOLE_STRUCTURE[[#This Row],[D, bottom '[m']]]+WHOLE_STRUCTURE[[#This Row],[D, top '[m']]])/(2*WHOLE_STRUCTURE[[#This Row],[t '[mm']]]/1000),"")</f>
        <v/>
      </c>
      <c r="S849" s="169"/>
      <c r="T849" s="169"/>
      <c r="W849" s="172"/>
      <c r="X849" s="169"/>
      <c r="Y849" s="169"/>
      <c r="AB849" s="77"/>
      <c r="AJ849" s="55"/>
    </row>
    <row r="850" spans="12:36">
      <c r="L850" s="51" t="str">
        <f>IFERROR(WHOLE_STRUCTURE[[#This Row],[Top '[m']]]-WHOLE_STRUCTURE[[#This Row],[Bottom '[m']]], "")</f>
        <v/>
      </c>
      <c r="M850" s="167" t="str">
        <f>IFERROR(-(WHOLE_STRUCTURE[[#This Row],[D, bottom '[m']]]-WHOLE_STRUCTURE[[#This Row],[D, top '[m']]])/(WHOLE_STRUCTURE[[#This Row],[Bottom '[m']]]-WHOLE_STRUCTURE[[#This Row],[Top '[m']]]),"")</f>
        <v/>
      </c>
      <c r="N850" s="121" t="str">
        <f t="shared" si="14"/>
        <v/>
      </c>
      <c r="O850" s="50" t="str">
        <f>IFERROR((WHOLE_STRUCTURE[[#This Row],[D, bottom '[m']]]+WHOLE_STRUCTURE[[#This Row],[D, top '[m']]])/(2*WHOLE_STRUCTURE[[#This Row],[t '[mm']]]/1000),"")</f>
        <v/>
      </c>
      <c r="S850" s="169"/>
      <c r="T850" s="169"/>
      <c r="W850" s="172"/>
      <c r="X850" s="169"/>
      <c r="Y850" s="169"/>
      <c r="AB850" s="77"/>
      <c r="AJ850" s="55"/>
    </row>
    <row r="851" spans="12:36">
      <c r="L851" s="51" t="str">
        <f>IFERROR(WHOLE_STRUCTURE[[#This Row],[Top '[m']]]-WHOLE_STRUCTURE[[#This Row],[Bottom '[m']]], "")</f>
        <v/>
      </c>
      <c r="M851" s="167" t="str">
        <f>IFERROR(-(WHOLE_STRUCTURE[[#This Row],[D, bottom '[m']]]-WHOLE_STRUCTURE[[#This Row],[D, top '[m']]])/(WHOLE_STRUCTURE[[#This Row],[Bottom '[m']]]-WHOLE_STRUCTURE[[#This Row],[Top '[m']]]),"")</f>
        <v/>
      </c>
      <c r="N851" s="121" t="str">
        <f t="shared" si="14"/>
        <v/>
      </c>
      <c r="O851" s="50" t="str">
        <f>IFERROR((WHOLE_STRUCTURE[[#This Row],[D, bottom '[m']]]+WHOLE_STRUCTURE[[#This Row],[D, top '[m']]])/(2*WHOLE_STRUCTURE[[#This Row],[t '[mm']]]/1000),"")</f>
        <v/>
      </c>
      <c r="S851" s="169"/>
      <c r="T851" s="169"/>
      <c r="W851" s="172"/>
      <c r="X851" s="169"/>
      <c r="Y851" s="169"/>
      <c r="AB851" s="77"/>
      <c r="AJ851" s="55"/>
    </row>
    <row r="852" spans="12:36">
      <c r="L852" s="51" t="str">
        <f>IFERROR(WHOLE_STRUCTURE[[#This Row],[Top '[m']]]-WHOLE_STRUCTURE[[#This Row],[Bottom '[m']]], "")</f>
        <v/>
      </c>
      <c r="M852" s="167" t="str">
        <f>IFERROR(-(WHOLE_STRUCTURE[[#This Row],[D, bottom '[m']]]-WHOLE_STRUCTURE[[#This Row],[D, top '[m']]])/(WHOLE_STRUCTURE[[#This Row],[Bottom '[m']]]-WHOLE_STRUCTURE[[#This Row],[Top '[m']]]),"")</f>
        <v/>
      </c>
      <c r="N852" s="121" t="str">
        <f t="shared" si="14"/>
        <v/>
      </c>
      <c r="O852" s="50" t="str">
        <f>IFERROR((WHOLE_STRUCTURE[[#This Row],[D, bottom '[m']]]+WHOLE_STRUCTURE[[#This Row],[D, top '[m']]])/(2*WHOLE_STRUCTURE[[#This Row],[t '[mm']]]/1000),"")</f>
        <v/>
      </c>
      <c r="S852" s="169"/>
      <c r="T852" s="169"/>
      <c r="W852" s="172"/>
      <c r="X852" s="169"/>
      <c r="Y852" s="169"/>
      <c r="AB852" s="77"/>
      <c r="AJ852" s="55"/>
    </row>
    <row r="853" spans="12:36">
      <c r="L853" s="51" t="str">
        <f>IFERROR(WHOLE_STRUCTURE[[#This Row],[Top '[m']]]-WHOLE_STRUCTURE[[#This Row],[Bottom '[m']]], "")</f>
        <v/>
      </c>
      <c r="M853" s="167" t="str">
        <f>IFERROR(-(WHOLE_STRUCTURE[[#This Row],[D, bottom '[m']]]-WHOLE_STRUCTURE[[#This Row],[D, top '[m']]])/(WHOLE_STRUCTURE[[#This Row],[Bottom '[m']]]-WHOLE_STRUCTURE[[#This Row],[Top '[m']]]),"")</f>
        <v/>
      </c>
      <c r="N853" s="121" t="str">
        <f t="shared" si="14"/>
        <v/>
      </c>
      <c r="O853" s="50" t="str">
        <f>IFERROR((WHOLE_STRUCTURE[[#This Row],[D, bottom '[m']]]+WHOLE_STRUCTURE[[#This Row],[D, top '[m']]])/(2*WHOLE_STRUCTURE[[#This Row],[t '[mm']]]/1000),"")</f>
        <v/>
      </c>
      <c r="S853" s="169"/>
      <c r="T853" s="169"/>
      <c r="W853" s="172"/>
      <c r="X853" s="169"/>
      <c r="Y853" s="169"/>
      <c r="AB853" s="77"/>
      <c r="AJ853" s="55"/>
    </row>
    <row r="854" spans="12:36">
      <c r="L854" s="51" t="str">
        <f>IFERROR(WHOLE_STRUCTURE[[#This Row],[Top '[m']]]-WHOLE_STRUCTURE[[#This Row],[Bottom '[m']]], "")</f>
        <v/>
      </c>
      <c r="M854" s="167" t="str">
        <f>IFERROR(-(WHOLE_STRUCTURE[[#This Row],[D, bottom '[m']]]-WHOLE_STRUCTURE[[#This Row],[D, top '[m']]])/(WHOLE_STRUCTURE[[#This Row],[Bottom '[m']]]-WHOLE_STRUCTURE[[#This Row],[Top '[m']]]),"")</f>
        <v/>
      </c>
      <c r="N854" s="121" t="str">
        <f t="shared" si="14"/>
        <v/>
      </c>
      <c r="O854" s="50" t="str">
        <f>IFERROR((WHOLE_STRUCTURE[[#This Row],[D, bottom '[m']]]+WHOLE_STRUCTURE[[#This Row],[D, top '[m']]])/(2*WHOLE_STRUCTURE[[#This Row],[t '[mm']]]/1000),"")</f>
        <v/>
      </c>
      <c r="S854" s="169"/>
      <c r="T854" s="169"/>
      <c r="W854" s="172"/>
      <c r="X854" s="169"/>
      <c r="Y854" s="169"/>
      <c r="AB854" s="77"/>
      <c r="AJ854" s="55"/>
    </row>
    <row r="855" spans="12:36">
      <c r="L855" s="51" t="str">
        <f>IFERROR(WHOLE_STRUCTURE[[#This Row],[Top '[m']]]-WHOLE_STRUCTURE[[#This Row],[Bottom '[m']]], "")</f>
        <v/>
      </c>
      <c r="M855" s="167" t="str">
        <f>IFERROR(-(WHOLE_STRUCTURE[[#This Row],[D, bottom '[m']]]-WHOLE_STRUCTURE[[#This Row],[D, top '[m']]])/(WHOLE_STRUCTURE[[#This Row],[Bottom '[m']]]-WHOLE_STRUCTURE[[#This Row],[Top '[m']]]),"")</f>
        <v/>
      </c>
      <c r="N855" s="121" t="str">
        <f t="shared" si="14"/>
        <v/>
      </c>
      <c r="O855" s="50" t="str">
        <f>IFERROR((WHOLE_STRUCTURE[[#This Row],[D, bottom '[m']]]+WHOLE_STRUCTURE[[#This Row],[D, top '[m']]])/(2*WHOLE_STRUCTURE[[#This Row],[t '[mm']]]/1000),"")</f>
        <v/>
      </c>
      <c r="S855" s="169"/>
      <c r="T855" s="169"/>
      <c r="W855" s="172"/>
      <c r="X855" s="169"/>
      <c r="Y855" s="169"/>
      <c r="AB855" s="77"/>
      <c r="AJ855" s="55"/>
    </row>
    <row r="856" spans="12:36">
      <c r="L856" s="51" t="str">
        <f>IFERROR(WHOLE_STRUCTURE[[#This Row],[Top '[m']]]-WHOLE_STRUCTURE[[#This Row],[Bottom '[m']]], "")</f>
        <v/>
      </c>
      <c r="M856" s="167" t="str">
        <f>IFERROR(-(WHOLE_STRUCTURE[[#This Row],[D, bottom '[m']]]-WHOLE_STRUCTURE[[#This Row],[D, top '[m']]])/(WHOLE_STRUCTURE[[#This Row],[Bottom '[m']]]-WHOLE_STRUCTURE[[#This Row],[Top '[m']]]),"")</f>
        <v/>
      </c>
      <c r="N856" s="121" t="str">
        <f t="shared" si="14"/>
        <v/>
      </c>
      <c r="O856" s="50" t="str">
        <f>IFERROR((WHOLE_STRUCTURE[[#This Row],[D, bottom '[m']]]+WHOLE_STRUCTURE[[#This Row],[D, top '[m']]])/(2*WHOLE_STRUCTURE[[#This Row],[t '[mm']]]/1000),"")</f>
        <v/>
      </c>
      <c r="S856" s="169"/>
      <c r="T856" s="169"/>
      <c r="W856" s="172"/>
      <c r="X856" s="169"/>
      <c r="Y856" s="169"/>
      <c r="AB856" s="77"/>
      <c r="AJ856" s="55"/>
    </row>
    <row r="857" spans="12:36">
      <c r="L857" s="51" t="str">
        <f>IFERROR(WHOLE_STRUCTURE[[#This Row],[Top '[m']]]-WHOLE_STRUCTURE[[#This Row],[Bottom '[m']]], "")</f>
        <v/>
      </c>
      <c r="M857" s="167" t="str">
        <f>IFERROR(-(WHOLE_STRUCTURE[[#This Row],[D, bottom '[m']]]-WHOLE_STRUCTURE[[#This Row],[D, top '[m']]])/(WHOLE_STRUCTURE[[#This Row],[Bottom '[m']]]-WHOLE_STRUCTURE[[#This Row],[Top '[m']]]),"")</f>
        <v/>
      </c>
      <c r="N857" s="121" t="str">
        <f t="shared" si="14"/>
        <v/>
      </c>
      <c r="O857" s="50" t="str">
        <f>IFERROR((WHOLE_STRUCTURE[[#This Row],[D, bottom '[m']]]+WHOLE_STRUCTURE[[#This Row],[D, top '[m']]])/(2*WHOLE_STRUCTURE[[#This Row],[t '[mm']]]/1000),"")</f>
        <v/>
      </c>
      <c r="S857" s="169"/>
      <c r="T857" s="169"/>
      <c r="W857" s="172"/>
      <c r="X857" s="169"/>
      <c r="Y857" s="169"/>
      <c r="AB857" s="77"/>
      <c r="AJ857" s="55"/>
    </row>
    <row r="858" spans="12:36">
      <c r="L858" s="51" t="str">
        <f>IFERROR(WHOLE_STRUCTURE[[#This Row],[Top '[m']]]-WHOLE_STRUCTURE[[#This Row],[Bottom '[m']]], "")</f>
        <v/>
      </c>
      <c r="M858" s="167" t="str">
        <f>IFERROR(-(WHOLE_STRUCTURE[[#This Row],[D, bottom '[m']]]-WHOLE_STRUCTURE[[#This Row],[D, top '[m']]])/(WHOLE_STRUCTURE[[#This Row],[Bottom '[m']]]-WHOLE_STRUCTURE[[#This Row],[Top '[m']]]),"")</f>
        <v/>
      </c>
      <c r="N858" s="121" t="str">
        <f t="shared" si="14"/>
        <v/>
      </c>
      <c r="O858" s="50" t="str">
        <f>IFERROR((WHOLE_STRUCTURE[[#This Row],[D, bottom '[m']]]+WHOLE_STRUCTURE[[#This Row],[D, top '[m']]])/(2*WHOLE_STRUCTURE[[#This Row],[t '[mm']]]/1000),"")</f>
        <v/>
      </c>
      <c r="S858" s="169"/>
      <c r="T858" s="169"/>
      <c r="W858" s="172"/>
      <c r="X858" s="169"/>
      <c r="Y858" s="169"/>
      <c r="AB858" s="77"/>
      <c r="AJ858" s="55"/>
    </row>
    <row r="859" spans="12:36">
      <c r="L859" s="51" t="str">
        <f>IFERROR(WHOLE_STRUCTURE[[#This Row],[Top '[m']]]-WHOLE_STRUCTURE[[#This Row],[Bottom '[m']]], "")</f>
        <v/>
      </c>
      <c r="M859" s="167" t="str">
        <f>IFERROR(-(WHOLE_STRUCTURE[[#This Row],[D, bottom '[m']]]-WHOLE_STRUCTURE[[#This Row],[D, top '[m']]])/(WHOLE_STRUCTURE[[#This Row],[Bottom '[m']]]-WHOLE_STRUCTURE[[#This Row],[Top '[m']]]),"")</f>
        <v/>
      </c>
      <c r="N859" s="121" t="str">
        <f t="shared" si="14"/>
        <v/>
      </c>
      <c r="O859" s="50" t="str">
        <f>IFERROR((WHOLE_STRUCTURE[[#This Row],[D, bottom '[m']]]+WHOLE_STRUCTURE[[#This Row],[D, top '[m']]])/(2*WHOLE_STRUCTURE[[#This Row],[t '[mm']]]/1000),"")</f>
        <v/>
      </c>
      <c r="S859" s="169"/>
      <c r="T859" s="169"/>
      <c r="W859" s="172"/>
      <c r="X859" s="169"/>
      <c r="Y859" s="169"/>
      <c r="AB859" s="77"/>
      <c r="AJ859" s="55"/>
    </row>
    <row r="860" spans="12:36">
      <c r="L860" s="51" t="str">
        <f>IFERROR(WHOLE_STRUCTURE[[#This Row],[Top '[m']]]-WHOLE_STRUCTURE[[#This Row],[Bottom '[m']]], "")</f>
        <v/>
      </c>
      <c r="M860" s="167" t="str">
        <f>IFERROR(-(WHOLE_STRUCTURE[[#This Row],[D, bottom '[m']]]-WHOLE_STRUCTURE[[#This Row],[D, top '[m']]])/(WHOLE_STRUCTURE[[#This Row],[Bottom '[m']]]-WHOLE_STRUCTURE[[#This Row],[Top '[m']]]),"")</f>
        <v/>
      </c>
      <c r="N860" s="121" t="str">
        <f t="shared" si="14"/>
        <v/>
      </c>
      <c r="O860" s="50" t="str">
        <f>IFERROR((WHOLE_STRUCTURE[[#This Row],[D, bottom '[m']]]+WHOLE_STRUCTURE[[#This Row],[D, top '[m']]])/(2*WHOLE_STRUCTURE[[#This Row],[t '[mm']]]/1000),"")</f>
        <v/>
      </c>
      <c r="S860" s="169"/>
      <c r="T860" s="169"/>
      <c r="W860" s="172"/>
      <c r="X860" s="169"/>
      <c r="Y860" s="169"/>
      <c r="AB860" s="77"/>
      <c r="AJ860" s="55"/>
    </row>
    <row r="861" spans="12:36">
      <c r="L861" s="51" t="str">
        <f>IFERROR(WHOLE_STRUCTURE[[#This Row],[Top '[m']]]-WHOLE_STRUCTURE[[#This Row],[Bottom '[m']]], "")</f>
        <v/>
      </c>
      <c r="M861" s="167" t="str">
        <f>IFERROR(-(WHOLE_STRUCTURE[[#This Row],[D, bottom '[m']]]-WHOLE_STRUCTURE[[#This Row],[D, top '[m']]])/(WHOLE_STRUCTURE[[#This Row],[Bottom '[m']]]-WHOLE_STRUCTURE[[#This Row],[Top '[m']]]),"")</f>
        <v/>
      </c>
      <c r="N861" s="121" t="str">
        <f t="shared" si="14"/>
        <v/>
      </c>
      <c r="O861" s="50" t="str">
        <f>IFERROR((WHOLE_STRUCTURE[[#This Row],[D, bottom '[m']]]+WHOLE_STRUCTURE[[#This Row],[D, top '[m']]])/(2*WHOLE_STRUCTURE[[#This Row],[t '[mm']]]/1000),"")</f>
        <v/>
      </c>
      <c r="S861" s="169"/>
      <c r="T861" s="169"/>
      <c r="W861" s="172"/>
      <c r="X861" s="169"/>
      <c r="Y861" s="169"/>
      <c r="AB861" s="77"/>
      <c r="AJ861" s="55"/>
    </row>
    <row r="862" spans="12:36">
      <c r="L862" s="51" t="str">
        <f>IFERROR(WHOLE_STRUCTURE[[#This Row],[Top '[m']]]-WHOLE_STRUCTURE[[#This Row],[Bottom '[m']]], "")</f>
        <v/>
      </c>
      <c r="M862" s="167" t="str">
        <f>IFERROR(-(WHOLE_STRUCTURE[[#This Row],[D, bottom '[m']]]-WHOLE_STRUCTURE[[#This Row],[D, top '[m']]])/(WHOLE_STRUCTURE[[#This Row],[Bottom '[m']]]-WHOLE_STRUCTURE[[#This Row],[Top '[m']]]),"")</f>
        <v/>
      </c>
      <c r="N862" s="121" t="str">
        <f t="shared" si="14"/>
        <v/>
      </c>
      <c r="O862" s="50" t="str">
        <f>IFERROR((WHOLE_STRUCTURE[[#This Row],[D, bottom '[m']]]+WHOLE_STRUCTURE[[#This Row],[D, top '[m']]])/(2*WHOLE_STRUCTURE[[#This Row],[t '[mm']]]/1000),"")</f>
        <v/>
      </c>
      <c r="S862" s="169"/>
      <c r="T862" s="169"/>
      <c r="W862" s="172"/>
      <c r="X862" s="169"/>
      <c r="Y862" s="169"/>
      <c r="AB862" s="77"/>
      <c r="AJ862" s="55"/>
    </row>
    <row r="863" spans="12:36">
      <c r="L863" s="51" t="str">
        <f>IFERROR(WHOLE_STRUCTURE[[#This Row],[Top '[m']]]-WHOLE_STRUCTURE[[#This Row],[Bottom '[m']]], "")</f>
        <v/>
      </c>
      <c r="M863" s="167" t="str">
        <f>IFERROR(-(WHOLE_STRUCTURE[[#This Row],[D, bottom '[m']]]-WHOLE_STRUCTURE[[#This Row],[D, top '[m']]])/(WHOLE_STRUCTURE[[#This Row],[Bottom '[m']]]-WHOLE_STRUCTURE[[#This Row],[Top '[m']]]),"")</f>
        <v/>
      </c>
      <c r="N863" s="121" t="str">
        <f t="shared" si="14"/>
        <v/>
      </c>
      <c r="O863" s="50" t="str">
        <f>IFERROR((WHOLE_STRUCTURE[[#This Row],[D, bottom '[m']]]+WHOLE_STRUCTURE[[#This Row],[D, top '[m']]])/(2*WHOLE_STRUCTURE[[#This Row],[t '[mm']]]/1000),"")</f>
        <v/>
      </c>
      <c r="S863" s="169"/>
      <c r="T863" s="169"/>
      <c r="W863" s="172"/>
      <c r="X863" s="169"/>
      <c r="Y863" s="169"/>
      <c r="AB863" s="77"/>
      <c r="AJ863" s="55"/>
    </row>
    <row r="864" spans="12:36">
      <c r="L864" s="51" t="str">
        <f>IFERROR(WHOLE_STRUCTURE[[#This Row],[Top '[m']]]-WHOLE_STRUCTURE[[#This Row],[Bottom '[m']]], "")</f>
        <v/>
      </c>
      <c r="M864" s="167" t="str">
        <f>IFERROR(-(WHOLE_STRUCTURE[[#This Row],[D, bottom '[m']]]-WHOLE_STRUCTURE[[#This Row],[D, top '[m']]])/(WHOLE_STRUCTURE[[#This Row],[Bottom '[m']]]-WHOLE_STRUCTURE[[#This Row],[Top '[m']]]),"")</f>
        <v/>
      </c>
      <c r="N864" s="121" t="str">
        <f t="shared" si="14"/>
        <v/>
      </c>
      <c r="O864" s="50" t="str">
        <f>IFERROR((WHOLE_STRUCTURE[[#This Row],[D, bottom '[m']]]+WHOLE_STRUCTURE[[#This Row],[D, top '[m']]])/(2*WHOLE_STRUCTURE[[#This Row],[t '[mm']]]/1000),"")</f>
        <v/>
      </c>
      <c r="S864" s="169"/>
      <c r="T864" s="169"/>
      <c r="W864" s="172"/>
      <c r="X864" s="169"/>
      <c r="Y864" s="169"/>
      <c r="AB864" s="77"/>
      <c r="AJ864" s="55"/>
    </row>
    <row r="865" spans="12:36">
      <c r="L865" s="51" t="str">
        <f>IFERROR(WHOLE_STRUCTURE[[#This Row],[Top '[m']]]-WHOLE_STRUCTURE[[#This Row],[Bottom '[m']]], "")</f>
        <v/>
      </c>
      <c r="M865" s="167" t="str">
        <f>IFERROR(-(WHOLE_STRUCTURE[[#This Row],[D, bottom '[m']]]-WHOLE_STRUCTURE[[#This Row],[D, top '[m']]])/(WHOLE_STRUCTURE[[#This Row],[Bottom '[m']]]-WHOLE_STRUCTURE[[#This Row],[Top '[m']]]),"")</f>
        <v/>
      </c>
      <c r="N865" s="121" t="str">
        <f t="shared" si="14"/>
        <v/>
      </c>
      <c r="O865" s="50" t="str">
        <f>IFERROR((WHOLE_STRUCTURE[[#This Row],[D, bottom '[m']]]+WHOLE_STRUCTURE[[#This Row],[D, top '[m']]])/(2*WHOLE_STRUCTURE[[#This Row],[t '[mm']]]/1000),"")</f>
        <v/>
      </c>
      <c r="S865" s="169"/>
      <c r="T865" s="169"/>
      <c r="W865" s="172"/>
      <c r="X865" s="169"/>
      <c r="Y865" s="169"/>
      <c r="AB865" s="77"/>
      <c r="AJ865" s="55"/>
    </row>
    <row r="866" spans="12:36">
      <c r="L866" s="51" t="str">
        <f>IFERROR(WHOLE_STRUCTURE[[#This Row],[Top '[m']]]-WHOLE_STRUCTURE[[#This Row],[Bottom '[m']]], "")</f>
        <v/>
      </c>
      <c r="M866" s="167" t="str">
        <f>IFERROR(-(WHOLE_STRUCTURE[[#This Row],[D, bottom '[m']]]-WHOLE_STRUCTURE[[#This Row],[D, top '[m']]])/(WHOLE_STRUCTURE[[#This Row],[Bottom '[m']]]-WHOLE_STRUCTURE[[#This Row],[Top '[m']]]),"")</f>
        <v/>
      </c>
      <c r="N866" s="121" t="str">
        <f t="shared" si="14"/>
        <v/>
      </c>
      <c r="O866" s="50" t="str">
        <f>IFERROR((WHOLE_STRUCTURE[[#This Row],[D, bottom '[m']]]+WHOLE_STRUCTURE[[#This Row],[D, top '[m']]])/(2*WHOLE_STRUCTURE[[#This Row],[t '[mm']]]/1000),"")</f>
        <v/>
      </c>
      <c r="S866" s="169"/>
      <c r="T866" s="169"/>
      <c r="W866" s="172"/>
      <c r="X866" s="169"/>
      <c r="Y866" s="169"/>
      <c r="AB866" s="77"/>
      <c r="AJ866" s="55"/>
    </row>
    <row r="867" spans="12:36">
      <c r="L867" s="51" t="str">
        <f>IFERROR(WHOLE_STRUCTURE[[#This Row],[Top '[m']]]-WHOLE_STRUCTURE[[#This Row],[Bottom '[m']]], "")</f>
        <v/>
      </c>
      <c r="M867" s="167" t="str">
        <f>IFERROR(-(WHOLE_STRUCTURE[[#This Row],[D, bottom '[m']]]-WHOLE_STRUCTURE[[#This Row],[D, top '[m']]])/(WHOLE_STRUCTURE[[#This Row],[Bottom '[m']]]-WHOLE_STRUCTURE[[#This Row],[Top '[m']]]),"")</f>
        <v/>
      </c>
      <c r="N867" s="121" t="str">
        <f t="shared" si="14"/>
        <v/>
      </c>
      <c r="O867" s="50" t="str">
        <f>IFERROR((WHOLE_STRUCTURE[[#This Row],[D, bottom '[m']]]+WHOLE_STRUCTURE[[#This Row],[D, top '[m']]])/(2*WHOLE_STRUCTURE[[#This Row],[t '[mm']]]/1000),"")</f>
        <v/>
      </c>
      <c r="S867" s="169"/>
      <c r="T867" s="169"/>
      <c r="W867" s="172"/>
      <c r="X867" s="169"/>
      <c r="Y867" s="169"/>
      <c r="AB867" s="77"/>
      <c r="AJ867" s="55"/>
    </row>
    <row r="868" spans="12:36">
      <c r="L868" s="51" t="str">
        <f>IFERROR(WHOLE_STRUCTURE[[#This Row],[Top '[m']]]-WHOLE_STRUCTURE[[#This Row],[Bottom '[m']]], "")</f>
        <v/>
      </c>
      <c r="M868" s="167" t="str">
        <f>IFERROR(-(WHOLE_STRUCTURE[[#This Row],[D, bottom '[m']]]-WHOLE_STRUCTURE[[#This Row],[D, top '[m']]])/(WHOLE_STRUCTURE[[#This Row],[Bottom '[m']]]-WHOLE_STRUCTURE[[#This Row],[Top '[m']]]),"")</f>
        <v/>
      </c>
      <c r="N868" s="121" t="str">
        <f t="shared" si="14"/>
        <v/>
      </c>
      <c r="O868" s="50" t="str">
        <f>IFERROR((WHOLE_STRUCTURE[[#This Row],[D, bottom '[m']]]+WHOLE_STRUCTURE[[#This Row],[D, top '[m']]])/(2*WHOLE_STRUCTURE[[#This Row],[t '[mm']]]/1000),"")</f>
        <v/>
      </c>
      <c r="S868" s="169"/>
      <c r="T868" s="169"/>
      <c r="W868" s="172"/>
      <c r="X868" s="169"/>
      <c r="Y868" s="169"/>
      <c r="AB868" s="77"/>
      <c r="AJ868" s="55"/>
    </row>
    <row r="869" spans="12:36">
      <c r="L869" s="51" t="str">
        <f>IFERROR(WHOLE_STRUCTURE[[#This Row],[Top '[m']]]-WHOLE_STRUCTURE[[#This Row],[Bottom '[m']]], "")</f>
        <v/>
      </c>
      <c r="M869" s="167" t="str">
        <f>IFERROR(-(WHOLE_STRUCTURE[[#This Row],[D, bottom '[m']]]-WHOLE_STRUCTURE[[#This Row],[D, top '[m']]])/(WHOLE_STRUCTURE[[#This Row],[Bottom '[m']]]-WHOLE_STRUCTURE[[#This Row],[Top '[m']]]),"")</f>
        <v/>
      </c>
      <c r="N869" s="121" t="str">
        <f t="shared" si="14"/>
        <v/>
      </c>
      <c r="O869" s="50" t="str">
        <f>IFERROR((WHOLE_STRUCTURE[[#This Row],[D, bottom '[m']]]+WHOLE_STRUCTURE[[#This Row],[D, top '[m']]])/(2*WHOLE_STRUCTURE[[#This Row],[t '[mm']]]/1000),"")</f>
        <v/>
      </c>
      <c r="S869" s="169"/>
      <c r="T869" s="169"/>
      <c r="W869" s="172"/>
      <c r="X869" s="169"/>
      <c r="Y869" s="169"/>
      <c r="AB869" s="77"/>
      <c r="AJ869" s="55"/>
    </row>
    <row r="870" spans="12:36">
      <c r="L870" s="51" t="str">
        <f>IFERROR(WHOLE_STRUCTURE[[#This Row],[Top '[m']]]-WHOLE_STRUCTURE[[#This Row],[Bottom '[m']]], "")</f>
        <v/>
      </c>
      <c r="M870" s="167" t="str">
        <f>IFERROR(-(WHOLE_STRUCTURE[[#This Row],[D, bottom '[m']]]-WHOLE_STRUCTURE[[#This Row],[D, top '[m']]])/(WHOLE_STRUCTURE[[#This Row],[Bottom '[m']]]-WHOLE_STRUCTURE[[#This Row],[Top '[m']]]),"")</f>
        <v/>
      </c>
      <c r="N870" s="121" t="str">
        <f t="shared" si="14"/>
        <v/>
      </c>
      <c r="O870" s="50" t="str">
        <f>IFERROR((WHOLE_STRUCTURE[[#This Row],[D, bottom '[m']]]+WHOLE_STRUCTURE[[#This Row],[D, top '[m']]])/(2*WHOLE_STRUCTURE[[#This Row],[t '[mm']]]/1000),"")</f>
        <v/>
      </c>
      <c r="S870" s="169"/>
      <c r="T870" s="169"/>
      <c r="W870" s="172"/>
      <c r="X870" s="169"/>
      <c r="Y870" s="169"/>
      <c r="AB870" s="77"/>
      <c r="AJ870" s="55"/>
    </row>
    <row r="871" spans="12:36">
      <c r="L871" s="51" t="str">
        <f>IFERROR(WHOLE_STRUCTURE[[#This Row],[Top '[m']]]-WHOLE_STRUCTURE[[#This Row],[Bottom '[m']]], "")</f>
        <v/>
      </c>
      <c r="M871" s="167" t="str">
        <f>IFERROR(-(WHOLE_STRUCTURE[[#This Row],[D, bottom '[m']]]-WHOLE_STRUCTURE[[#This Row],[D, top '[m']]])/(WHOLE_STRUCTURE[[#This Row],[Bottom '[m']]]-WHOLE_STRUCTURE[[#This Row],[Top '[m']]]),"")</f>
        <v/>
      </c>
      <c r="N871" s="121" t="str">
        <f t="shared" si="14"/>
        <v/>
      </c>
      <c r="O871" s="50" t="str">
        <f>IFERROR((WHOLE_STRUCTURE[[#This Row],[D, bottom '[m']]]+WHOLE_STRUCTURE[[#This Row],[D, top '[m']]])/(2*WHOLE_STRUCTURE[[#This Row],[t '[mm']]]/1000),"")</f>
        <v/>
      </c>
      <c r="S871" s="169"/>
      <c r="T871" s="169"/>
      <c r="W871" s="172"/>
      <c r="X871" s="169"/>
      <c r="Y871" s="169"/>
      <c r="AB871" s="77"/>
      <c r="AJ871" s="55"/>
    </row>
    <row r="872" spans="12:36">
      <c r="L872" s="51" t="str">
        <f>IFERROR(WHOLE_STRUCTURE[[#This Row],[Top '[m']]]-WHOLE_STRUCTURE[[#This Row],[Bottom '[m']]], "")</f>
        <v/>
      </c>
      <c r="M872" s="167" t="str">
        <f>IFERROR(-(WHOLE_STRUCTURE[[#This Row],[D, bottom '[m']]]-WHOLE_STRUCTURE[[#This Row],[D, top '[m']]])/(WHOLE_STRUCTURE[[#This Row],[Bottom '[m']]]-WHOLE_STRUCTURE[[#This Row],[Top '[m']]]),"")</f>
        <v/>
      </c>
      <c r="N872" s="121" t="str">
        <f t="shared" si="14"/>
        <v/>
      </c>
      <c r="O872" s="50" t="str">
        <f>IFERROR((WHOLE_STRUCTURE[[#This Row],[D, bottom '[m']]]+WHOLE_STRUCTURE[[#This Row],[D, top '[m']]])/(2*WHOLE_STRUCTURE[[#This Row],[t '[mm']]]/1000),"")</f>
        <v/>
      </c>
      <c r="S872" s="169"/>
      <c r="T872" s="169"/>
      <c r="W872" s="172"/>
      <c r="X872" s="169"/>
      <c r="Y872" s="169"/>
      <c r="AB872" s="77"/>
      <c r="AJ872" s="55"/>
    </row>
    <row r="873" spans="12:36">
      <c r="L873" s="51" t="str">
        <f>IFERROR(WHOLE_STRUCTURE[[#This Row],[Top '[m']]]-WHOLE_STRUCTURE[[#This Row],[Bottom '[m']]], "")</f>
        <v/>
      </c>
      <c r="M873" s="167" t="str">
        <f>IFERROR(-(WHOLE_STRUCTURE[[#This Row],[D, bottom '[m']]]-WHOLE_STRUCTURE[[#This Row],[D, top '[m']]])/(WHOLE_STRUCTURE[[#This Row],[Bottom '[m']]]-WHOLE_STRUCTURE[[#This Row],[Top '[m']]]),"")</f>
        <v/>
      </c>
      <c r="N873" s="121" t="str">
        <f t="shared" si="14"/>
        <v/>
      </c>
      <c r="O873" s="50" t="str">
        <f>IFERROR((WHOLE_STRUCTURE[[#This Row],[D, bottom '[m']]]+WHOLE_STRUCTURE[[#This Row],[D, top '[m']]])/(2*WHOLE_STRUCTURE[[#This Row],[t '[mm']]]/1000),"")</f>
        <v/>
      </c>
      <c r="S873" s="169"/>
      <c r="T873" s="169"/>
      <c r="W873" s="172"/>
      <c r="X873" s="169"/>
      <c r="Y873" s="169"/>
      <c r="AB873" s="77"/>
      <c r="AJ873" s="55"/>
    </row>
    <row r="874" spans="12:36">
      <c r="L874" s="51" t="str">
        <f>IFERROR(WHOLE_STRUCTURE[[#This Row],[Top '[m']]]-WHOLE_STRUCTURE[[#This Row],[Bottom '[m']]], "")</f>
        <v/>
      </c>
      <c r="M874" s="167" t="str">
        <f>IFERROR(-(WHOLE_STRUCTURE[[#This Row],[D, bottom '[m']]]-WHOLE_STRUCTURE[[#This Row],[D, top '[m']]])/(WHOLE_STRUCTURE[[#This Row],[Bottom '[m']]]-WHOLE_STRUCTURE[[#This Row],[Top '[m']]]),"")</f>
        <v/>
      </c>
      <c r="N874" s="121" t="str">
        <f t="shared" si="14"/>
        <v/>
      </c>
      <c r="O874" s="50" t="str">
        <f>IFERROR((WHOLE_STRUCTURE[[#This Row],[D, bottom '[m']]]+WHOLE_STRUCTURE[[#This Row],[D, top '[m']]])/(2*WHOLE_STRUCTURE[[#This Row],[t '[mm']]]/1000),"")</f>
        <v/>
      </c>
      <c r="S874" s="169"/>
      <c r="T874" s="169"/>
      <c r="W874" s="172"/>
      <c r="X874" s="169"/>
      <c r="Y874" s="169"/>
      <c r="AB874" s="77"/>
      <c r="AJ874" s="55"/>
    </row>
    <row r="875" spans="12:36">
      <c r="L875" s="51" t="str">
        <f>IFERROR(WHOLE_STRUCTURE[[#This Row],[Top '[m']]]-WHOLE_STRUCTURE[[#This Row],[Bottom '[m']]], "")</f>
        <v/>
      </c>
      <c r="M875" s="167" t="str">
        <f>IFERROR(-(WHOLE_STRUCTURE[[#This Row],[D, bottom '[m']]]-WHOLE_STRUCTURE[[#This Row],[D, top '[m']]])/(WHOLE_STRUCTURE[[#This Row],[Bottom '[m']]]-WHOLE_STRUCTURE[[#This Row],[Top '[m']]]),"")</f>
        <v/>
      </c>
      <c r="N875" s="121" t="str">
        <f t="shared" si="14"/>
        <v/>
      </c>
      <c r="O875" s="50" t="str">
        <f>IFERROR((WHOLE_STRUCTURE[[#This Row],[D, bottom '[m']]]+WHOLE_STRUCTURE[[#This Row],[D, top '[m']]])/(2*WHOLE_STRUCTURE[[#This Row],[t '[mm']]]/1000),"")</f>
        <v/>
      </c>
      <c r="S875" s="169"/>
      <c r="T875" s="169"/>
      <c r="W875" s="172"/>
      <c r="X875" s="169"/>
      <c r="Y875" s="169"/>
      <c r="AB875" s="77"/>
      <c r="AJ875" s="55"/>
    </row>
    <row r="876" spans="12:36">
      <c r="L876" s="51" t="str">
        <f>IFERROR(WHOLE_STRUCTURE[[#This Row],[Top '[m']]]-WHOLE_STRUCTURE[[#This Row],[Bottom '[m']]], "")</f>
        <v/>
      </c>
      <c r="M876" s="167" t="str">
        <f>IFERROR(-(WHOLE_STRUCTURE[[#This Row],[D, bottom '[m']]]-WHOLE_STRUCTURE[[#This Row],[D, top '[m']]])/(WHOLE_STRUCTURE[[#This Row],[Bottom '[m']]]-WHOLE_STRUCTURE[[#This Row],[Top '[m']]]),"")</f>
        <v/>
      </c>
      <c r="N876" s="121" t="str">
        <f t="shared" si="14"/>
        <v/>
      </c>
      <c r="O876" s="50" t="str">
        <f>IFERROR((WHOLE_STRUCTURE[[#This Row],[D, bottom '[m']]]+WHOLE_STRUCTURE[[#This Row],[D, top '[m']]])/(2*WHOLE_STRUCTURE[[#This Row],[t '[mm']]]/1000),"")</f>
        <v/>
      </c>
      <c r="S876" s="169"/>
      <c r="T876" s="169"/>
      <c r="W876" s="172"/>
      <c r="X876" s="169"/>
      <c r="Y876" s="169"/>
      <c r="AB876" s="77"/>
      <c r="AJ876" s="55"/>
    </row>
    <row r="877" spans="12:36">
      <c r="L877" s="51" t="str">
        <f>IFERROR(WHOLE_STRUCTURE[[#This Row],[Top '[m']]]-WHOLE_STRUCTURE[[#This Row],[Bottom '[m']]], "")</f>
        <v/>
      </c>
      <c r="M877" s="167" t="str">
        <f>IFERROR(-(WHOLE_STRUCTURE[[#This Row],[D, bottom '[m']]]-WHOLE_STRUCTURE[[#This Row],[D, top '[m']]])/(WHOLE_STRUCTURE[[#This Row],[Bottom '[m']]]-WHOLE_STRUCTURE[[#This Row],[Top '[m']]]),"")</f>
        <v/>
      </c>
      <c r="N877" s="121" t="str">
        <f t="shared" si="14"/>
        <v/>
      </c>
      <c r="O877" s="50" t="str">
        <f>IFERROR((WHOLE_STRUCTURE[[#This Row],[D, bottom '[m']]]+WHOLE_STRUCTURE[[#This Row],[D, top '[m']]])/(2*WHOLE_STRUCTURE[[#This Row],[t '[mm']]]/1000),"")</f>
        <v/>
      </c>
      <c r="S877" s="169"/>
      <c r="T877" s="169"/>
      <c r="W877" s="172"/>
      <c r="X877" s="169"/>
      <c r="Y877" s="169"/>
      <c r="AB877" s="77"/>
      <c r="AJ877" s="55"/>
    </row>
    <row r="878" spans="12:36">
      <c r="L878" s="51" t="str">
        <f>IFERROR(WHOLE_STRUCTURE[[#This Row],[Top '[m']]]-WHOLE_STRUCTURE[[#This Row],[Bottom '[m']]], "")</f>
        <v/>
      </c>
      <c r="M878" s="167" t="str">
        <f>IFERROR(-(WHOLE_STRUCTURE[[#This Row],[D, bottom '[m']]]-WHOLE_STRUCTURE[[#This Row],[D, top '[m']]])/(WHOLE_STRUCTURE[[#This Row],[Bottom '[m']]]-WHOLE_STRUCTURE[[#This Row],[Top '[m']]]),"")</f>
        <v/>
      </c>
      <c r="N878" s="121" t="str">
        <f t="shared" si="14"/>
        <v/>
      </c>
      <c r="O878" s="50" t="str">
        <f>IFERROR((WHOLE_STRUCTURE[[#This Row],[D, bottom '[m']]]+WHOLE_STRUCTURE[[#This Row],[D, top '[m']]])/(2*WHOLE_STRUCTURE[[#This Row],[t '[mm']]]/1000),"")</f>
        <v/>
      </c>
      <c r="S878" s="169"/>
      <c r="T878" s="169"/>
      <c r="W878" s="172"/>
      <c r="X878" s="169"/>
      <c r="Y878" s="169"/>
      <c r="AB878" s="77"/>
      <c r="AJ878" s="55"/>
    </row>
    <row r="879" spans="12:36">
      <c r="L879" s="51" t="str">
        <f>IFERROR(WHOLE_STRUCTURE[[#This Row],[Top '[m']]]-WHOLE_STRUCTURE[[#This Row],[Bottom '[m']]], "")</f>
        <v/>
      </c>
      <c r="M879" s="167" t="str">
        <f>IFERROR(-(WHOLE_STRUCTURE[[#This Row],[D, bottom '[m']]]-WHOLE_STRUCTURE[[#This Row],[D, top '[m']]])/(WHOLE_STRUCTURE[[#This Row],[Bottom '[m']]]-WHOLE_STRUCTURE[[#This Row],[Top '[m']]]),"")</f>
        <v/>
      </c>
      <c r="N879" s="121" t="str">
        <f t="shared" si="14"/>
        <v/>
      </c>
      <c r="O879" s="50" t="str">
        <f>IFERROR((WHOLE_STRUCTURE[[#This Row],[D, bottom '[m']]]+WHOLE_STRUCTURE[[#This Row],[D, top '[m']]])/(2*WHOLE_STRUCTURE[[#This Row],[t '[mm']]]/1000),"")</f>
        <v/>
      </c>
      <c r="S879" s="169"/>
      <c r="T879" s="169"/>
      <c r="W879" s="172"/>
      <c r="X879" s="169"/>
      <c r="Y879" s="169"/>
      <c r="AB879" s="77"/>
      <c r="AJ879" s="55"/>
    </row>
    <row r="880" spans="12:36">
      <c r="L880" s="51" t="str">
        <f>IFERROR(WHOLE_STRUCTURE[[#This Row],[Top '[m']]]-WHOLE_STRUCTURE[[#This Row],[Bottom '[m']]], "")</f>
        <v/>
      </c>
      <c r="M880" s="167" t="str">
        <f>IFERROR(-(WHOLE_STRUCTURE[[#This Row],[D, bottom '[m']]]-WHOLE_STRUCTURE[[#This Row],[D, top '[m']]])/(WHOLE_STRUCTURE[[#This Row],[Bottom '[m']]]-WHOLE_STRUCTURE[[#This Row],[Top '[m']]]),"")</f>
        <v/>
      </c>
      <c r="N880" s="121" t="str">
        <f t="shared" si="14"/>
        <v/>
      </c>
      <c r="O880" s="50" t="str">
        <f>IFERROR((WHOLE_STRUCTURE[[#This Row],[D, bottom '[m']]]+WHOLE_STRUCTURE[[#This Row],[D, top '[m']]])/(2*WHOLE_STRUCTURE[[#This Row],[t '[mm']]]/1000),"")</f>
        <v/>
      </c>
      <c r="S880" s="169"/>
      <c r="T880" s="169"/>
      <c r="W880" s="172"/>
      <c r="X880" s="169"/>
      <c r="Y880" s="169"/>
      <c r="AB880" s="77"/>
      <c r="AJ880" s="55"/>
    </row>
    <row r="881" spans="12:36">
      <c r="L881" s="51" t="str">
        <f>IFERROR(WHOLE_STRUCTURE[[#This Row],[Top '[m']]]-WHOLE_STRUCTURE[[#This Row],[Bottom '[m']]], "")</f>
        <v/>
      </c>
      <c r="M881" s="167" t="str">
        <f>IFERROR(-(WHOLE_STRUCTURE[[#This Row],[D, bottom '[m']]]-WHOLE_STRUCTURE[[#This Row],[D, top '[m']]])/(WHOLE_STRUCTURE[[#This Row],[Bottom '[m']]]-WHOLE_STRUCTURE[[#This Row],[Top '[m']]]),"")</f>
        <v/>
      </c>
      <c r="N881" s="121" t="str">
        <f t="shared" si="14"/>
        <v/>
      </c>
      <c r="O881" s="50" t="str">
        <f>IFERROR((WHOLE_STRUCTURE[[#This Row],[D, bottom '[m']]]+WHOLE_STRUCTURE[[#This Row],[D, top '[m']]])/(2*WHOLE_STRUCTURE[[#This Row],[t '[mm']]]/1000),"")</f>
        <v/>
      </c>
      <c r="S881" s="169"/>
      <c r="T881" s="169"/>
      <c r="W881" s="172"/>
      <c r="X881" s="169"/>
      <c r="Y881" s="169"/>
      <c r="AB881" s="77"/>
      <c r="AJ881" s="55"/>
    </row>
    <row r="882" spans="12:36">
      <c r="L882" s="51" t="str">
        <f>IFERROR(WHOLE_STRUCTURE[[#This Row],[Top '[m']]]-WHOLE_STRUCTURE[[#This Row],[Bottom '[m']]], "")</f>
        <v/>
      </c>
      <c r="M882" s="167" t="str">
        <f>IFERROR(-(WHOLE_STRUCTURE[[#This Row],[D, bottom '[m']]]-WHOLE_STRUCTURE[[#This Row],[D, top '[m']]])/(WHOLE_STRUCTURE[[#This Row],[Bottom '[m']]]-WHOLE_STRUCTURE[[#This Row],[Top '[m']]]),"")</f>
        <v/>
      </c>
      <c r="N882" s="121" t="str">
        <f t="shared" si="14"/>
        <v/>
      </c>
      <c r="O882" s="50" t="str">
        <f>IFERROR((WHOLE_STRUCTURE[[#This Row],[D, bottom '[m']]]+WHOLE_STRUCTURE[[#This Row],[D, top '[m']]])/(2*WHOLE_STRUCTURE[[#This Row],[t '[mm']]]/1000),"")</f>
        <v/>
      </c>
      <c r="S882" s="169"/>
      <c r="T882" s="169"/>
      <c r="W882" s="172"/>
      <c r="X882" s="169"/>
      <c r="Y882" s="169"/>
      <c r="AB882" s="77"/>
      <c r="AJ882" s="55"/>
    </row>
    <row r="883" spans="12:36">
      <c r="L883" s="51" t="str">
        <f>IFERROR(WHOLE_STRUCTURE[[#This Row],[Top '[m']]]-WHOLE_STRUCTURE[[#This Row],[Bottom '[m']]], "")</f>
        <v/>
      </c>
      <c r="M883" s="167" t="str">
        <f>IFERROR(-(WHOLE_STRUCTURE[[#This Row],[D, bottom '[m']]]-WHOLE_STRUCTURE[[#This Row],[D, top '[m']]])/(WHOLE_STRUCTURE[[#This Row],[Bottom '[m']]]-WHOLE_STRUCTURE[[#This Row],[Top '[m']]]),"")</f>
        <v/>
      </c>
      <c r="N883" s="121" t="str">
        <f t="shared" si="14"/>
        <v/>
      </c>
      <c r="O883" s="50" t="str">
        <f>IFERROR((WHOLE_STRUCTURE[[#This Row],[D, bottom '[m']]]+WHOLE_STRUCTURE[[#This Row],[D, top '[m']]])/(2*WHOLE_STRUCTURE[[#This Row],[t '[mm']]]/1000),"")</f>
        <v/>
      </c>
      <c r="S883" s="169"/>
      <c r="T883" s="169"/>
      <c r="W883" s="172"/>
      <c r="X883" s="169"/>
      <c r="Y883" s="169"/>
      <c r="AB883" s="77"/>
      <c r="AJ883" s="55"/>
    </row>
    <row r="884" spans="12:36">
      <c r="L884" s="51" t="str">
        <f>IFERROR(WHOLE_STRUCTURE[[#This Row],[Top '[m']]]-WHOLE_STRUCTURE[[#This Row],[Bottom '[m']]], "")</f>
        <v/>
      </c>
      <c r="M884" s="167" t="str">
        <f>IFERROR(-(WHOLE_STRUCTURE[[#This Row],[D, bottom '[m']]]-WHOLE_STRUCTURE[[#This Row],[D, top '[m']]])/(WHOLE_STRUCTURE[[#This Row],[Bottom '[m']]]-WHOLE_STRUCTURE[[#This Row],[Top '[m']]]),"")</f>
        <v/>
      </c>
      <c r="N884" s="121" t="str">
        <f t="shared" si="14"/>
        <v/>
      </c>
      <c r="O884" s="50" t="str">
        <f>IFERROR((WHOLE_STRUCTURE[[#This Row],[D, bottom '[m']]]+WHOLE_STRUCTURE[[#This Row],[D, top '[m']]])/(2*WHOLE_STRUCTURE[[#This Row],[t '[mm']]]/1000),"")</f>
        <v/>
      </c>
      <c r="S884" s="169"/>
      <c r="T884" s="169"/>
      <c r="W884" s="172"/>
      <c r="X884" s="169"/>
      <c r="Y884" s="169"/>
      <c r="AB884" s="77"/>
      <c r="AJ884" s="55"/>
    </row>
    <row r="885" spans="12:36">
      <c r="L885" s="51" t="str">
        <f>IFERROR(WHOLE_STRUCTURE[[#This Row],[Top '[m']]]-WHOLE_STRUCTURE[[#This Row],[Bottom '[m']]], "")</f>
        <v/>
      </c>
      <c r="M885" s="167" t="str">
        <f>IFERROR(-(WHOLE_STRUCTURE[[#This Row],[D, bottom '[m']]]-WHOLE_STRUCTURE[[#This Row],[D, top '[m']]])/(WHOLE_STRUCTURE[[#This Row],[Bottom '[m']]]-WHOLE_STRUCTURE[[#This Row],[Top '[m']]]),"")</f>
        <v/>
      </c>
      <c r="N885" s="121" t="str">
        <f t="shared" si="14"/>
        <v/>
      </c>
      <c r="O885" s="50" t="str">
        <f>IFERROR((WHOLE_STRUCTURE[[#This Row],[D, bottom '[m']]]+WHOLE_STRUCTURE[[#This Row],[D, top '[m']]])/(2*WHOLE_STRUCTURE[[#This Row],[t '[mm']]]/1000),"")</f>
        <v/>
      </c>
      <c r="S885" s="169"/>
      <c r="T885" s="169"/>
      <c r="W885" s="172"/>
      <c r="X885" s="169"/>
      <c r="Y885" s="169"/>
      <c r="AB885" s="77"/>
      <c r="AJ885" s="55"/>
    </row>
    <row r="886" spans="12:36">
      <c r="L886" s="51" t="str">
        <f>IFERROR(WHOLE_STRUCTURE[[#This Row],[Top '[m']]]-WHOLE_STRUCTURE[[#This Row],[Bottom '[m']]], "")</f>
        <v/>
      </c>
      <c r="M886" s="167" t="str">
        <f>IFERROR(-(WHOLE_STRUCTURE[[#This Row],[D, bottom '[m']]]-WHOLE_STRUCTURE[[#This Row],[D, top '[m']]])/(WHOLE_STRUCTURE[[#This Row],[Bottom '[m']]]-WHOLE_STRUCTURE[[#This Row],[Top '[m']]]),"")</f>
        <v/>
      </c>
      <c r="N886" s="121" t="str">
        <f t="shared" si="14"/>
        <v/>
      </c>
      <c r="O886" s="50" t="str">
        <f>IFERROR((WHOLE_STRUCTURE[[#This Row],[D, bottom '[m']]]+WHOLE_STRUCTURE[[#This Row],[D, top '[m']]])/(2*WHOLE_STRUCTURE[[#This Row],[t '[mm']]]/1000),"")</f>
        <v/>
      </c>
      <c r="S886" s="169"/>
      <c r="T886" s="169"/>
      <c r="W886" s="172"/>
      <c r="X886" s="169"/>
      <c r="Y886" s="169"/>
      <c r="AB886" s="77"/>
      <c r="AJ886" s="55"/>
    </row>
    <row r="887" spans="12:36">
      <c r="L887" s="51" t="str">
        <f>IFERROR(WHOLE_STRUCTURE[[#This Row],[Top '[m']]]-WHOLE_STRUCTURE[[#This Row],[Bottom '[m']]], "")</f>
        <v/>
      </c>
      <c r="M887" s="167" t="str">
        <f>IFERROR(-(WHOLE_STRUCTURE[[#This Row],[D, bottom '[m']]]-WHOLE_STRUCTURE[[#This Row],[D, top '[m']]])/(WHOLE_STRUCTURE[[#This Row],[Bottom '[m']]]-WHOLE_STRUCTURE[[#This Row],[Top '[m']]]),"")</f>
        <v/>
      </c>
      <c r="N887" s="121" t="str">
        <f t="shared" si="14"/>
        <v/>
      </c>
      <c r="O887" s="50" t="str">
        <f>IFERROR((WHOLE_STRUCTURE[[#This Row],[D, bottom '[m']]]+WHOLE_STRUCTURE[[#This Row],[D, top '[m']]])/(2*WHOLE_STRUCTURE[[#This Row],[t '[mm']]]/1000),"")</f>
        <v/>
      </c>
      <c r="S887" s="169"/>
      <c r="T887" s="169"/>
      <c r="W887" s="172"/>
      <c r="X887" s="169"/>
      <c r="Y887" s="169"/>
      <c r="AB887" s="77"/>
      <c r="AJ887" s="55"/>
    </row>
    <row r="888" spans="12:36">
      <c r="L888" s="51" t="str">
        <f>IFERROR(WHOLE_STRUCTURE[[#This Row],[Top '[m']]]-WHOLE_STRUCTURE[[#This Row],[Bottom '[m']]], "")</f>
        <v/>
      </c>
      <c r="M888" s="167" t="str">
        <f>IFERROR(-(WHOLE_STRUCTURE[[#This Row],[D, bottom '[m']]]-WHOLE_STRUCTURE[[#This Row],[D, top '[m']]])/(WHOLE_STRUCTURE[[#This Row],[Bottom '[m']]]-WHOLE_STRUCTURE[[#This Row],[Top '[m']]]),"")</f>
        <v/>
      </c>
      <c r="N888" s="121" t="str">
        <f t="shared" si="14"/>
        <v/>
      </c>
      <c r="O888" s="50" t="str">
        <f>IFERROR((WHOLE_STRUCTURE[[#This Row],[D, bottom '[m']]]+WHOLE_STRUCTURE[[#This Row],[D, top '[m']]])/(2*WHOLE_STRUCTURE[[#This Row],[t '[mm']]]/1000),"")</f>
        <v/>
      </c>
      <c r="S888" s="169"/>
      <c r="T888" s="169"/>
      <c r="W888" s="172"/>
      <c r="X888" s="169"/>
      <c r="Y888" s="169"/>
      <c r="AB888" s="77"/>
      <c r="AJ888" s="55"/>
    </row>
    <row r="889" spans="12:36">
      <c r="L889" s="51" t="str">
        <f>IFERROR(WHOLE_STRUCTURE[[#This Row],[Top '[m']]]-WHOLE_STRUCTURE[[#This Row],[Bottom '[m']]], "")</f>
        <v/>
      </c>
      <c r="M889" s="167" t="str">
        <f>IFERROR(-(WHOLE_STRUCTURE[[#This Row],[D, bottom '[m']]]-WHOLE_STRUCTURE[[#This Row],[D, top '[m']]])/(WHOLE_STRUCTURE[[#This Row],[Bottom '[m']]]-WHOLE_STRUCTURE[[#This Row],[Top '[m']]]),"")</f>
        <v/>
      </c>
      <c r="N889" s="121" t="str">
        <f t="shared" si="14"/>
        <v/>
      </c>
      <c r="O889" s="50" t="str">
        <f>IFERROR((WHOLE_STRUCTURE[[#This Row],[D, bottom '[m']]]+WHOLE_STRUCTURE[[#This Row],[D, top '[m']]])/(2*WHOLE_STRUCTURE[[#This Row],[t '[mm']]]/1000),"")</f>
        <v/>
      </c>
      <c r="S889" s="169"/>
      <c r="T889" s="169"/>
      <c r="W889" s="172"/>
      <c r="X889" s="169"/>
      <c r="Y889" s="169"/>
      <c r="AB889" s="77"/>
      <c r="AJ889" s="55"/>
    </row>
    <row r="890" spans="12:36">
      <c r="L890" s="51" t="str">
        <f>IFERROR(WHOLE_STRUCTURE[[#This Row],[Top '[m']]]-WHOLE_STRUCTURE[[#This Row],[Bottom '[m']]], "")</f>
        <v/>
      </c>
      <c r="M890" s="167" t="str">
        <f>IFERROR(-(WHOLE_STRUCTURE[[#This Row],[D, bottom '[m']]]-WHOLE_STRUCTURE[[#This Row],[D, top '[m']]])/(WHOLE_STRUCTURE[[#This Row],[Bottom '[m']]]-WHOLE_STRUCTURE[[#This Row],[Top '[m']]]),"")</f>
        <v/>
      </c>
      <c r="N890" s="121" t="str">
        <f t="shared" si="14"/>
        <v/>
      </c>
      <c r="O890" s="50" t="str">
        <f>IFERROR((WHOLE_STRUCTURE[[#This Row],[D, bottom '[m']]]+WHOLE_STRUCTURE[[#This Row],[D, top '[m']]])/(2*WHOLE_STRUCTURE[[#This Row],[t '[mm']]]/1000),"")</f>
        <v/>
      </c>
      <c r="S890" s="169"/>
      <c r="T890" s="169"/>
      <c r="W890" s="172"/>
      <c r="X890" s="169"/>
      <c r="Y890" s="169"/>
      <c r="AB890" s="77"/>
      <c r="AJ890" s="55"/>
    </row>
    <row r="891" spans="12:36">
      <c r="L891" s="51" t="str">
        <f>IFERROR(WHOLE_STRUCTURE[[#This Row],[Top '[m']]]-WHOLE_STRUCTURE[[#This Row],[Bottom '[m']]], "")</f>
        <v/>
      </c>
      <c r="M891" s="167" t="str">
        <f>IFERROR(-(WHOLE_STRUCTURE[[#This Row],[D, bottom '[m']]]-WHOLE_STRUCTURE[[#This Row],[D, top '[m']]])/(WHOLE_STRUCTURE[[#This Row],[Bottom '[m']]]-WHOLE_STRUCTURE[[#This Row],[Top '[m']]]),"")</f>
        <v/>
      </c>
      <c r="N891" s="121" t="str">
        <f t="shared" si="14"/>
        <v/>
      </c>
      <c r="O891" s="50" t="str">
        <f>IFERROR((WHOLE_STRUCTURE[[#This Row],[D, bottom '[m']]]+WHOLE_STRUCTURE[[#This Row],[D, top '[m']]])/(2*WHOLE_STRUCTURE[[#This Row],[t '[mm']]]/1000),"")</f>
        <v/>
      </c>
      <c r="S891" s="169"/>
      <c r="T891" s="169"/>
      <c r="W891" s="172"/>
      <c r="X891" s="169"/>
      <c r="Y891" s="169"/>
      <c r="AB891" s="77"/>
      <c r="AJ891" s="55"/>
    </row>
    <row r="892" spans="12:36">
      <c r="L892" s="51" t="str">
        <f>IFERROR(WHOLE_STRUCTURE[[#This Row],[Top '[m']]]-WHOLE_STRUCTURE[[#This Row],[Bottom '[m']]], "")</f>
        <v/>
      </c>
      <c r="M892" s="167" t="str">
        <f>IFERROR(-(WHOLE_STRUCTURE[[#This Row],[D, bottom '[m']]]-WHOLE_STRUCTURE[[#This Row],[D, top '[m']]])/(WHOLE_STRUCTURE[[#This Row],[Bottom '[m']]]-WHOLE_STRUCTURE[[#This Row],[Top '[m']]]),"")</f>
        <v/>
      </c>
      <c r="N892" s="121" t="str">
        <f t="shared" si="14"/>
        <v/>
      </c>
      <c r="O892" s="50" t="str">
        <f>IFERROR((WHOLE_STRUCTURE[[#This Row],[D, bottom '[m']]]+WHOLE_STRUCTURE[[#This Row],[D, top '[m']]])/(2*WHOLE_STRUCTURE[[#This Row],[t '[mm']]]/1000),"")</f>
        <v/>
      </c>
      <c r="S892" s="169"/>
      <c r="T892" s="169"/>
      <c r="W892" s="172"/>
      <c r="X892" s="169"/>
      <c r="Y892" s="169"/>
      <c r="AB892" s="77"/>
      <c r="AJ892" s="55"/>
    </row>
    <row r="893" spans="12:36">
      <c r="L893" s="51" t="str">
        <f>IFERROR(WHOLE_STRUCTURE[[#This Row],[Top '[m']]]-WHOLE_STRUCTURE[[#This Row],[Bottom '[m']]], "")</f>
        <v/>
      </c>
      <c r="M893" s="167" t="str">
        <f>IFERROR(-(WHOLE_STRUCTURE[[#This Row],[D, bottom '[m']]]-WHOLE_STRUCTURE[[#This Row],[D, top '[m']]])/(WHOLE_STRUCTURE[[#This Row],[Bottom '[m']]]-WHOLE_STRUCTURE[[#This Row],[Top '[m']]]),"")</f>
        <v/>
      </c>
      <c r="N893" s="121" t="str">
        <f t="shared" si="14"/>
        <v/>
      </c>
      <c r="O893" s="50" t="str">
        <f>IFERROR((WHOLE_STRUCTURE[[#This Row],[D, bottom '[m']]]+WHOLE_STRUCTURE[[#This Row],[D, top '[m']]])/(2*WHOLE_STRUCTURE[[#This Row],[t '[mm']]]/1000),"")</f>
        <v/>
      </c>
      <c r="S893" s="169"/>
      <c r="T893" s="169"/>
      <c r="W893" s="172"/>
      <c r="X893" s="169"/>
      <c r="Y893" s="169"/>
      <c r="AB893" s="77"/>
      <c r="AJ893" s="55"/>
    </row>
    <row r="894" spans="12:36">
      <c r="L894" s="51" t="str">
        <f>IFERROR(WHOLE_STRUCTURE[[#This Row],[Top '[m']]]-WHOLE_STRUCTURE[[#This Row],[Bottom '[m']]], "")</f>
        <v/>
      </c>
      <c r="M894" s="167" t="str">
        <f>IFERROR(-(WHOLE_STRUCTURE[[#This Row],[D, bottom '[m']]]-WHOLE_STRUCTURE[[#This Row],[D, top '[m']]])/(WHOLE_STRUCTURE[[#This Row],[Bottom '[m']]]-WHOLE_STRUCTURE[[#This Row],[Top '[m']]]),"")</f>
        <v/>
      </c>
      <c r="N894" s="121" t="str">
        <f t="shared" si="14"/>
        <v/>
      </c>
      <c r="O894" s="50" t="str">
        <f>IFERROR((WHOLE_STRUCTURE[[#This Row],[D, bottom '[m']]]+WHOLE_STRUCTURE[[#This Row],[D, top '[m']]])/(2*WHOLE_STRUCTURE[[#This Row],[t '[mm']]]/1000),"")</f>
        <v/>
      </c>
      <c r="S894" s="169"/>
      <c r="T894" s="169"/>
      <c r="W894" s="172"/>
      <c r="X894" s="169"/>
      <c r="Y894" s="169"/>
      <c r="AB894" s="77"/>
      <c r="AJ894" s="55"/>
    </row>
    <row r="895" spans="12:36">
      <c r="L895" s="51" t="str">
        <f>IFERROR(WHOLE_STRUCTURE[[#This Row],[Top '[m']]]-WHOLE_STRUCTURE[[#This Row],[Bottom '[m']]], "")</f>
        <v/>
      </c>
      <c r="M895" s="167" t="str">
        <f>IFERROR(-(WHOLE_STRUCTURE[[#This Row],[D, bottom '[m']]]-WHOLE_STRUCTURE[[#This Row],[D, top '[m']]])/(WHOLE_STRUCTURE[[#This Row],[Bottom '[m']]]-WHOLE_STRUCTURE[[#This Row],[Top '[m']]]),"")</f>
        <v/>
      </c>
      <c r="N895" s="121" t="str">
        <f t="shared" si="14"/>
        <v/>
      </c>
      <c r="O895" s="50" t="str">
        <f>IFERROR((WHOLE_STRUCTURE[[#This Row],[D, bottom '[m']]]+WHOLE_STRUCTURE[[#This Row],[D, top '[m']]])/(2*WHOLE_STRUCTURE[[#This Row],[t '[mm']]]/1000),"")</f>
        <v/>
      </c>
      <c r="S895" s="169"/>
      <c r="T895" s="169"/>
      <c r="W895" s="172"/>
      <c r="X895" s="169"/>
      <c r="Y895" s="169"/>
      <c r="AB895" s="77"/>
      <c r="AJ895" s="55"/>
    </row>
    <row r="896" spans="12:36">
      <c r="L896" s="51" t="str">
        <f>IFERROR(WHOLE_STRUCTURE[[#This Row],[Top '[m']]]-WHOLE_STRUCTURE[[#This Row],[Bottom '[m']]], "")</f>
        <v/>
      </c>
      <c r="M896" s="167" t="str">
        <f>IFERROR(-(WHOLE_STRUCTURE[[#This Row],[D, bottom '[m']]]-WHOLE_STRUCTURE[[#This Row],[D, top '[m']]])/(WHOLE_STRUCTURE[[#This Row],[Bottom '[m']]]-WHOLE_STRUCTURE[[#This Row],[Top '[m']]]),"")</f>
        <v/>
      </c>
      <c r="N896" s="121" t="str">
        <f t="shared" si="14"/>
        <v/>
      </c>
      <c r="O896" s="50" t="str">
        <f>IFERROR((WHOLE_STRUCTURE[[#This Row],[D, bottom '[m']]]+WHOLE_STRUCTURE[[#This Row],[D, top '[m']]])/(2*WHOLE_STRUCTURE[[#This Row],[t '[mm']]]/1000),"")</f>
        <v/>
      </c>
      <c r="S896" s="169"/>
      <c r="T896" s="169"/>
      <c r="W896" s="172"/>
      <c r="X896" s="169"/>
      <c r="Y896" s="169"/>
      <c r="AB896" s="77"/>
      <c r="AJ896" s="55"/>
    </row>
    <row r="897" spans="12:36">
      <c r="L897" s="51" t="str">
        <f>IFERROR(WHOLE_STRUCTURE[[#This Row],[Top '[m']]]-WHOLE_STRUCTURE[[#This Row],[Bottom '[m']]], "")</f>
        <v/>
      </c>
      <c r="M897" s="167" t="str">
        <f>IFERROR(-(WHOLE_STRUCTURE[[#This Row],[D, bottom '[m']]]-WHOLE_STRUCTURE[[#This Row],[D, top '[m']]])/(WHOLE_STRUCTURE[[#This Row],[Bottom '[m']]]-WHOLE_STRUCTURE[[#This Row],[Top '[m']]]),"")</f>
        <v/>
      </c>
      <c r="N897" s="121" t="str">
        <f t="shared" si="14"/>
        <v/>
      </c>
      <c r="O897" s="50" t="str">
        <f>IFERROR((WHOLE_STRUCTURE[[#This Row],[D, bottom '[m']]]+WHOLE_STRUCTURE[[#This Row],[D, top '[m']]])/(2*WHOLE_STRUCTURE[[#This Row],[t '[mm']]]/1000),"")</f>
        <v/>
      </c>
      <c r="S897" s="169"/>
      <c r="T897" s="169"/>
      <c r="W897" s="172"/>
      <c r="X897" s="169"/>
      <c r="Y897" s="169"/>
      <c r="AB897" s="77"/>
      <c r="AJ897" s="55"/>
    </row>
    <row r="898" spans="12:36">
      <c r="L898" s="51" t="str">
        <f>IFERROR(WHOLE_STRUCTURE[[#This Row],[Top '[m']]]-WHOLE_STRUCTURE[[#This Row],[Bottom '[m']]], "")</f>
        <v/>
      </c>
      <c r="M898" s="167" t="str">
        <f>IFERROR(-(WHOLE_STRUCTURE[[#This Row],[D, bottom '[m']]]-WHOLE_STRUCTURE[[#This Row],[D, top '[m']]])/(WHOLE_STRUCTURE[[#This Row],[Bottom '[m']]]-WHOLE_STRUCTURE[[#This Row],[Top '[m']]]),"")</f>
        <v/>
      </c>
      <c r="N898" s="121" t="str">
        <f t="shared" si="14"/>
        <v/>
      </c>
      <c r="O898" s="50" t="str">
        <f>IFERROR((WHOLE_STRUCTURE[[#This Row],[D, bottom '[m']]]+WHOLE_STRUCTURE[[#This Row],[D, top '[m']]])/(2*WHOLE_STRUCTURE[[#This Row],[t '[mm']]]/1000),"")</f>
        <v/>
      </c>
      <c r="S898" s="169"/>
      <c r="T898" s="169"/>
      <c r="W898" s="172"/>
      <c r="X898" s="169"/>
      <c r="Y898" s="169"/>
      <c r="AB898" s="77"/>
      <c r="AJ898" s="55"/>
    </row>
    <row r="899" spans="12:36">
      <c r="L899" s="51" t="str">
        <f>IFERROR(WHOLE_STRUCTURE[[#This Row],[Top '[m']]]-WHOLE_STRUCTURE[[#This Row],[Bottom '[m']]], "")</f>
        <v/>
      </c>
      <c r="M899" s="167" t="str">
        <f>IFERROR(-(WHOLE_STRUCTURE[[#This Row],[D, bottom '[m']]]-WHOLE_STRUCTURE[[#This Row],[D, top '[m']]])/(WHOLE_STRUCTURE[[#This Row],[Bottom '[m']]]-WHOLE_STRUCTURE[[#This Row],[Top '[m']]]),"")</f>
        <v/>
      </c>
      <c r="N899" s="121" t="str">
        <f t="shared" si="14"/>
        <v/>
      </c>
      <c r="O899" s="50" t="str">
        <f>IFERROR((WHOLE_STRUCTURE[[#This Row],[D, bottom '[m']]]+WHOLE_STRUCTURE[[#This Row],[D, top '[m']]])/(2*WHOLE_STRUCTURE[[#This Row],[t '[mm']]]/1000),"")</f>
        <v/>
      </c>
      <c r="S899" s="169"/>
      <c r="T899" s="169"/>
      <c r="W899" s="172"/>
      <c r="X899" s="169"/>
      <c r="Y899" s="169"/>
      <c r="AB899" s="77"/>
      <c r="AJ899" s="55"/>
    </row>
    <row r="900" spans="12:36">
      <c r="L900" s="51" t="str">
        <f>IFERROR(WHOLE_STRUCTURE[[#This Row],[Top '[m']]]-WHOLE_STRUCTURE[[#This Row],[Bottom '[m']]], "")</f>
        <v/>
      </c>
      <c r="M900" s="167" t="str">
        <f>IFERROR(-(WHOLE_STRUCTURE[[#This Row],[D, bottom '[m']]]-WHOLE_STRUCTURE[[#This Row],[D, top '[m']]])/(WHOLE_STRUCTURE[[#This Row],[Bottom '[m']]]-WHOLE_STRUCTURE[[#This Row],[Top '[m']]]),"")</f>
        <v/>
      </c>
      <c r="N900" s="121" t="str">
        <f t="shared" si="14"/>
        <v/>
      </c>
      <c r="O900" s="50" t="str">
        <f>IFERROR((WHOLE_STRUCTURE[[#This Row],[D, bottom '[m']]]+WHOLE_STRUCTURE[[#This Row],[D, top '[m']]])/(2*WHOLE_STRUCTURE[[#This Row],[t '[mm']]]/1000),"")</f>
        <v/>
      </c>
      <c r="S900" s="169"/>
      <c r="T900" s="169"/>
      <c r="W900" s="172"/>
      <c r="X900" s="169"/>
      <c r="Y900" s="169"/>
      <c r="AB900" s="77"/>
      <c r="AJ900" s="55"/>
    </row>
    <row r="901" spans="12:36">
      <c r="L901" s="51" t="str">
        <f>IFERROR(WHOLE_STRUCTURE[[#This Row],[Top '[m']]]-WHOLE_STRUCTURE[[#This Row],[Bottom '[m']]], "")</f>
        <v/>
      </c>
      <c r="M901" s="167" t="str">
        <f>IFERROR(-(WHOLE_STRUCTURE[[#This Row],[D, bottom '[m']]]-WHOLE_STRUCTURE[[#This Row],[D, top '[m']]])/(WHOLE_STRUCTURE[[#This Row],[Bottom '[m']]]-WHOLE_STRUCTURE[[#This Row],[Top '[m']]]),"")</f>
        <v/>
      </c>
      <c r="N901" s="121" t="str">
        <f t="shared" si="14"/>
        <v/>
      </c>
      <c r="O901" s="50" t="str">
        <f>IFERROR((WHOLE_STRUCTURE[[#This Row],[D, bottom '[m']]]+WHOLE_STRUCTURE[[#This Row],[D, top '[m']]])/(2*WHOLE_STRUCTURE[[#This Row],[t '[mm']]]/1000),"")</f>
        <v/>
      </c>
      <c r="S901" s="169"/>
      <c r="T901" s="169"/>
      <c r="W901" s="172"/>
      <c r="X901" s="169"/>
      <c r="Y901" s="169"/>
      <c r="AB901" s="77"/>
      <c r="AJ901" s="55"/>
    </row>
    <row r="902" spans="12:36">
      <c r="L902" s="51" t="str">
        <f>IFERROR(WHOLE_STRUCTURE[[#This Row],[Top '[m']]]-WHOLE_STRUCTURE[[#This Row],[Bottom '[m']]], "")</f>
        <v/>
      </c>
      <c r="M902" s="167" t="str">
        <f>IFERROR(-(WHOLE_STRUCTURE[[#This Row],[D, bottom '[m']]]-WHOLE_STRUCTURE[[#This Row],[D, top '[m']]])/(WHOLE_STRUCTURE[[#This Row],[Bottom '[m']]]-WHOLE_STRUCTURE[[#This Row],[Top '[m']]]),"")</f>
        <v/>
      </c>
      <c r="N902" s="121" t="str">
        <f t="shared" si="14"/>
        <v/>
      </c>
      <c r="O902" s="50" t="str">
        <f>IFERROR((WHOLE_STRUCTURE[[#This Row],[D, bottom '[m']]]+WHOLE_STRUCTURE[[#This Row],[D, top '[m']]])/(2*WHOLE_STRUCTURE[[#This Row],[t '[mm']]]/1000),"")</f>
        <v/>
      </c>
      <c r="S902" s="169"/>
      <c r="T902" s="169"/>
      <c r="W902" s="172"/>
      <c r="X902" s="169"/>
      <c r="Y902" s="169"/>
      <c r="AB902" s="77"/>
      <c r="AJ902" s="55"/>
    </row>
    <row r="903" spans="12:36">
      <c r="L903" s="51" t="str">
        <f>IFERROR(WHOLE_STRUCTURE[[#This Row],[Top '[m']]]-WHOLE_STRUCTURE[[#This Row],[Bottom '[m']]], "")</f>
        <v/>
      </c>
      <c r="M903" s="167" t="str">
        <f>IFERROR(-(WHOLE_STRUCTURE[[#This Row],[D, bottom '[m']]]-WHOLE_STRUCTURE[[#This Row],[D, top '[m']]])/(WHOLE_STRUCTURE[[#This Row],[Bottom '[m']]]-WHOLE_STRUCTURE[[#This Row],[Top '[m']]]),"")</f>
        <v/>
      </c>
      <c r="N903" s="121" t="str">
        <f t="shared" si="14"/>
        <v/>
      </c>
      <c r="O903" s="50" t="str">
        <f>IFERROR((WHOLE_STRUCTURE[[#This Row],[D, bottom '[m']]]+WHOLE_STRUCTURE[[#This Row],[D, top '[m']]])/(2*WHOLE_STRUCTURE[[#This Row],[t '[mm']]]/1000),"")</f>
        <v/>
      </c>
      <c r="S903" s="169"/>
      <c r="T903" s="169"/>
      <c r="W903" s="172"/>
      <c r="X903" s="169"/>
      <c r="Y903" s="169"/>
      <c r="AB903" s="77"/>
      <c r="AJ903" s="55"/>
    </row>
    <row r="904" spans="12:36">
      <c r="L904" s="51" t="str">
        <f>IFERROR(WHOLE_STRUCTURE[[#This Row],[Top '[m']]]-WHOLE_STRUCTURE[[#This Row],[Bottom '[m']]], "")</f>
        <v/>
      </c>
      <c r="M904" s="167" t="str">
        <f>IFERROR(-(WHOLE_STRUCTURE[[#This Row],[D, bottom '[m']]]-WHOLE_STRUCTURE[[#This Row],[D, top '[m']]])/(WHOLE_STRUCTURE[[#This Row],[Bottom '[m']]]-WHOLE_STRUCTURE[[#This Row],[Top '[m']]]),"")</f>
        <v/>
      </c>
      <c r="N904" s="121" t="str">
        <f t="shared" ref="N904:N967" si="15">IF(7850/1000*(1/3)*PI()*ABS(G904-H904)*((I904/2)^2+(I904/2)*(J904/2)+(J904/2)^2-(I904/2-K904/1000)^2-(I904/2-K904/1000)*(J904/2-K904/1000)-(J904/2-K904/1000)^2)=0,"",7850/1000*(1/3)*PI()*ABS(G904-H904)*((I904/2)^2+(I904/2)*(J904/2)+(J904/2)^2-(I904/2-K904/1000)^2-(I904/2-K904/1000)*(J904/2-K904/1000)-(J904/2-K904/1000)^2))</f>
        <v/>
      </c>
      <c r="O904" s="50" t="str">
        <f>IFERROR((WHOLE_STRUCTURE[[#This Row],[D, bottom '[m']]]+WHOLE_STRUCTURE[[#This Row],[D, top '[m']]])/(2*WHOLE_STRUCTURE[[#This Row],[t '[mm']]]/1000),"")</f>
        <v/>
      </c>
      <c r="S904" s="169"/>
      <c r="T904" s="169"/>
      <c r="W904" s="172"/>
      <c r="X904" s="169"/>
      <c r="Y904" s="169"/>
      <c r="AB904" s="77"/>
      <c r="AJ904" s="55"/>
    </row>
    <row r="905" spans="12:36">
      <c r="L905" s="51" t="str">
        <f>IFERROR(WHOLE_STRUCTURE[[#This Row],[Top '[m']]]-WHOLE_STRUCTURE[[#This Row],[Bottom '[m']]], "")</f>
        <v/>
      </c>
      <c r="M905" s="167" t="str">
        <f>IFERROR(-(WHOLE_STRUCTURE[[#This Row],[D, bottom '[m']]]-WHOLE_STRUCTURE[[#This Row],[D, top '[m']]])/(WHOLE_STRUCTURE[[#This Row],[Bottom '[m']]]-WHOLE_STRUCTURE[[#This Row],[Top '[m']]]),"")</f>
        <v/>
      </c>
      <c r="N905" s="121" t="str">
        <f t="shared" si="15"/>
        <v/>
      </c>
      <c r="O905" s="50" t="str">
        <f>IFERROR((WHOLE_STRUCTURE[[#This Row],[D, bottom '[m']]]+WHOLE_STRUCTURE[[#This Row],[D, top '[m']]])/(2*WHOLE_STRUCTURE[[#This Row],[t '[mm']]]/1000),"")</f>
        <v/>
      </c>
      <c r="S905" s="169"/>
      <c r="T905" s="169"/>
      <c r="W905" s="172"/>
      <c r="X905" s="169"/>
      <c r="Y905" s="169"/>
      <c r="AB905" s="77"/>
      <c r="AJ905" s="55"/>
    </row>
    <row r="906" spans="12:36">
      <c r="L906" s="51" t="str">
        <f>IFERROR(WHOLE_STRUCTURE[[#This Row],[Top '[m']]]-WHOLE_STRUCTURE[[#This Row],[Bottom '[m']]], "")</f>
        <v/>
      </c>
      <c r="M906" s="167" t="str">
        <f>IFERROR(-(WHOLE_STRUCTURE[[#This Row],[D, bottom '[m']]]-WHOLE_STRUCTURE[[#This Row],[D, top '[m']]])/(WHOLE_STRUCTURE[[#This Row],[Bottom '[m']]]-WHOLE_STRUCTURE[[#This Row],[Top '[m']]]),"")</f>
        <v/>
      </c>
      <c r="N906" s="121" t="str">
        <f t="shared" si="15"/>
        <v/>
      </c>
      <c r="O906" s="50" t="str">
        <f>IFERROR((WHOLE_STRUCTURE[[#This Row],[D, bottom '[m']]]+WHOLE_STRUCTURE[[#This Row],[D, top '[m']]])/(2*WHOLE_STRUCTURE[[#This Row],[t '[mm']]]/1000),"")</f>
        <v/>
      </c>
      <c r="S906" s="169"/>
      <c r="T906" s="169"/>
      <c r="W906" s="172"/>
      <c r="X906" s="169"/>
      <c r="Y906" s="169"/>
      <c r="AB906" s="77"/>
      <c r="AJ906" s="55"/>
    </row>
    <row r="907" spans="12:36">
      <c r="L907" s="51" t="str">
        <f>IFERROR(WHOLE_STRUCTURE[[#This Row],[Top '[m']]]-WHOLE_STRUCTURE[[#This Row],[Bottom '[m']]], "")</f>
        <v/>
      </c>
      <c r="M907" s="167" t="str">
        <f>IFERROR(-(WHOLE_STRUCTURE[[#This Row],[D, bottom '[m']]]-WHOLE_STRUCTURE[[#This Row],[D, top '[m']]])/(WHOLE_STRUCTURE[[#This Row],[Bottom '[m']]]-WHOLE_STRUCTURE[[#This Row],[Top '[m']]]),"")</f>
        <v/>
      </c>
      <c r="N907" s="121" t="str">
        <f t="shared" si="15"/>
        <v/>
      </c>
      <c r="O907" s="50" t="str">
        <f>IFERROR((WHOLE_STRUCTURE[[#This Row],[D, bottom '[m']]]+WHOLE_STRUCTURE[[#This Row],[D, top '[m']]])/(2*WHOLE_STRUCTURE[[#This Row],[t '[mm']]]/1000),"")</f>
        <v/>
      </c>
      <c r="S907" s="169"/>
      <c r="T907" s="169"/>
      <c r="W907" s="172"/>
      <c r="X907" s="169"/>
      <c r="Y907" s="169"/>
      <c r="AB907" s="77"/>
      <c r="AJ907" s="55"/>
    </row>
    <row r="908" spans="12:36">
      <c r="L908" s="51" t="str">
        <f>IFERROR(WHOLE_STRUCTURE[[#This Row],[Top '[m']]]-WHOLE_STRUCTURE[[#This Row],[Bottom '[m']]], "")</f>
        <v/>
      </c>
      <c r="M908" s="167" t="str">
        <f>IFERROR(-(WHOLE_STRUCTURE[[#This Row],[D, bottom '[m']]]-WHOLE_STRUCTURE[[#This Row],[D, top '[m']]])/(WHOLE_STRUCTURE[[#This Row],[Bottom '[m']]]-WHOLE_STRUCTURE[[#This Row],[Top '[m']]]),"")</f>
        <v/>
      </c>
      <c r="N908" s="121" t="str">
        <f t="shared" si="15"/>
        <v/>
      </c>
      <c r="O908" s="50" t="str">
        <f>IFERROR((WHOLE_STRUCTURE[[#This Row],[D, bottom '[m']]]+WHOLE_STRUCTURE[[#This Row],[D, top '[m']]])/(2*WHOLE_STRUCTURE[[#This Row],[t '[mm']]]/1000),"")</f>
        <v/>
      </c>
      <c r="S908" s="169"/>
      <c r="T908" s="169"/>
      <c r="W908" s="172"/>
      <c r="X908" s="169"/>
      <c r="Y908" s="169"/>
      <c r="AB908" s="77"/>
      <c r="AJ908" s="55"/>
    </row>
    <row r="909" spans="12:36">
      <c r="L909" s="51" t="str">
        <f>IFERROR(WHOLE_STRUCTURE[[#This Row],[Top '[m']]]-WHOLE_STRUCTURE[[#This Row],[Bottom '[m']]], "")</f>
        <v/>
      </c>
      <c r="M909" s="167" t="str">
        <f>IFERROR(-(WHOLE_STRUCTURE[[#This Row],[D, bottom '[m']]]-WHOLE_STRUCTURE[[#This Row],[D, top '[m']]])/(WHOLE_STRUCTURE[[#This Row],[Bottom '[m']]]-WHOLE_STRUCTURE[[#This Row],[Top '[m']]]),"")</f>
        <v/>
      </c>
      <c r="N909" s="121" t="str">
        <f t="shared" si="15"/>
        <v/>
      </c>
      <c r="O909" s="50" t="str">
        <f>IFERROR((WHOLE_STRUCTURE[[#This Row],[D, bottom '[m']]]+WHOLE_STRUCTURE[[#This Row],[D, top '[m']]])/(2*WHOLE_STRUCTURE[[#This Row],[t '[mm']]]/1000),"")</f>
        <v/>
      </c>
      <c r="S909" s="169"/>
      <c r="T909" s="169"/>
      <c r="W909" s="172"/>
      <c r="X909" s="169"/>
      <c r="Y909" s="169"/>
      <c r="AB909" s="77"/>
      <c r="AJ909" s="55"/>
    </row>
    <row r="910" spans="12:36">
      <c r="L910" s="51" t="str">
        <f>IFERROR(WHOLE_STRUCTURE[[#This Row],[Top '[m']]]-WHOLE_STRUCTURE[[#This Row],[Bottom '[m']]], "")</f>
        <v/>
      </c>
      <c r="M910" s="167" t="str">
        <f>IFERROR(-(WHOLE_STRUCTURE[[#This Row],[D, bottom '[m']]]-WHOLE_STRUCTURE[[#This Row],[D, top '[m']]])/(WHOLE_STRUCTURE[[#This Row],[Bottom '[m']]]-WHOLE_STRUCTURE[[#This Row],[Top '[m']]]),"")</f>
        <v/>
      </c>
      <c r="N910" s="121" t="str">
        <f t="shared" si="15"/>
        <v/>
      </c>
      <c r="O910" s="50" t="str">
        <f>IFERROR((WHOLE_STRUCTURE[[#This Row],[D, bottom '[m']]]+WHOLE_STRUCTURE[[#This Row],[D, top '[m']]])/(2*WHOLE_STRUCTURE[[#This Row],[t '[mm']]]/1000),"")</f>
        <v/>
      </c>
      <c r="S910" s="169"/>
      <c r="T910" s="169"/>
      <c r="W910" s="172"/>
      <c r="X910" s="169"/>
      <c r="Y910" s="169"/>
      <c r="AB910" s="77"/>
      <c r="AJ910" s="55"/>
    </row>
    <row r="911" spans="12:36">
      <c r="L911" s="51" t="str">
        <f>IFERROR(WHOLE_STRUCTURE[[#This Row],[Top '[m']]]-WHOLE_STRUCTURE[[#This Row],[Bottom '[m']]], "")</f>
        <v/>
      </c>
      <c r="M911" s="167" t="str">
        <f>IFERROR(-(WHOLE_STRUCTURE[[#This Row],[D, bottom '[m']]]-WHOLE_STRUCTURE[[#This Row],[D, top '[m']]])/(WHOLE_STRUCTURE[[#This Row],[Bottom '[m']]]-WHOLE_STRUCTURE[[#This Row],[Top '[m']]]),"")</f>
        <v/>
      </c>
      <c r="N911" s="121" t="str">
        <f t="shared" si="15"/>
        <v/>
      </c>
      <c r="O911" s="50" t="str">
        <f>IFERROR((WHOLE_STRUCTURE[[#This Row],[D, bottom '[m']]]+WHOLE_STRUCTURE[[#This Row],[D, top '[m']]])/(2*WHOLE_STRUCTURE[[#This Row],[t '[mm']]]/1000),"")</f>
        <v/>
      </c>
      <c r="S911" s="169"/>
      <c r="T911" s="169"/>
      <c r="W911" s="172"/>
      <c r="X911" s="169"/>
      <c r="Y911" s="169"/>
      <c r="AB911" s="77"/>
      <c r="AJ911" s="55"/>
    </row>
    <row r="912" spans="12:36">
      <c r="L912" s="51" t="str">
        <f>IFERROR(WHOLE_STRUCTURE[[#This Row],[Top '[m']]]-WHOLE_STRUCTURE[[#This Row],[Bottom '[m']]], "")</f>
        <v/>
      </c>
      <c r="M912" s="167" t="str">
        <f>IFERROR(-(WHOLE_STRUCTURE[[#This Row],[D, bottom '[m']]]-WHOLE_STRUCTURE[[#This Row],[D, top '[m']]])/(WHOLE_STRUCTURE[[#This Row],[Bottom '[m']]]-WHOLE_STRUCTURE[[#This Row],[Top '[m']]]),"")</f>
        <v/>
      </c>
      <c r="N912" s="121" t="str">
        <f t="shared" si="15"/>
        <v/>
      </c>
      <c r="O912" s="50" t="str">
        <f>IFERROR((WHOLE_STRUCTURE[[#This Row],[D, bottom '[m']]]+WHOLE_STRUCTURE[[#This Row],[D, top '[m']]])/(2*WHOLE_STRUCTURE[[#This Row],[t '[mm']]]/1000),"")</f>
        <v/>
      </c>
      <c r="S912" s="169"/>
      <c r="T912" s="169"/>
      <c r="W912" s="172"/>
      <c r="X912" s="169"/>
      <c r="Y912" s="169"/>
      <c r="AB912" s="77"/>
      <c r="AJ912" s="55"/>
    </row>
    <row r="913" spans="12:36">
      <c r="L913" s="51" t="str">
        <f>IFERROR(WHOLE_STRUCTURE[[#This Row],[Top '[m']]]-WHOLE_STRUCTURE[[#This Row],[Bottom '[m']]], "")</f>
        <v/>
      </c>
      <c r="M913" s="167" t="str">
        <f>IFERROR(-(WHOLE_STRUCTURE[[#This Row],[D, bottom '[m']]]-WHOLE_STRUCTURE[[#This Row],[D, top '[m']]])/(WHOLE_STRUCTURE[[#This Row],[Bottom '[m']]]-WHOLE_STRUCTURE[[#This Row],[Top '[m']]]),"")</f>
        <v/>
      </c>
      <c r="N913" s="121" t="str">
        <f t="shared" si="15"/>
        <v/>
      </c>
      <c r="O913" s="50" t="str">
        <f>IFERROR((WHOLE_STRUCTURE[[#This Row],[D, bottom '[m']]]+WHOLE_STRUCTURE[[#This Row],[D, top '[m']]])/(2*WHOLE_STRUCTURE[[#This Row],[t '[mm']]]/1000),"")</f>
        <v/>
      </c>
      <c r="S913" s="169"/>
      <c r="T913" s="169"/>
      <c r="W913" s="172"/>
      <c r="X913" s="169"/>
      <c r="Y913" s="169"/>
      <c r="AB913" s="77"/>
      <c r="AJ913" s="55"/>
    </row>
    <row r="914" spans="12:36">
      <c r="L914" s="51" t="str">
        <f>IFERROR(WHOLE_STRUCTURE[[#This Row],[Top '[m']]]-WHOLE_STRUCTURE[[#This Row],[Bottom '[m']]], "")</f>
        <v/>
      </c>
      <c r="M914" s="167" t="str">
        <f>IFERROR(-(WHOLE_STRUCTURE[[#This Row],[D, bottom '[m']]]-WHOLE_STRUCTURE[[#This Row],[D, top '[m']]])/(WHOLE_STRUCTURE[[#This Row],[Bottom '[m']]]-WHOLE_STRUCTURE[[#This Row],[Top '[m']]]),"")</f>
        <v/>
      </c>
      <c r="N914" s="121" t="str">
        <f t="shared" si="15"/>
        <v/>
      </c>
      <c r="O914" s="50" t="str">
        <f>IFERROR((WHOLE_STRUCTURE[[#This Row],[D, bottom '[m']]]+WHOLE_STRUCTURE[[#This Row],[D, top '[m']]])/(2*WHOLE_STRUCTURE[[#This Row],[t '[mm']]]/1000),"")</f>
        <v/>
      </c>
      <c r="S914" s="169"/>
      <c r="T914" s="169"/>
      <c r="W914" s="172"/>
      <c r="X914" s="169"/>
      <c r="Y914" s="169"/>
      <c r="AB914" s="77"/>
      <c r="AJ914" s="55"/>
    </row>
    <row r="915" spans="12:36">
      <c r="L915" s="51" t="str">
        <f>IFERROR(WHOLE_STRUCTURE[[#This Row],[Top '[m']]]-WHOLE_STRUCTURE[[#This Row],[Bottom '[m']]], "")</f>
        <v/>
      </c>
      <c r="M915" s="167" t="str">
        <f>IFERROR(-(WHOLE_STRUCTURE[[#This Row],[D, bottom '[m']]]-WHOLE_STRUCTURE[[#This Row],[D, top '[m']]])/(WHOLE_STRUCTURE[[#This Row],[Bottom '[m']]]-WHOLE_STRUCTURE[[#This Row],[Top '[m']]]),"")</f>
        <v/>
      </c>
      <c r="N915" s="121" t="str">
        <f t="shared" si="15"/>
        <v/>
      </c>
      <c r="O915" s="50" t="str">
        <f>IFERROR((WHOLE_STRUCTURE[[#This Row],[D, bottom '[m']]]+WHOLE_STRUCTURE[[#This Row],[D, top '[m']]])/(2*WHOLE_STRUCTURE[[#This Row],[t '[mm']]]/1000),"")</f>
        <v/>
      </c>
      <c r="S915" s="169"/>
      <c r="T915" s="169"/>
      <c r="W915" s="172"/>
      <c r="X915" s="169"/>
      <c r="Y915" s="169"/>
      <c r="AB915" s="77"/>
      <c r="AJ915" s="55"/>
    </row>
    <row r="916" spans="12:36">
      <c r="L916" s="51" t="str">
        <f>IFERROR(WHOLE_STRUCTURE[[#This Row],[Top '[m']]]-WHOLE_STRUCTURE[[#This Row],[Bottom '[m']]], "")</f>
        <v/>
      </c>
      <c r="M916" s="167" t="str">
        <f>IFERROR(-(WHOLE_STRUCTURE[[#This Row],[D, bottom '[m']]]-WHOLE_STRUCTURE[[#This Row],[D, top '[m']]])/(WHOLE_STRUCTURE[[#This Row],[Bottom '[m']]]-WHOLE_STRUCTURE[[#This Row],[Top '[m']]]),"")</f>
        <v/>
      </c>
      <c r="N916" s="121" t="str">
        <f t="shared" si="15"/>
        <v/>
      </c>
      <c r="O916" s="50" t="str">
        <f>IFERROR((WHOLE_STRUCTURE[[#This Row],[D, bottom '[m']]]+WHOLE_STRUCTURE[[#This Row],[D, top '[m']]])/(2*WHOLE_STRUCTURE[[#This Row],[t '[mm']]]/1000),"")</f>
        <v/>
      </c>
      <c r="S916" s="169"/>
      <c r="T916" s="169"/>
      <c r="W916" s="172"/>
      <c r="X916" s="169"/>
      <c r="Y916" s="169"/>
      <c r="AB916" s="77"/>
      <c r="AJ916" s="55"/>
    </row>
    <row r="917" spans="12:36">
      <c r="L917" s="51" t="str">
        <f>IFERROR(WHOLE_STRUCTURE[[#This Row],[Top '[m']]]-WHOLE_STRUCTURE[[#This Row],[Bottom '[m']]], "")</f>
        <v/>
      </c>
      <c r="M917" s="167" t="str">
        <f>IFERROR(-(WHOLE_STRUCTURE[[#This Row],[D, bottom '[m']]]-WHOLE_STRUCTURE[[#This Row],[D, top '[m']]])/(WHOLE_STRUCTURE[[#This Row],[Bottom '[m']]]-WHOLE_STRUCTURE[[#This Row],[Top '[m']]]),"")</f>
        <v/>
      </c>
      <c r="N917" s="121" t="str">
        <f t="shared" si="15"/>
        <v/>
      </c>
      <c r="O917" s="50" t="str">
        <f>IFERROR((WHOLE_STRUCTURE[[#This Row],[D, bottom '[m']]]+WHOLE_STRUCTURE[[#This Row],[D, top '[m']]])/(2*WHOLE_STRUCTURE[[#This Row],[t '[mm']]]/1000),"")</f>
        <v/>
      </c>
      <c r="S917" s="169"/>
      <c r="T917" s="169"/>
      <c r="W917" s="172"/>
      <c r="X917" s="169"/>
      <c r="Y917" s="169"/>
      <c r="AB917" s="77"/>
      <c r="AJ917" s="55"/>
    </row>
    <row r="918" spans="12:36">
      <c r="L918" s="51" t="str">
        <f>IFERROR(WHOLE_STRUCTURE[[#This Row],[Top '[m']]]-WHOLE_STRUCTURE[[#This Row],[Bottom '[m']]], "")</f>
        <v/>
      </c>
      <c r="M918" s="167" t="str">
        <f>IFERROR(-(WHOLE_STRUCTURE[[#This Row],[D, bottom '[m']]]-WHOLE_STRUCTURE[[#This Row],[D, top '[m']]])/(WHOLE_STRUCTURE[[#This Row],[Bottom '[m']]]-WHOLE_STRUCTURE[[#This Row],[Top '[m']]]),"")</f>
        <v/>
      </c>
      <c r="N918" s="121" t="str">
        <f t="shared" si="15"/>
        <v/>
      </c>
      <c r="O918" s="50" t="str">
        <f>IFERROR((WHOLE_STRUCTURE[[#This Row],[D, bottom '[m']]]+WHOLE_STRUCTURE[[#This Row],[D, top '[m']]])/(2*WHOLE_STRUCTURE[[#This Row],[t '[mm']]]/1000),"")</f>
        <v/>
      </c>
      <c r="S918" s="169"/>
      <c r="T918" s="169"/>
      <c r="W918" s="172"/>
      <c r="X918" s="169"/>
      <c r="Y918" s="169"/>
      <c r="AB918" s="77"/>
      <c r="AJ918" s="55"/>
    </row>
    <row r="919" spans="12:36">
      <c r="L919" s="51" t="str">
        <f>IFERROR(WHOLE_STRUCTURE[[#This Row],[Top '[m']]]-WHOLE_STRUCTURE[[#This Row],[Bottom '[m']]], "")</f>
        <v/>
      </c>
      <c r="M919" s="167" t="str">
        <f>IFERROR(-(WHOLE_STRUCTURE[[#This Row],[D, bottom '[m']]]-WHOLE_STRUCTURE[[#This Row],[D, top '[m']]])/(WHOLE_STRUCTURE[[#This Row],[Bottom '[m']]]-WHOLE_STRUCTURE[[#This Row],[Top '[m']]]),"")</f>
        <v/>
      </c>
      <c r="N919" s="121" t="str">
        <f t="shared" si="15"/>
        <v/>
      </c>
      <c r="O919" s="50" t="str">
        <f>IFERROR((WHOLE_STRUCTURE[[#This Row],[D, bottom '[m']]]+WHOLE_STRUCTURE[[#This Row],[D, top '[m']]])/(2*WHOLE_STRUCTURE[[#This Row],[t '[mm']]]/1000),"")</f>
        <v/>
      </c>
      <c r="S919" s="169"/>
      <c r="T919" s="169"/>
      <c r="W919" s="172"/>
      <c r="X919" s="169"/>
      <c r="Y919" s="169"/>
      <c r="AB919" s="77"/>
      <c r="AJ919" s="55"/>
    </row>
    <row r="920" spans="12:36">
      <c r="L920" s="51" t="str">
        <f>IFERROR(WHOLE_STRUCTURE[[#This Row],[Top '[m']]]-WHOLE_STRUCTURE[[#This Row],[Bottom '[m']]], "")</f>
        <v/>
      </c>
      <c r="M920" s="167" t="str">
        <f>IFERROR(-(WHOLE_STRUCTURE[[#This Row],[D, bottom '[m']]]-WHOLE_STRUCTURE[[#This Row],[D, top '[m']]])/(WHOLE_STRUCTURE[[#This Row],[Bottom '[m']]]-WHOLE_STRUCTURE[[#This Row],[Top '[m']]]),"")</f>
        <v/>
      </c>
      <c r="N920" s="121" t="str">
        <f t="shared" si="15"/>
        <v/>
      </c>
      <c r="O920" s="50" t="str">
        <f>IFERROR((WHOLE_STRUCTURE[[#This Row],[D, bottom '[m']]]+WHOLE_STRUCTURE[[#This Row],[D, top '[m']]])/(2*WHOLE_STRUCTURE[[#This Row],[t '[mm']]]/1000),"")</f>
        <v/>
      </c>
      <c r="S920" s="169"/>
      <c r="T920" s="169"/>
      <c r="W920" s="172"/>
      <c r="X920" s="169"/>
      <c r="Y920" s="169"/>
      <c r="AB920" s="77"/>
      <c r="AJ920" s="55"/>
    </row>
    <row r="921" spans="12:36">
      <c r="L921" s="51" t="str">
        <f>IFERROR(WHOLE_STRUCTURE[[#This Row],[Top '[m']]]-WHOLE_STRUCTURE[[#This Row],[Bottom '[m']]], "")</f>
        <v/>
      </c>
      <c r="M921" s="167" t="str">
        <f>IFERROR(-(WHOLE_STRUCTURE[[#This Row],[D, bottom '[m']]]-WHOLE_STRUCTURE[[#This Row],[D, top '[m']]])/(WHOLE_STRUCTURE[[#This Row],[Bottom '[m']]]-WHOLE_STRUCTURE[[#This Row],[Top '[m']]]),"")</f>
        <v/>
      </c>
      <c r="N921" s="121" t="str">
        <f t="shared" si="15"/>
        <v/>
      </c>
      <c r="O921" s="50" t="str">
        <f>IFERROR((WHOLE_STRUCTURE[[#This Row],[D, bottom '[m']]]+WHOLE_STRUCTURE[[#This Row],[D, top '[m']]])/(2*WHOLE_STRUCTURE[[#This Row],[t '[mm']]]/1000),"")</f>
        <v/>
      </c>
      <c r="S921" s="169"/>
      <c r="T921" s="169"/>
      <c r="W921" s="172"/>
      <c r="X921" s="169"/>
      <c r="Y921" s="169"/>
      <c r="AB921" s="77"/>
      <c r="AJ921" s="55"/>
    </row>
    <row r="922" spans="12:36">
      <c r="L922" s="51" t="str">
        <f>IFERROR(WHOLE_STRUCTURE[[#This Row],[Top '[m']]]-WHOLE_STRUCTURE[[#This Row],[Bottom '[m']]], "")</f>
        <v/>
      </c>
      <c r="M922" s="167" t="str">
        <f>IFERROR(-(WHOLE_STRUCTURE[[#This Row],[D, bottom '[m']]]-WHOLE_STRUCTURE[[#This Row],[D, top '[m']]])/(WHOLE_STRUCTURE[[#This Row],[Bottom '[m']]]-WHOLE_STRUCTURE[[#This Row],[Top '[m']]]),"")</f>
        <v/>
      </c>
      <c r="N922" s="121" t="str">
        <f t="shared" si="15"/>
        <v/>
      </c>
      <c r="O922" s="50" t="str">
        <f>IFERROR((WHOLE_STRUCTURE[[#This Row],[D, bottom '[m']]]+WHOLE_STRUCTURE[[#This Row],[D, top '[m']]])/(2*WHOLE_STRUCTURE[[#This Row],[t '[mm']]]/1000),"")</f>
        <v/>
      </c>
      <c r="S922" s="169"/>
      <c r="T922" s="169"/>
      <c r="W922" s="172"/>
      <c r="X922" s="169"/>
      <c r="Y922" s="169"/>
      <c r="AB922" s="77"/>
      <c r="AJ922" s="55"/>
    </row>
    <row r="923" spans="12:36">
      <c r="L923" s="51" t="str">
        <f>IFERROR(WHOLE_STRUCTURE[[#This Row],[Top '[m']]]-WHOLE_STRUCTURE[[#This Row],[Bottom '[m']]], "")</f>
        <v/>
      </c>
      <c r="M923" s="167" t="str">
        <f>IFERROR(-(WHOLE_STRUCTURE[[#This Row],[D, bottom '[m']]]-WHOLE_STRUCTURE[[#This Row],[D, top '[m']]])/(WHOLE_STRUCTURE[[#This Row],[Bottom '[m']]]-WHOLE_STRUCTURE[[#This Row],[Top '[m']]]),"")</f>
        <v/>
      </c>
      <c r="N923" s="121" t="str">
        <f t="shared" si="15"/>
        <v/>
      </c>
      <c r="O923" s="50" t="str">
        <f>IFERROR((WHOLE_STRUCTURE[[#This Row],[D, bottom '[m']]]+WHOLE_STRUCTURE[[#This Row],[D, top '[m']]])/(2*WHOLE_STRUCTURE[[#This Row],[t '[mm']]]/1000),"")</f>
        <v/>
      </c>
      <c r="S923" s="169"/>
      <c r="T923" s="169"/>
      <c r="W923" s="172"/>
      <c r="X923" s="169"/>
      <c r="Y923" s="169"/>
      <c r="AB923" s="77"/>
      <c r="AJ923" s="55"/>
    </row>
    <row r="924" spans="12:36">
      <c r="L924" s="51" t="str">
        <f>IFERROR(WHOLE_STRUCTURE[[#This Row],[Top '[m']]]-WHOLE_STRUCTURE[[#This Row],[Bottom '[m']]], "")</f>
        <v/>
      </c>
      <c r="M924" s="167" t="str">
        <f>IFERROR(-(WHOLE_STRUCTURE[[#This Row],[D, bottom '[m']]]-WHOLE_STRUCTURE[[#This Row],[D, top '[m']]])/(WHOLE_STRUCTURE[[#This Row],[Bottom '[m']]]-WHOLE_STRUCTURE[[#This Row],[Top '[m']]]),"")</f>
        <v/>
      </c>
      <c r="N924" s="121" t="str">
        <f t="shared" si="15"/>
        <v/>
      </c>
      <c r="O924" s="50" t="str">
        <f>IFERROR((WHOLE_STRUCTURE[[#This Row],[D, bottom '[m']]]+WHOLE_STRUCTURE[[#This Row],[D, top '[m']]])/(2*WHOLE_STRUCTURE[[#This Row],[t '[mm']]]/1000),"")</f>
        <v/>
      </c>
      <c r="S924" s="169"/>
      <c r="T924" s="169"/>
      <c r="W924" s="172"/>
      <c r="X924" s="169"/>
      <c r="Y924" s="169"/>
      <c r="AB924" s="77"/>
      <c r="AJ924" s="55"/>
    </row>
    <row r="925" spans="12:36">
      <c r="L925" s="51" t="str">
        <f>IFERROR(WHOLE_STRUCTURE[[#This Row],[Top '[m']]]-WHOLE_STRUCTURE[[#This Row],[Bottom '[m']]], "")</f>
        <v/>
      </c>
      <c r="M925" s="167" t="str">
        <f>IFERROR(-(WHOLE_STRUCTURE[[#This Row],[D, bottom '[m']]]-WHOLE_STRUCTURE[[#This Row],[D, top '[m']]])/(WHOLE_STRUCTURE[[#This Row],[Bottom '[m']]]-WHOLE_STRUCTURE[[#This Row],[Top '[m']]]),"")</f>
        <v/>
      </c>
      <c r="N925" s="121" t="str">
        <f t="shared" si="15"/>
        <v/>
      </c>
      <c r="O925" s="50" t="str">
        <f>IFERROR((WHOLE_STRUCTURE[[#This Row],[D, bottom '[m']]]+WHOLE_STRUCTURE[[#This Row],[D, top '[m']]])/(2*WHOLE_STRUCTURE[[#This Row],[t '[mm']]]/1000),"")</f>
        <v/>
      </c>
      <c r="S925" s="169"/>
      <c r="T925" s="169"/>
      <c r="W925" s="172"/>
      <c r="X925" s="169"/>
      <c r="Y925" s="169"/>
      <c r="AB925" s="77"/>
      <c r="AJ925" s="55"/>
    </row>
    <row r="926" spans="12:36">
      <c r="L926" s="51" t="str">
        <f>IFERROR(WHOLE_STRUCTURE[[#This Row],[Top '[m']]]-WHOLE_STRUCTURE[[#This Row],[Bottom '[m']]], "")</f>
        <v/>
      </c>
      <c r="M926" s="167" t="str">
        <f>IFERROR(-(WHOLE_STRUCTURE[[#This Row],[D, bottom '[m']]]-WHOLE_STRUCTURE[[#This Row],[D, top '[m']]])/(WHOLE_STRUCTURE[[#This Row],[Bottom '[m']]]-WHOLE_STRUCTURE[[#This Row],[Top '[m']]]),"")</f>
        <v/>
      </c>
      <c r="N926" s="121" t="str">
        <f t="shared" si="15"/>
        <v/>
      </c>
      <c r="O926" s="50" t="str">
        <f>IFERROR((WHOLE_STRUCTURE[[#This Row],[D, bottom '[m']]]+WHOLE_STRUCTURE[[#This Row],[D, top '[m']]])/(2*WHOLE_STRUCTURE[[#This Row],[t '[mm']]]/1000),"")</f>
        <v/>
      </c>
      <c r="S926" s="169"/>
      <c r="T926" s="169"/>
      <c r="W926" s="172"/>
      <c r="X926" s="169"/>
      <c r="Y926" s="169"/>
      <c r="AB926" s="77"/>
      <c r="AJ926" s="55"/>
    </row>
    <row r="927" spans="12:36">
      <c r="L927" s="51" t="str">
        <f>IFERROR(WHOLE_STRUCTURE[[#This Row],[Top '[m']]]-WHOLE_STRUCTURE[[#This Row],[Bottom '[m']]], "")</f>
        <v/>
      </c>
      <c r="M927" s="167" t="str">
        <f>IFERROR(-(WHOLE_STRUCTURE[[#This Row],[D, bottom '[m']]]-WHOLE_STRUCTURE[[#This Row],[D, top '[m']]])/(WHOLE_STRUCTURE[[#This Row],[Bottom '[m']]]-WHOLE_STRUCTURE[[#This Row],[Top '[m']]]),"")</f>
        <v/>
      </c>
      <c r="N927" s="121" t="str">
        <f t="shared" si="15"/>
        <v/>
      </c>
      <c r="O927" s="50" t="str">
        <f>IFERROR((WHOLE_STRUCTURE[[#This Row],[D, bottom '[m']]]+WHOLE_STRUCTURE[[#This Row],[D, top '[m']]])/(2*WHOLE_STRUCTURE[[#This Row],[t '[mm']]]/1000),"")</f>
        <v/>
      </c>
      <c r="S927" s="169"/>
      <c r="T927" s="169"/>
      <c r="W927" s="172"/>
      <c r="X927" s="169"/>
      <c r="Y927" s="169"/>
      <c r="AB927" s="77"/>
      <c r="AJ927" s="55"/>
    </row>
    <row r="928" spans="12:36">
      <c r="L928" s="51" t="str">
        <f>IFERROR(WHOLE_STRUCTURE[[#This Row],[Top '[m']]]-WHOLE_STRUCTURE[[#This Row],[Bottom '[m']]], "")</f>
        <v/>
      </c>
      <c r="M928" s="167" t="str">
        <f>IFERROR(-(WHOLE_STRUCTURE[[#This Row],[D, bottom '[m']]]-WHOLE_STRUCTURE[[#This Row],[D, top '[m']]])/(WHOLE_STRUCTURE[[#This Row],[Bottom '[m']]]-WHOLE_STRUCTURE[[#This Row],[Top '[m']]]),"")</f>
        <v/>
      </c>
      <c r="N928" s="121" t="str">
        <f t="shared" si="15"/>
        <v/>
      </c>
      <c r="O928" s="50" t="str">
        <f>IFERROR((WHOLE_STRUCTURE[[#This Row],[D, bottom '[m']]]+WHOLE_STRUCTURE[[#This Row],[D, top '[m']]])/(2*WHOLE_STRUCTURE[[#This Row],[t '[mm']]]/1000),"")</f>
        <v/>
      </c>
      <c r="S928" s="169"/>
      <c r="T928" s="169"/>
      <c r="W928" s="172"/>
      <c r="X928" s="169"/>
      <c r="Y928" s="169"/>
      <c r="AB928" s="77"/>
      <c r="AJ928" s="55"/>
    </row>
    <row r="929" spans="12:36">
      <c r="L929" s="51" t="str">
        <f>IFERROR(WHOLE_STRUCTURE[[#This Row],[Top '[m']]]-WHOLE_STRUCTURE[[#This Row],[Bottom '[m']]], "")</f>
        <v/>
      </c>
      <c r="M929" s="167" t="str">
        <f>IFERROR(-(WHOLE_STRUCTURE[[#This Row],[D, bottom '[m']]]-WHOLE_STRUCTURE[[#This Row],[D, top '[m']]])/(WHOLE_STRUCTURE[[#This Row],[Bottom '[m']]]-WHOLE_STRUCTURE[[#This Row],[Top '[m']]]),"")</f>
        <v/>
      </c>
      <c r="N929" s="121" t="str">
        <f t="shared" si="15"/>
        <v/>
      </c>
      <c r="O929" s="50" t="str">
        <f>IFERROR((WHOLE_STRUCTURE[[#This Row],[D, bottom '[m']]]+WHOLE_STRUCTURE[[#This Row],[D, top '[m']]])/(2*WHOLE_STRUCTURE[[#This Row],[t '[mm']]]/1000),"")</f>
        <v/>
      </c>
      <c r="S929" s="169"/>
      <c r="T929" s="169"/>
      <c r="W929" s="172"/>
      <c r="X929" s="169"/>
      <c r="Y929" s="169"/>
      <c r="AB929" s="77"/>
      <c r="AJ929" s="55"/>
    </row>
    <row r="930" spans="12:36">
      <c r="L930" s="51" t="str">
        <f>IFERROR(WHOLE_STRUCTURE[[#This Row],[Top '[m']]]-WHOLE_STRUCTURE[[#This Row],[Bottom '[m']]], "")</f>
        <v/>
      </c>
      <c r="M930" s="167" t="str">
        <f>IFERROR(-(WHOLE_STRUCTURE[[#This Row],[D, bottom '[m']]]-WHOLE_STRUCTURE[[#This Row],[D, top '[m']]])/(WHOLE_STRUCTURE[[#This Row],[Bottom '[m']]]-WHOLE_STRUCTURE[[#This Row],[Top '[m']]]),"")</f>
        <v/>
      </c>
      <c r="N930" s="121" t="str">
        <f t="shared" si="15"/>
        <v/>
      </c>
      <c r="O930" s="50" t="str">
        <f>IFERROR((WHOLE_STRUCTURE[[#This Row],[D, bottom '[m']]]+WHOLE_STRUCTURE[[#This Row],[D, top '[m']]])/(2*WHOLE_STRUCTURE[[#This Row],[t '[mm']]]/1000),"")</f>
        <v/>
      </c>
      <c r="S930" s="169"/>
      <c r="T930" s="169"/>
      <c r="W930" s="172"/>
      <c r="X930" s="169"/>
      <c r="Y930" s="169"/>
      <c r="AB930" s="77"/>
      <c r="AJ930" s="55"/>
    </row>
    <row r="931" spans="12:36">
      <c r="L931" s="51" t="str">
        <f>IFERROR(WHOLE_STRUCTURE[[#This Row],[Top '[m']]]-WHOLE_STRUCTURE[[#This Row],[Bottom '[m']]], "")</f>
        <v/>
      </c>
      <c r="M931" s="167" t="str">
        <f>IFERROR(-(WHOLE_STRUCTURE[[#This Row],[D, bottom '[m']]]-WHOLE_STRUCTURE[[#This Row],[D, top '[m']]])/(WHOLE_STRUCTURE[[#This Row],[Bottom '[m']]]-WHOLE_STRUCTURE[[#This Row],[Top '[m']]]),"")</f>
        <v/>
      </c>
      <c r="N931" s="121" t="str">
        <f t="shared" si="15"/>
        <v/>
      </c>
      <c r="O931" s="50" t="str">
        <f>IFERROR((WHOLE_STRUCTURE[[#This Row],[D, bottom '[m']]]+WHOLE_STRUCTURE[[#This Row],[D, top '[m']]])/(2*WHOLE_STRUCTURE[[#This Row],[t '[mm']]]/1000),"")</f>
        <v/>
      </c>
      <c r="S931" s="169"/>
      <c r="T931" s="169"/>
      <c r="W931" s="172"/>
      <c r="X931" s="169"/>
      <c r="Y931" s="169"/>
      <c r="AB931" s="77"/>
      <c r="AJ931" s="55"/>
    </row>
    <row r="932" spans="12:36">
      <c r="L932" s="51" t="str">
        <f>IFERROR(WHOLE_STRUCTURE[[#This Row],[Top '[m']]]-WHOLE_STRUCTURE[[#This Row],[Bottom '[m']]], "")</f>
        <v/>
      </c>
      <c r="M932" s="167" t="str">
        <f>IFERROR(-(WHOLE_STRUCTURE[[#This Row],[D, bottom '[m']]]-WHOLE_STRUCTURE[[#This Row],[D, top '[m']]])/(WHOLE_STRUCTURE[[#This Row],[Bottom '[m']]]-WHOLE_STRUCTURE[[#This Row],[Top '[m']]]),"")</f>
        <v/>
      </c>
      <c r="N932" s="121" t="str">
        <f t="shared" si="15"/>
        <v/>
      </c>
      <c r="O932" s="50" t="str">
        <f>IFERROR((WHOLE_STRUCTURE[[#This Row],[D, bottom '[m']]]+WHOLE_STRUCTURE[[#This Row],[D, top '[m']]])/(2*WHOLE_STRUCTURE[[#This Row],[t '[mm']]]/1000),"")</f>
        <v/>
      </c>
      <c r="S932" s="169"/>
      <c r="T932" s="169"/>
      <c r="W932" s="172"/>
      <c r="X932" s="169"/>
      <c r="Y932" s="169"/>
      <c r="AB932" s="77"/>
      <c r="AJ932" s="55"/>
    </row>
    <row r="933" spans="12:36">
      <c r="L933" s="51" t="str">
        <f>IFERROR(WHOLE_STRUCTURE[[#This Row],[Top '[m']]]-WHOLE_STRUCTURE[[#This Row],[Bottom '[m']]], "")</f>
        <v/>
      </c>
      <c r="M933" s="167" t="str">
        <f>IFERROR(-(WHOLE_STRUCTURE[[#This Row],[D, bottom '[m']]]-WHOLE_STRUCTURE[[#This Row],[D, top '[m']]])/(WHOLE_STRUCTURE[[#This Row],[Bottom '[m']]]-WHOLE_STRUCTURE[[#This Row],[Top '[m']]]),"")</f>
        <v/>
      </c>
      <c r="N933" s="121" t="str">
        <f t="shared" si="15"/>
        <v/>
      </c>
      <c r="O933" s="50" t="str">
        <f>IFERROR((WHOLE_STRUCTURE[[#This Row],[D, bottom '[m']]]+WHOLE_STRUCTURE[[#This Row],[D, top '[m']]])/(2*WHOLE_STRUCTURE[[#This Row],[t '[mm']]]/1000),"")</f>
        <v/>
      </c>
      <c r="S933" s="169"/>
      <c r="T933" s="169"/>
      <c r="W933" s="172"/>
      <c r="X933" s="169"/>
      <c r="Y933" s="169"/>
      <c r="AB933" s="77"/>
      <c r="AJ933" s="55"/>
    </row>
    <row r="934" spans="12:36">
      <c r="L934" s="51" t="str">
        <f>IFERROR(WHOLE_STRUCTURE[[#This Row],[Top '[m']]]-WHOLE_STRUCTURE[[#This Row],[Bottom '[m']]], "")</f>
        <v/>
      </c>
      <c r="M934" s="167" t="str">
        <f>IFERROR(-(WHOLE_STRUCTURE[[#This Row],[D, bottom '[m']]]-WHOLE_STRUCTURE[[#This Row],[D, top '[m']]])/(WHOLE_STRUCTURE[[#This Row],[Bottom '[m']]]-WHOLE_STRUCTURE[[#This Row],[Top '[m']]]),"")</f>
        <v/>
      </c>
      <c r="N934" s="121" t="str">
        <f t="shared" si="15"/>
        <v/>
      </c>
      <c r="O934" s="50" t="str">
        <f>IFERROR((WHOLE_STRUCTURE[[#This Row],[D, bottom '[m']]]+WHOLE_STRUCTURE[[#This Row],[D, top '[m']]])/(2*WHOLE_STRUCTURE[[#This Row],[t '[mm']]]/1000),"")</f>
        <v/>
      </c>
      <c r="S934" s="169"/>
      <c r="T934" s="169"/>
      <c r="W934" s="172"/>
      <c r="X934" s="169"/>
      <c r="Y934" s="169"/>
      <c r="AB934" s="77"/>
      <c r="AJ934" s="55"/>
    </row>
    <row r="935" spans="12:36">
      <c r="L935" s="51" t="str">
        <f>IFERROR(WHOLE_STRUCTURE[[#This Row],[Top '[m']]]-WHOLE_STRUCTURE[[#This Row],[Bottom '[m']]], "")</f>
        <v/>
      </c>
      <c r="M935" s="167" t="str">
        <f>IFERROR(-(WHOLE_STRUCTURE[[#This Row],[D, bottom '[m']]]-WHOLE_STRUCTURE[[#This Row],[D, top '[m']]])/(WHOLE_STRUCTURE[[#This Row],[Bottom '[m']]]-WHOLE_STRUCTURE[[#This Row],[Top '[m']]]),"")</f>
        <v/>
      </c>
      <c r="N935" s="121" t="str">
        <f t="shared" si="15"/>
        <v/>
      </c>
      <c r="O935" s="50" t="str">
        <f>IFERROR((WHOLE_STRUCTURE[[#This Row],[D, bottom '[m']]]+WHOLE_STRUCTURE[[#This Row],[D, top '[m']]])/(2*WHOLE_STRUCTURE[[#This Row],[t '[mm']]]/1000),"")</f>
        <v/>
      </c>
      <c r="S935" s="169"/>
      <c r="T935" s="169"/>
      <c r="W935" s="172"/>
      <c r="X935" s="169"/>
      <c r="Y935" s="169"/>
      <c r="AB935" s="77"/>
      <c r="AJ935" s="55"/>
    </row>
    <row r="936" spans="12:36">
      <c r="L936" s="51" t="str">
        <f>IFERROR(WHOLE_STRUCTURE[[#This Row],[Top '[m']]]-WHOLE_STRUCTURE[[#This Row],[Bottom '[m']]], "")</f>
        <v/>
      </c>
      <c r="M936" s="167" t="str">
        <f>IFERROR(-(WHOLE_STRUCTURE[[#This Row],[D, bottom '[m']]]-WHOLE_STRUCTURE[[#This Row],[D, top '[m']]])/(WHOLE_STRUCTURE[[#This Row],[Bottom '[m']]]-WHOLE_STRUCTURE[[#This Row],[Top '[m']]]),"")</f>
        <v/>
      </c>
      <c r="N936" s="121" t="str">
        <f t="shared" si="15"/>
        <v/>
      </c>
      <c r="O936" s="50" t="str">
        <f>IFERROR((WHOLE_STRUCTURE[[#This Row],[D, bottom '[m']]]+WHOLE_STRUCTURE[[#This Row],[D, top '[m']]])/(2*WHOLE_STRUCTURE[[#This Row],[t '[mm']]]/1000),"")</f>
        <v/>
      </c>
      <c r="S936" s="169"/>
      <c r="T936" s="169"/>
      <c r="W936" s="172"/>
      <c r="X936" s="169"/>
      <c r="Y936" s="169"/>
      <c r="AB936" s="77"/>
      <c r="AJ936" s="55"/>
    </row>
    <row r="937" spans="12:36">
      <c r="L937" s="51" t="str">
        <f>IFERROR(WHOLE_STRUCTURE[[#This Row],[Top '[m']]]-WHOLE_STRUCTURE[[#This Row],[Bottom '[m']]], "")</f>
        <v/>
      </c>
      <c r="M937" s="167" t="str">
        <f>IFERROR(-(WHOLE_STRUCTURE[[#This Row],[D, bottom '[m']]]-WHOLE_STRUCTURE[[#This Row],[D, top '[m']]])/(WHOLE_STRUCTURE[[#This Row],[Bottom '[m']]]-WHOLE_STRUCTURE[[#This Row],[Top '[m']]]),"")</f>
        <v/>
      </c>
      <c r="N937" s="121" t="str">
        <f t="shared" si="15"/>
        <v/>
      </c>
      <c r="O937" s="50" t="str">
        <f>IFERROR((WHOLE_STRUCTURE[[#This Row],[D, bottom '[m']]]+WHOLE_STRUCTURE[[#This Row],[D, top '[m']]])/(2*WHOLE_STRUCTURE[[#This Row],[t '[mm']]]/1000),"")</f>
        <v/>
      </c>
      <c r="S937" s="169"/>
      <c r="T937" s="169"/>
      <c r="W937" s="172"/>
      <c r="X937" s="169"/>
      <c r="Y937" s="169"/>
      <c r="AB937" s="77"/>
      <c r="AJ937" s="55"/>
    </row>
    <row r="938" spans="12:36">
      <c r="L938" s="51" t="str">
        <f>IFERROR(WHOLE_STRUCTURE[[#This Row],[Top '[m']]]-WHOLE_STRUCTURE[[#This Row],[Bottom '[m']]], "")</f>
        <v/>
      </c>
      <c r="M938" s="167" t="str">
        <f>IFERROR(-(WHOLE_STRUCTURE[[#This Row],[D, bottom '[m']]]-WHOLE_STRUCTURE[[#This Row],[D, top '[m']]])/(WHOLE_STRUCTURE[[#This Row],[Bottom '[m']]]-WHOLE_STRUCTURE[[#This Row],[Top '[m']]]),"")</f>
        <v/>
      </c>
      <c r="N938" s="121" t="str">
        <f t="shared" si="15"/>
        <v/>
      </c>
      <c r="O938" s="50" t="str">
        <f>IFERROR((WHOLE_STRUCTURE[[#This Row],[D, bottom '[m']]]+WHOLE_STRUCTURE[[#This Row],[D, top '[m']]])/(2*WHOLE_STRUCTURE[[#This Row],[t '[mm']]]/1000),"")</f>
        <v/>
      </c>
      <c r="S938" s="169"/>
      <c r="T938" s="169"/>
      <c r="W938" s="172"/>
      <c r="X938" s="169"/>
      <c r="Y938" s="169"/>
      <c r="AB938" s="77"/>
      <c r="AJ938" s="55"/>
    </row>
    <row r="939" spans="12:36">
      <c r="L939" s="51" t="str">
        <f>IFERROR(WHOLE_STRUCTURE[[#This Row],[Top '[m']]]-WHOLE_STRUCTURE[[#This Row],[Bottom '[m']]], "")</f>
        <v/>
      </c>
      <c r="M939" s="167" t="str">
        <f>IFERROR(-(WHOLE_STRUCTURE[[#This Row],[D, bottom '[m']]]-WHOLE_STRUCTURE[[#This Row],[D, top '[m']]])/(WHOLE_STRUCTURE[[#This Row],[Bottom '[m']]]-WHOLE_STRUCTURE[[#This Row],[Top '[m']]]),"")</f>
        <v/>
      </c>
      <c r="N939" s="121" t="str">
        <f t="shared" si="15"/>
        <v/>
      </c>
      <c r="O939" s="50" t="str">
        <f>IFERROR((WHOLE_STRUCTURE[[#This Row],[D, bottom '[m']]]+WHOLE_STRUCTURE[[#This Row],[D, top '[m']]])/(2*WHOLE_STRUCTURE[[#This Row],[t '[mm']]]/1000),"")</f>
        <v/>
      </c>
      <c r="S939" s="169"/>
      <c r="T939" s="169"/>
      <c r="W939" s="172"/>
      <c r="X939" s="169"/>
      <c r="Y939" s="169"/>
      <c r="AB939" s="77"/>
      <c r="AJ939" s="55"/>
    </row>
    <row r="940" spans="12:36">
      <c r="L940" s="51" t="str">
        <f>IFERROR(WHOLE_STRUCTURE[[#This Row],[Top '[m']]]-WHOLE_STRUCTURE[[#This Row],[Bottom '[m']]], "")</f>
        <v/>
      </c>
      <c r="M940" s="167" t="str">
        <f>IFERROR(-(WHOLE_STRUCTURE[[#This Row],[D, bottom '[m']]]-WHOLE_STRUCTURE[[#This Row],[D, top '[m']]])/(WHOLE_STRUCTURE[[#This Row],[Bottom '[m']]]-WHOLE_STRUCTURE[[#This Row],[Top '[m']]]),"")</f>
        <v/>
      </c>
      <c r="N940" s="121" t="str">
        <f t="shared" si="15"/>
        <v/>
      </c>
      <c r="O940" s="50" t="str">
        <f>IFERROR((WHOLE_STRUCTURE[[#This Row],[D, bottom '[m']]]+WHOLE_STRUCTURE[[#This Row],[D, top '[m']]])/(2*WHOLE_STRUCTURE[[#This Row],[t '[mm']]]/1000),"")</f>
        <v/>
      </c>
      <c r="S940" s="169"/>
      <c r="T940" s="169"/>
      <c r="W940" s="172"/>
      <c r="X940" s="169"/>
      <c r="Y940" s="169"/>
      <c r="AB940" s="77"/>
      <c r="AJ940" s="55"/>
    </row>
    <row r="941" spans="12:36">
      <c r="L941" s="51" t="str">
        <f>IFERROR(WHOLE_STRUCTURE[[#This Row],[Top '[m']]]-WHOLE_STRUCTURE[[#This Row],[Bottom '[m']]], "")</f>
        <v/>
      </c>
      <c r="M941" s="167" t="str">
        <f>IFERROR(-(WHOLE_STRUCTURE[[#This Row],[D, bottom '[m']]]-WHOLE_STRUCTURE[[#This Row],[D, top '[m']]])/(WHOLE_STRUCTURE[[#This Row],[Bottom '[m']]]-WHOLE_STRUCTURE[[#This Row],[Top '[m']]]),"")</f>
        <v/>
      </c>
      <c r="N941" s="121" t="str">
        <f t="shared" si="15"/>
        <v/>
      </c>
      <c r="O941" s="50" t="str">
        <f>IFERROR((WHOLE_STRUCTURE[[#This Row],[D, bottom '[m']]]+WHOLE_STRUCTURE[[#This Row],[D, top '[m']]])/(2*WHOLE_STRUCTURE[[#This Row],[t '[mm']]]/1000),"")</f>
        <v/>
      </c>
      <c r="S941" s="169"/>
      <c r="T941" s="169"/>
      <c r="W941" s="172"/>
      <c r="X941" s="169"/>
      <c r="Y941" s="169"/>
      <c r="AB941" s="77"/>
      <c r="AJ941" s="55"/>
    </row>
    <row r="942" spans="12:36">
      <c r="L942" s="51" t="str">
        <f>IFERROR(WHOLE_STRUCTURE[[#This Row],[Top '[m']]]-WHOLE_STRUCTURE[[#This Row],[Bottom '[m']]], "")</f>
        <v/>
      </c>
      <c r="M942" s="167" t="str">
        <f>IFERROR(-(WHOLE_STRUCTURE[[#This Row],[D, bottom '[m']]]-WHOLE_STRUCTURE[[#This Row],[D, top '[m']]])/(WHOLE_STRUCTURE[[#This Row],[Bottom '[m']]]-WHOLE_STRUCTURE[[#This Row],[Top '[m']]]),"")</f>
        <v/>
      </c>
      <c r="N942" s="121" t="str">
        <f t="shared" si="15"/>
        <v/>
      </c>
      <c r="O942" s="50" t="str">
        <f>IFERROR((WHOLE_STRUCTURE[[#This Row],[D, bottom '[m']]]+WHOLE_STRUCTURE[[#This Row],[D, top '[m']]])/(2*WHOLE_STRUCTURE[[#This Row],[t '[mm']]]/1000),"")</f>
        <v/>
      </c>
      <c r="S942" s="169"/>
      <c r="T942" s="169"/>
      <c r="W942" s="172"/>
      <c r="X942" s="169"/>
      <c r="Y942" s="169"/>
      <c r="AB942" s="77"/>
      <c r="AJ942" s="55"/>
    </row>
    <row r="943" spans="12:36">
      <c r="L943" s="51" t="str">
        <f>IFERROR(WHOLE_STRUCTURE[[#This Row],[Top '[m']]]-WHOLE_STRUCTURE[[#This Row],[Bottom '[m']]], "")</f>
        <v/>
      </c>
      <c r="M943" s="167" t="str">
        <f>IFERROR(-(WHOLE_STRUCTURE[[#This Row],[D, bottom '[m']]]-WHOLE_STRUCTURE[[#This Row],[D, top '[m']]])/(WHOLE_STRUCTURE[[#This Row],[Bottom '[m']]]-WHOLE_STRUCTURE[[#This Row],[Top '[m']]]),"")</f>
        <v/>
      </c>
      <c r="N943" s="121" t="str">
        <f t="shared" si="15"/>
        <v/>
      </c>
      <c r="O943" s="50" t="str">
        <f>IFERROR((WHOLE_STRUCTURE[[#This Row],[D, bottom '[m']]]+WHOLE_STRUCTURE[[#This Row],[D, top '[m']]])/(2*WHOLE_STRUCTURE[[#This Row],[t '[mm']]]/1000),"")</f>
        <v/>
      </c>
      <c r="S943" s="169"/>
      <c r="T943" s="169"/>
      <c r="W943" s="172"/>
      <c r="X943" s="169"/>
      <c r="Y943" s="169"/>
      <c r="AB943" s="77"/>
      <c r="AJ943" s="55"/>
    </row>
    <row r="944" spans="12:36">
      <c r="L944" s="51" t="str">
        <f>IFERROR(WHOLE_STRUCTURE[[#This Row],[Top '[m']]]-WHOLE_STRUCTURE[[#This Row],[Bottom '[m']]], "")</f>
        <v/>
      </c>
      <c r="M944" s="167" t="str">
        <f>IFERROR(-(WHOLE_STRUCTURE[[#This Row],[D, bottom '[m']]]-WHOLE_STRUCTURE[[#This Row],[D, top '[m']]])/(WHOLE_STRUCTURE[[#This Row],[Bottom '[m']]]-WHOLE_STRUCTURE[[#This Row],[Top '[m']]]),"")</f>
        <v/>
      </c>
      <c r="N944" s="121" t="str">
        <f t="shared" si="15"/>
        <v/>
      </c>
      <c r="O944" s="50" t="str">
        <f>IFERROR((WHOLE_STRUCTURE[[#This Row],[D, bottom '[m']]]+WHOLE_STRUCTURE[[#This Row],[D, top '[m']]])/(2*WHOLE_STRUCTURE[[#This Row],[t '[mm']]]/1000),"")</f>
        <v/>
      </c>
      <c r="S944" s="169"/>
      <c r="T944" s="169"/>
      <c r="W944" s="172"/>
      <c r="X944" s="169"/>
      <c r="Y944" s="169"/>
      <c r="AB944" s="77"/>
      <c r="AJ944" s="55"/>
    </row>
    <row r="945" spans="12:36">
      <c r="L945" s="51" t="str">
        <f>IFERROR(WHOLE_STRUCTURE[[#This Row],[Top '[m']]]-WHOLE_STRUCTURE[[#This Row],[Bottom '[m']]], "")</f>
        <v/>
      </c>
      <c r="M945" s="167" t="str">
        <f>IFERROR(-(WHOLE_STRUCTURE[[#This Row],[D, bottom '[m']]]-WHOLE_STRUCTURE[[#This Row],[D, top '[m']]])/(WHOLE_STRUCTURE[[#This Row],[Bottom '[m']]]-WHOLE_STRUCTURE[[#This Row],[Top '[m']]]),"")</f>
        <v/>
      </c>
      <c r="N945" s="121" t="str">
        <f t="shared" si="15"/>
        <v/>
      </c>
      <c r="O945" s="50" t="str">
        <f>IFERROR((WHOLE_STRUCTURE[[#This Row],[D, bottom '[m']]]+WHOLE_STRUCTURE[[#This Row],[D, top '[m']]])/(2*WHOLE_STRUCTURE[[#This Row],[t '[mm']]]/1000),"")</f>
        <v/>
      </c>
      <c r="S945" s="169"/>
      <c r="T945" s="169"/>
      <c r="W945" s="172"/>
      <c r="X945" s="169"/>
      <c r="Y945" s="169"/>
      <c r="AB945" s="77"/>
      <c r="AJ945" s="55"/>
    </row>
    <row r="946" spans="12:36">
      <c r="L946" s="51" t="str">
        <f>IFERROR(WHOLE_STRUCTURE[[#This Row],[Top '[m']]]-WHOLE_STRUCTURE[[#This Row],[Bottom '[m']]], "")</f>
        <v/>
      </c>
      <c r="M946" s="167" t="str">
        <f>IFERROR(-(WHOLE_STRUCTURE[[#This Row],[D, bottom '[m']]]-WHOLE_STRUCTURE[[#This Row],[D, top '[m']]])/(WHOLE_STRUCTURE[[#This Row],[Bottom '[m']]]-WHOLE_STRUCTURE[[#This Row],[Top '[m']]]),"")</f>
        <v/>
      </c>
      <c r="N946" s="121" t="str">
        <f t="shared" si="15"/>
        <v/>
      </c>
      <c r="O946" s="50" t="str">
        <f>IFERROR((WHOLE_STRUCTURE[[#This Row],[D, bottom '[m']]]+WHOLE_STRUCTURE[[#This Row],[D, top '[m']]])/(2*WHOLE_STRUCTURE[[#This Row],[t '[mm']]]/1000),"")</f>
        <v/>
      </c>
      <c r="S946" s="169"/>
      <c r="T946" s="169"/>
      <c r="W946" s="172"/>
      <c r="X946" s="169"/>
      <c r="Y946" s="169"/>
      <c r="AB946" s="77"/>
      <c r="AJ946" s="55"/>
    </row>
    <row r="947" spans="12:36">
      <c r="L947" s="51" t="str">
        <f>IFERROR(WHOLE_STRUCTURE[[#This Row],[Top '[m']]]-WHOLE_STRUCTURE[[#This Row],[Bottom '[m']]], "")</f>
        <v/>
      </c>
      <c r="M947" s="167" t="str">
        <f>IFERROR(-(WHOLE_STRUCTURE[[#This Row],[D, bottom '[m']]]-WHOLE_STRUCTURE[[#This Row],[D, top '[m']]])/(WHOLE_STRUCTURE[[#This Row],[Bottom '[m']]]-WHOLE_STRUCTURE[[#This Row],[Top '[m']]]),"")</f>
        <v/>
      </c>
      <c r="N947" s="121" t="str">
        <f t="shared" si="15"/>
        <v/>
      </c>
      <c r="O947" s="50" t="str">
        <f>IFERROR((WHOLE_STRUCTURE[[#This Row],[D, bottom '[m']]]+WHOLE_STRUCTURE[[#This Row],[D, top '[m']]])/(2*WHOLE_STRUCTURE[[#This Row],[t '[mm']]]/1000),"")</f>
        <v/>
      </c>
      <c r="S947" s="169"/>
      <c r="T947" s="169"/>
      <c r="W947" s="172"/>
      <c r="X947" s="169"/>
      <c r="Y947" s="169"/>
      <c r="AB947" s="77"/>
      <c r="AJ947" s="55"/>
    </row>
    <row r="948" spans="12:36">
      <c r="L948" s="51" t="str">
        <f>IFERROR(WHOLE_STRUCTURE[[#This Row],[Top '[m']]]-WHOLE_STRUCTURE[[#This Row],[Bottom '[m']]], "")</f>
        <v/>
      </c>
      <c r="M948" s="167" t="str">
        <f>IFERROR(-(WHOLE_STRUCTURE[[#This Row],[D, bottom '[m']]]-WHOLE_STRUCTURE[[#This Row],[D, top '[m']]])/(WHOLE_STRUCTURE[[#This Row],[Bottom '[m']]]-WHOLE_STRUCTURE[[#This Row],[Top '[m']]]),"")</f>
        <v/>
      </c>
      <c r="N948" s="121" t="str">
        <f t="shared" si="15"/>
        <v/>
      </c>
      <c r="O948" s="50" t="str">
        <f>IFERROR((WHOLE_STRUCTURE[[#This Row],[D, bottom '[m']]]+WHOLE_STRUCTURE[[#This Row],[D, top '[m']]])/(2*WHOLE_STRUCTURE[[#This Row],[t '[mm']]]/1000),"")</f>
        <v/>
      </c>
      <c r="S948" s="169"/>
      <c r="T948" s="169"/>
      <c r="W948" s="172"/>
      <c r="X948" s="169"/>
      <c r="Y948" s="169"/>
      <c r="AB948" s="77"/>
      <c r="AJ948" s="55"/>
    </row>
    <row r="949" spans="12:36">
      <c r="L949" s="51" t="str">
        <f>IFERROR(WHOLE_STRUCTURE[[#This Row],[Top '[m']]]-WHOLE_STRUCTURE[[#This Row],[Bottom '[m']]], "")</f>
        <v/>
      </c>
      <c r="M949" s="167" t="str">
        <f>IFERROR(-(WHOLE_STRUCTURE[[#This Row],[D, bottom '[m']]]-WHOLE_STRUCTURE[[#This Row],[D, top '[m']]])/(WHOLE_STRUCTURE[[#This Row],[Bottom '[m']]]-WHOLE_STRUCTURE[[#This Row],[Top '[m']]]),"")</f>
        <v/>
      </c>
      <c r="N949" s="121" t="str">
        <f t="shared" si="15"/>
        <v/>
      </c>
      <c r="O949" s="50" t="str">
        <f>IFERROR((WHOLE_STRUCTURE[[#This Row],[D, bottom '[m']]]+WHOLE_STRUCTURE[[#This Row],[D, top '[m']]])/(2*WHOLE_STRUCTURE[[#This Row],[t '[mm']]]/1000),"")</f>
        <v/>
      </c>
      <c r="S949" s="169"/>
      <c r="T949" s="169"/>
      <c r="W949" s="172"/>
      <c r="X949" s="169"/>
      <c r="Y949" s="169"/>
      <c r="AB949" s="77"/>
      <c r="AJ949" s="55"/>
    </row>
    <row r="950" spans="12:36">
      <c r="L950" s="51" t="str">
        <f>IFERROR(WHOLE_STRUCTURE[[#This Row],[Top '[m']]]-WHOLE_STRUCTURE[[#This Row],[Bottom '[m']]], "")</f>
        <v/>
      </c>
      <c r="M950" s="167" t="str">
        <f>IFERROR(-(WHOLE_STRUCTURE[[#This Row],[D, bottom '[m']]]-WHOLE_STRUCTURE[[#This Row],[D, top '[m']]])/(WHOLE_STRUCTURE[[#This Row],[Bottom '[m']]]-WHOLE_STRUCTURE[[#This Row],[Top '[m']]]),"")</f>
        <v/>
      </c>
      <c r="N950" s="121" t="str">
        <f t="shared" si="15"/>
        <v/>
      </c>
      <c r="O950" s="50" t="str">
        <f>IFERROR((WHOLE_STRUCTURE[[#This Row],[D, bottom '[m']]]+WHOLE_STRUCTURE[[#This Row],[D, top '[m']]])/(2*WHOLE_STRUCTURE[[#This Row],[t '[mm']]]/1000),"")</f>
        <v/>
      </c>
      <c r="S950" s="169"/>
      <c r="T950" s="169"/>
      <c r="W950" s="172"/>
      <c r="X950" s="169"/>
      <c r="Y950" s="169"/>
      <c r="AB950" s="77"/>
      <c r="AJ950" s="55"/>
    </row>
    <row r="951" spans="12:36">
      <c r="L951" s="51" t="str">
        <f>IFERROR(WHOLE_STRUCTURE[[#This Row],[Top '[m']]]-WHOLE_STRUCTURE[[#This Row],[Bottom '[m']]], "")</f>
        <v/>
      </c>
      <c r="M951" s="167" t="str">
        <f>IFERROR(-(WHOLE_STRUCTURE[[#This Row],[D, bottom '[m']]]-WHOLE_STRUCTURE[[#This Row],[D, top '[m']]])/(WHOLE_STRUCTURE[[#This Row],[Bottom '[m']]]-WHOLE_STRUCTURE[[#This Row],[Top '[m']]]),"")</f>
        <v/>
      </c>
      <c r="N951" s="121" t="str">
        <f t="shared" si="15"/>
        <v/>
      </c>
      <c r="O951" s="50" t="str">
        <f>IFERROR((WHOLE_STRUCTURE[[#This Row],[D, bottom '[m']]]+WHOLE_STRUCTURE[[#This Row],[D, top '[m']]])/(2*WHOLE_STRUCTURE[[#This Row],[t '[mm']]]/1000),"")</f>
        <v/>
      </c>
      <c r="S951" s="169"/>
      <c r="T951" s="169"/>
      <c r="W951" s="172"/>
      <c r="X951" s="169"/>
      <c r="Y951" s="169"/>
      <c r="AB951" s="77"/>
      <c r="AJ951" s="55"/>
    </row>
    <row r="952" spans="12:36">
      <c r="L952" s="51" t="str">
        <f>IFERROR(WHOLE_STRUCTURE[[#This Row],[Top '[m']]]-WHOLE_STRUCTURE[[#This Row],[Bottom '[m']]], "")</f>
        <v/>
      </c>
      <c r="M952" s="167" t="str">
        <f>IFERROR(-(WHOLE_STRUCTURE[[#This Row],[D, bottom '[m']]]-WHOLE_STRUCTURE[[#This Row],[D, top '[m']]])/(WHOLE_STRUCTURE[[#This Row],[Bottom '[m']]]-WHOLE_STRUCTURE[[#This Row],[Top '[m']]]),"")</f>
        <v/>
      </c>
      <c r="N952" s="121" t="str">
        <f t="shared" si="15"/>
        <v/>
      </c>
      <c r="O952" s="50" t="str">
        <f>IFERROR((WHOLE_STRUCTURE[[#This Row],[D, bottom '[m']]]+WHOLE_STRUCTURE[[#This Row],[D, top '[m']]])/(2*WHOLE_STRUCTURE[[#This Row],[t '[mm']]]/1000),"")</f>
        <v/>
      </c>
      <c r="S952" s="169"/>
      <c r="T952" s="169"/>
      <c r="W952" s="172"/>
      <c r="X952" s="169"/>
      <c r="Y952" s="169"/>
      <c r="AB952" s="77"/>
      <c r="AJ952" s="55"/>
    </row>
    <row r="953" spans="12:36">
      <c r="L953" s="51" t="str">
        <f>IFERROR(WHOLE_STRUCTURE[[#This Row],[Top '[m']]]-WHOLE_STRUCTURE[[#This Row],[Bottom '[m']]], "")</f>
        <v/>
      </c>
      <c r="M953" s="167" t="str">
        <f>IFERROR(-(WHOLE_STRUCTURE[[#This Row],[D, bottom '[m']]]-WHOLE_STRUCTURE[[#This Row],[D, top '[m']]])/(WHOLE_STRUCTURE[[#This Row],[Bottom '[m']]]-WHOLE_STRUCTURE[[#This Row],[Top '[m']]]),"")</f>
        <v/>
      </c>
      <c r="N953" s="121" t="str">
        <f t="shared" si="15"/>
        <v/>
      </c>
      <c r="O953" s="50" t="str">
        <f>IFERROR((WHOLE_STRUCTURE[[#This Row],[D, bottom '[m']]]+WHOLE_STRUCTURE[[#This Row],[D, top '[m']]])/(2*WHOLE_STRUCTURE[[#This Row],[t '[mm']]]/1000),"")</f>
        <v/>
      </c>
      <c r="S953" s="169"/>
      <c r="T953" s="169"/>
      <c r="W953" s="172"/>
      <c r="X953" s="169"/>
      <c r="Y953" s="169"/>
      <c r="AB953" s="77"/>
      <c r="AJ953" s="55"/>
    </row>
    <row r="954" spans="12:36">
      <c r="L954" s="51" t="str">
        <f>IFERROR(WHOLE_STRUCTURE[[#This Row],[Top '[m']]]-WHOLE_STRUCTURE[[#This Row],[Bottom '[m']]], "")</f>
        <v/>
      </c>
      <c r="M954" s="167" t="str">
        <f>IFERROR(-(WHOLE_STRUCTURE[[#This Row],[D, bottom '[m']]]-WHOLE_STRUCTURE[[#This Row],[D, top '[m']]])/(WHOLE_STRUCTURE[[#This Row],[Bottom '[m']]]-WHOLE_STRUCTURE[[#This Row],[Top '[m']]]),"")</f>
        <v/>
      </c>
      <c r="N954" s="121" t="str">
        <f t="shared" si="15"/>
        <v/>
      </c>
      <c r="O954" s="50" t="str">
        <f>IFERROR((WHOLE_STRUCTURE[[#This Row],[D, bottom '[m']]]+WHOLE_STRUCTURE[[#This Row],[D, top '[m']]])/(2*WHOLE_STRUCTURE[[#This Row],[t '[mm']]]/1000),"")</f>
        <v/>
      </c>
      <c r="S954" s="169"/>
      <c r="T954" s="169"/>
      <c r="W954" s="172"/>
      <c r="X954" s="169"/>
      <c r="Y954" s="169"/>
      <c r="AB954" s="77"/>
      <c r="AJ954" s="55"/>
    </row>
    <row r="955" spans="12:36">
      <c r="L955" s="51" t="str">
        <f>IFERROR(WHOLE_STRUCTURE[[#This Row],[Top '[m']]]-WHOLE_STRUCTURE[[#This Row],[Bottom '[m']]], "")</f>
        <v/>
      </c>
      <c r="M955" s="167" t="str">
        <f>IFERROR(-(WHOLE_STRUCTURE[[#This Row],[D, bottom '[m']]]-WHOLE_STRUCTURE[[#This Row],[D, top '[m']]])/(WHOLE_STRUCTURE[[#This Row],[Bottom '[m']]]-WHOLE_STRUCTURE[[#This Row],[Top '[m']]]),"")</f>
        <v/>
      </c>
      <c r="N955" s="121" t="str">
        <f t="shared" si="15"/>
        <v/>
      </c>
      <c r="O955" s="50" t="str">
        <f>IFERROR((WHOLE_STRUCTURE[[#This Row],[D, bottom '[m']]]+WHOLE_STRUCTURE[[#This Row],[D, top '[m']]])/(2*WHOLE_STRUCTURE[[#This Row],[t '[mm']]]/1000),"")</f>
        <v/>
      </c>
      <c r="S955" s="169"/>
      <c r="T955" s="169"/>
      <c r="W955" s="172"/>
      <c r="X955" s="169"/>
      <c r="Y955" s="169"/>
      <c r="AB955" s="77"/>
      <c r="AJ955" s="55"/>
    </row>
    <row r="956" spans="12:36">
      <c r="L956" s="51" t="str">
        <f>IFERROR(WHOLE_STRUCTURE[[#This Row],[Top '[m']]]-WHOLE_STRUCTURE[[#This Row],[Bottom '[m']]], "")</f>
        <v/>
      </c>
      <c r="M956" s="167" t="str">
        <f>IFERROR(-(WHOLE_STRUCTURE[[#This Row],[D, bottom '[m']]]-WHOLE_STRUCTURE[[#This Row],[D, top '[m']]])/(WHOLE_STRUCTURE[[#This Row],[Bottom '[m']]]-WHOLE_STRUCTURE[[#This Row],[Top '[m']]]),"")</f>
        <v/>
      </c>
      <c r="N956" s="121" t="str">
        <f t="shared" si="15"/>
        <v/>
      </c>
      <c r="O956" s="50" t="str">
        <f>IFERROR((WHOLE_STRUCTURE[[#This Row],[D, bottom '[m']]]+WHOLE_STRUCTURE[[#This Row],[D, top '[m']]])/(2*WHOLE_STRUCTURE[[#This Row],[t '[mm']]]/1000),"")</f>
        <v/>
      </c>
      <c r="S956" s="169"/>
      <c r="T956" s="169"/>
      <c r="W956" s="172"/>
      <c r="X956" s="169"/>
      <c r="Y956" s="169"/>
      <c r="AB956" s="77"/>
      <c r="AJ956" s="55"/>
    </row>
    <row r="957" spans="12:36">
      <c r="L957" s="51" t="str">
        <f>IFERROR(WHOLE_STRUCTURE[[#This Row],[Top '[m']]]-WHOLE_STRUCTURE[[#This Row],[Bottom '[m']]], "")</f>
        <v/>
      </c>
      <c r="M957" s="167" t="str">
        <f>IFERROR(-(WHOLE_STRUCTURE[[#This Row],[D, bottom '[m']]]-WHOLE_STRUCTURE[[#This Row],[D, top '[m']]])/(WHOLE_STRUCTURE[[#This Row],[Bottom '[m']]]-WHOLE_STRUCTURE[[#This Row],[Top '[m']]]),"")</f>
        <v/>
      </c>
      <c r="N957" s="121" t="str">
        <f t="shared" si="15"/>
        <v/>
      </c>
      <c r="O957" s="50" t="str">
        <f>IFERROR((WHOLE_STRUCTURE[[#This Row],[D, bottom '[m']]]+WHOLE_STRUCTURE[[#This Row],[D, top '[m']]])/(2*WHOLE_STRUCTURE[[#This Row],[t '[mm']]]/1000),"")</f>
        <v/>
      </c>
      <c r="S957" s="169"/>
      <c r="T957" s="169"/>
      <c r="W957" s="172"/>
      <c r="X957" s="169"/>
      <c r="Y957" s="169"/>
      <c r="AB957" s="77"/>
      <c r="AJ957" s="55"/>
    </row>
    <row r="958" spans="12:36">
      <c r="L958" s="51" t="str">
        <f>IFERROR(WHOLE_STRUCTURE[[#This Row],[Top '[m']]]-WHOLE_STRUCTURE[[#This Row],[Bottom '[m']]], "")</f>
        <v/>
      </c>
      <c r="M958" s="167" t="str">
        <f>IFERROR(-(WHOLE_STRUCTURE[[#This Row],[D, bottom '[m']]]-WHOLE_STRUCTURE[[#This Row],[D, top '[m']]])/(WHOLE_STRUCTURE[[#This Row],[Bottom '[m']]]-WHOLE_STRUCTURE[[#This Row],[Top '[m']]]),"")</f>
        <v/>
      </c>
      <c r="N958" s="121" t="str">
        <f t="shared" si="15"/>
        <v/>
      </c>
      <c r="O958" s="50" t="str">
        <f>IFERROR((WHOLE_STRUCTURE[[#This Row],[D, bottom '[m']]]+WHOLE_STRUCTURE[[#This Row],[D, top '[m']]])/(2*WHOLE_STRUCTURE[[#This Row],[t '[mm']]]/1000),"")</f>
        <v/>
      </c>
      <c r="S958" s="169"/>
      <c r="T958" s="169"/>
      <c r="W958" s="172"/>
      <c r="X958" s="169"/>
      <c r="Y958" s="169"/>
      <c r="AB958" s="77"/>
      <c r="AJ958" s="55"/>
    </row>
    <row r="959" spans="12:36">
      <c r="L959" s="51" t="str">
        <f>IFERROR(WHOLE_STRUCTURE[[#This Row],[Top '[m']]]-WHOLE_STRUCTURE[[#This Row],[Bottom '[m']]], "")</f>
        <v/>
      </c>
      <c r="M959" s="167" t="str">
        <f>IFERROR(-(WHOLE_STRUCTURE[[#This Row],[D, bottom '[m']]]-WHOLE_STRUCTURE[[#This Row],[D, top '[m']]])/(WHOLE_STRUCTURE[[#This Row],[Bottom '[m']]]-WHOLE_STRUCTURE[[#This Row],[Top '[m']]]),"")</f>
        <v/>
      </c>
      <c r="N959" s="121" t="str">
        <f t="shared" si="15"/>
        <v/>
      </c>
      <c r="O959" s="50" t="str">
        <f>IFERROR((WHOLE_STRUCTURE[[#This Row],[D, bottom '[m']]]+WHOLE_STRUCTURE[[#This Row],[D, top '[m']]])/(2*WHOLE_STRUCTURE[[#This Row],[t '[mm']]]/1000),"")</f>
        <v/>
      </c>
      <c r="S959" s="169"/>
      <c r="T959" s="169"/>
      <c r="W959" s="172"/>
      <c r="X959" s="169"/>
      <c r="Y959" s="169"/>
      <c r="AB959" s="77"/>
      <c r="AJ959" s="55"/>
    </row>
    <row r="960" spans="12:36">
      <c r="L960" s="51" t="str">
        <f>IFERROR(WHOLE_STRUCTURE[[#This Row],[Top '[m']]]-WHOLE_STRUCTURE[[#This Row],[Bottom '[m']]], "")</f>
        <v/>
      </c>
      <c r="M960" s="167" t="str">
        <f>IFERROR(-(WHOLE_STRUCTURE[[#This Row],[D, bottom '[m']]]-WHOLE_STRUCTURE[[#This Row],[D, top '[m']]])/(WHOLE_STRUCTURE[[#This Row],[Bottom '[m']]]-WHOLE_STRUCTURE[[#This Row],[Top '[m']]]),"")</f>
        <v/>
      </c>
      <c r="N960" s="121" t="str">
        <f t="shared" si="15"/>
        <v/>
      </c>
      <c r="O960" s="50" t="str">
        <f>IFERROR((WHOLE_STRUCTURE[[#This Row],[D, bottom '[m']]]+WHOLE_STRUCTURE[[#This Row],[D, top '[m']]])/(2*WHOLE_STRUCTURE[[#This Row],[t '[mm']]]/1000),"")</f>
        <v/>
      </c>
      <c r="S960" s="169"/>
      <c r="T960" s="169"/>
      <c r="W960" s="172"/>
      <c r="X960" s="169"/>
      <c r="Y960" s="169"/>
      <c r="AB960" s="77"/>
      <c r="AJ960" s="55"/>
    </row>
    <row r="961" spans="12:36">
      <c r="L961" s="51" t="str">
        <f>IFERROR(WHOLE_STRUCTURE[[#This Row],[Top '[m']]]-WHOLE_STRUCTURE[[#This Row],[Bottom '[m']]], "")</f>
        <v/>
      </c>
      <c r="M961" s="167" t="str">
        <f>IFERROR(-(WHOLE_STRUCTURE[[#This Row],[D, bottom '[m']]]-WHOLE_STRUCTURE[[#This Row],[D, top '[m']]])/(WHOLE_STRUCTURE[[#This Row],[Bottom '[m']]]-WHOLE_STRUCTURE[[#This Row],[Top '[m']]]),"")</f>
        <v/>
      </c>
      <c r="N961" s="121" t="str">
        <f t="shared" si="15"/>
        <v/>
      </c>
      <c r="O961" s="50" t="str">
        <f>IFERROR((WHOLE_STRUCTURE[[#This Row],[D, bottom '[m']]]+WHOLE_STRUCTURE[[#This Row],[D, top '[m']]])/(2*WHOLE_STRUCTURE[[#This Row],[t '[mm']]]/1000),"")</f>
        <v/>
      </c>
      <c r="S961" s="169"/>
      <c r="T961" s="169"/>
      <c r="W961" s="172"/>
      <c r="X961" s="169"/>
      <c r="Y961" s="169"/>
      <c r="AB961" s="77"/>
      <c r="AJ961" s="55"/>
    </row>
    <row r="962" spans="12:36">
      <c r="L962" s="51" t="str">
        <f>IFERROR(WHOLE_STRUCTURE[[#This Row],[Top '[m']]]-WHOLE_STRUCTURE[[#This Row],[Bottom '[m']]], "")</f>
        <v/>
      </c>
      <c r="M962" s="167" t="str">
        <f>IFERROR(-(WHOLE_STRUCTURE[[#This Row],[D, bottom '[m']]]-WHOLE_STRUCTURE[[#This Row],[D, top '[m']]])/(WHOLE_STRUCTURE[[#This Row],[Bottom '[m']]]-WHOLE_STRUCTURE[[#This Row],[Top '[m']]]),"")</f>
        <v/>
      </c>
      <c r="N962" s="121" t="str">
        <f t="shared" si="15"/>
        <v/>
      </c>
      <c r="O962" s="50" t="str">
        <f>IFERROR((WHOLE_STRUCTURE[[#This Row],[D, bottom '[m']]]+WHOLE_STRUCTURE[[#This Row],[D, top '[m']]])/(2*WHOLE_STRUCTURE[[#This Row],[t '[mm']]]/1000),"")</f>
        <v/>
      </c>
      <c r="S962" s="169"/>
      <c r="T962" s="169"/>
      <c r="W962" s="172"/>
      <c r="X962" s="169"/>
      <c r="Y962" s="169"/>
      <c r="AB962" s="77"/>
      <c r="AJ962" s="55"/>
    </row>
    <row r="963" spans="12:36">
      <c r="L963" s="51" t="str">
        <f>IFERROR(WHOLE_STRUCTURE[[#This Row],[Top '[m']]]-WHOLE_STRUCTURE[[#This Row],[Bottom '[m']]], "")</f>
        <v/>
      </c>
      <c r="M963" s="167" t="str">
        <f>IFERROR(-(WHOLE_STRUCTURE[[#This Row],[D, bottom '[m']]]-WHOLE_STRUCTURE[[#This Row],[D, top '[m']]])/(WHOLE_STRUCTURE[[#This Row],[Bottom '[m']]]-WHOLE_STRUCTURE[[#This Row],[Top '[m']]]),"")</f>
        <v/>
      </c>
      <c r="N963" s="121" t="str">
        <f t="shared" si="15"/>
        <v/>
      </c>
      <c r="O963" s="50" t="str">
        <f>IFERROR((WHOLE_STRUCTURE[[#This Row],[D, bottom '[m']]]+WHOLE_STRUCTURE[[#This Row],[D, top '[m']]])/(2*WHOLE_STRUCTURE[[#This Row],[t '[mm']]]/1000),"")</f>
        <v/>
      </c>
      <c r="S963" s="169"/>
      <c r="T963" s="169"/>
      <c r="W963" s="172"/>
      <c r="X963" s="169"/>
      <c r="Y963" s="169"/>
      <c r="AB963" s="77"/>
      <c r="AJ963" s="55"/>
    </row>
    <row r="964" spans="12:36">
      <c r="L964" s="51" t="str">
        <f>IFERROR(WHOLE_STRUCTURE[[#This Row],[Top '[m']]]-WHOLE_STRUCTURE[[#This Row],[Bottom '[m']]], "")</f>
        <v/>
      </c>
      <c r="M964" s="167" t="str">
        <f>IFERROR(-(WHOLE_STRUCTURE[[#This Row],[D, bottom '[m']]]-WHOLE_STRUCTURE[[#This Row],[D, top '[m']]])/(WHOLE_STRUCTURE[[#This Row],[Bottom '[m']]]-WHOLE_STRUCTURE[[#This Row],[Top '[m']]]),"")</f>
        <v/>
      </c>
      <c r="N964" s="121" t="str">
        <f t="shared" si="15"/>
        <v/>
      </c>
      <c r="O964" s="50" t="str">
        <f>IFERROR((WHOLE_STRUCTURE[[#This Row],[D, bottom '[m']]]+WHOLE_STRUCTURE[[#This Row],[D, top '[m']]])/(2*WHOLE_STRUCTURE[[#This Row],[t '[mm']]]/1000),"")</f>
        <v/>
      </c>
      <c r="S964" s="169"/>
      <c r="T964" s="169"/>
      <c r="W964" s="172"/>
      <c r="X964" s="169"/>
      <c r="Y964" s="169"/>
      <c r="AB964" s="77"/>
      <c r="AJ964" s="55"/>
    </row>
    <row r="965" spans="12:36">
      <c r="L965" s="51" t="str">
        <f>IFERROR(WHOLE_STRUCTURE[[#This Row],[Top '[m']]]-WHOLE_STRUCTURE[[#This Row],[Bottom '[m']]], "")</f>
        <v/>
      </c>
      <c r="M965" s="167" t="str">
        <f>IFERROR(-(WHOLE_STRUCTURE[[#This Row],[D, bottom '[m']]]-WHOLE_STRUCTURE[[#This Row],[D, top '[m']]])/(WHOLE_STRUCTURE[[#This Row],[Bottom '[m']]]-WHOLE_STRUCTURE[[#This Row],[Top '[m']]]),"")</f>
        <v/>
      </c>
      <c r="N965" s="121" t="str">
        <f t="shared" si="15"/>
        <v/>
      </c>
      <c r="O965" s="50" t="str">
        <f>IFERROR((WHOLE_STRUCTURE[[#This Row],[D, bottom '[m']]]+WHOLE_STRUCTURE[[#This Row],[D, top '[m']]])/(2*WHOLE_STRUCTURE[[#This Row],[t '[mm']]]/1000),"")</f>
        <v/>
      </c>
      <c r="S965" s="169"/>
      <c r="T965" s="169"/>
      <c r="W965" s="172"/>
      <c r="X965" s="169"/>
      <c r="Y965" s="169"/>
      <c r="AB965" s="77"/>
      <c r="AJ965" s="55"/>
    </row>
    <row r="966" spans="12:36">
      <c r="L966" s="51" t="str">
        <f>IFERROR(WHOLE_STRUCTURE[[#This Row],[Top '[m']]]-WHOLE_STRUCTURE[[#This Row],[Bottom '[m']]], "")</f>
        <v/>
      </c>
      <c r="M966" s="167" t="str">
        <f>IFERROR(-(WHOLE_STRUCTURE[[#This Row],[D, bottom '[m']]]-WHOLE_STRUCTURE[[#This Row],[D, top '[m']]])/(WHOLE_STRUCTURE[[#This Row],[Bottom '[m']]]-WHOLE_STRUCTURE[[#This Row],[Top '[m']]]),"")</f>
        <v/>
      </c>
      <c r="N966" s="121" t="str">
        <f t="shared" si="15"/>
        <v/>
      </c>
      <c r="O966" s="50" t="str">
        <f>IFERROR((WHOLE_STRUCTURE[[#This Row],[D, bottom '[m']]]+WHOLE_STRUCTURE[[#This Row],[D, top '[m']]])/(2*WHOLE_STRUCTURE[[#This Row],[t '[mm']]]/1000),"")</f>
        <v/>
      </c>
      <c r="S966" s="169"/>
      <c r="T966" s="169"/>
      <c r="W966" s="172"/>
      <c r="X966" s="169"/>
      <c r="Y966" s="169"/>
      <c r="AB966" s="77"/>
      <c r="AJ966" s="55"/>
    </row>
    <row r="967" spans="12:36">
      <c r="L967" s="51" t="str">
        <f>IFERROR(WHOLE_STRUCTURE[[#This Row],[Top '[m']]]-WHOLE_STRUCTURE[[#This Row],[Bottom '[m']]], "")</f>
        <v/>
      </c>
      <c r="M967" s="167" t="str">
        <f>IFERROR(-(WHOLE_STRUCTURE[[#This Row],[D, bottom '[m']]]-WHOLE_STRUCTURE[[#This Row],[D, top '[m']]])/(WHOLE_STRUCTURE[[#This Row],[Bottom '[m']]]-WHOLE_STRUCTURE[[#This Row],[Top '[m']]]),"")</f>
        <v/>
      </c>
      <c r="N967" s="121" t="str">
        <f t="shared" si="15"/>
        <v/>
      </c>
      <c r="O967" s="50" t="str">
        <f>IFERROR((WHOLE_STRUCTURE[[#This Row],[D, bottom '[m']]]+WHOLE_STRUCTURE[[#This Row],[D, top '[m']]])/(2*WHOLE_STRUCTURE[[#This Row],[t '[mm']]]/1000),"")</f>
        <v/>
      </c>
      <c r="S967" s="169"/>
      <c r="T967" s="169"/>
      <c r="W967" s="172"/>
      <c r="X967" s="169"/>
      <c r="Y967" s="169"/>
      <c r="AB967" s="77"/>
      <c r="AJ967" s="55"/>
    </row>
    <row r="968" spans="12:36">
      <c r="L968" s="51" t="str">
        <f>IFERROR(WHOLE_STRUCTURE[[#This Row],[Top '[m']]]-WHOLE_STRUCTURE[[#This Row],[Bottom '[m']]], "")</f>
        <v/>
      </c>
      <c r="M968" s="167" t="str">
        <f>IFERROR(-(WHOLE_STRUCTURE[[#This Row],[D, bottom '[m']]]-WHOLE_STRUCTURE[[#This Row],[D, top '[m']]])/(WHOLE_STRUCTURE[[#This Row],[Bottom '[m']]]-WHOLE_STRUCTURE[[#This Row],[Top '[m']]]),"")</f>
        <v/>
      </c>
      <c r="N968" s="121" t="str">
        <f t="shared" ref="N968:N1031" si="16">IF(7850/1000*(1/3)*PI()*ABS(G968-H968)*((I968/2)^2+(I968/2)*(J968/2)+(J968/2)^2-(I968/2-K968/1000)^2-(I968/2-K968/1000)*(J968/2-K968/1000)-(J968/2-K968/1000)^2)=0,"",7850/1000*(1/3)*PI()*ABS(G968-H968)*((I968/2)^2+(I968/2)*(J968/2)+(J968/2)^2-(I968/2-K968/1000)^2-(I968/2-K968/1000)*(J968/2-K968/1000)-(J968/2-K968/1000)^2))</f>
        <v/>
      </c>
      <c r="O968" s="50" t="str">
        <f>IFERROR((WHOLE_STRUCTURE[[#This Row],[D, bottom '[m']]]+WHOLE_STRUCTURE[[#This Row],[D, top '[m']]])/(2*WHOLE_STRUCTURE[[#This Row],[t '[mm']]]/1000),"")</f>
        <v/>
      </c>
      <c r="S968" s="169"/>
      <c r="T968" s="169"/>
      <c r="W968" s="172"/>
      <c r="X968" s="169"/>
      <c r="Y968" s="169"/>
      <c r="AB968" s="77"/>
      <c r="AJ968" s="55"/>
    </row>
    <row r="969" spans="12:36">
      <c r="L969" s="51" t="str">
        <f>IFERROR(WHOLE_STRUCTURE[[#This Row],[Top '[m']]]-WHOLE_STRUCTURE[[#This Row],[Bottom '[m']]], "")</f>
        <v/>
      </c>
      <c r="M969" s="167" t="str">
        <f>IFERROR(-(WHOLE_STRUCTURE[[#This Row],[D, bottom '[m']]]-WHOLE_STRUCTURE[[#This Row],[D, top '[m']]])/(WHOLE_STRUCTURE[[#This Row],[Bottom '[m']]]-WHOLE_STRUCTURE[[#This Row],[Top '[m']]]),"")</f>
        <v/>
      </c>
      <c r="N969" s="121" t="str">
        <f t="shared" si="16"/>
        <v/>
      </c>
      <c r="O969" s="50" t="str">
        <f>IFERROR((WHOLE_STRUCTURE[[#This Row],[D, bottom '[m']]]+WHOLE_STRUCTURE[[#This Row],[D, top '[m']]])/(2*WHOLE_STRUCTURE[[#This Row],[t '[mm']]]/1000),"")</f>
        <v/>
      </c>
      <c r="S969" s="169"/>
      <c r="T969" s="169"/>
      <c r="W969" s="172"/>
      <c r="X969" s="169"/>
      <c r="Y969" s="169"/>
      <c r="AB969" s="77"/>
      <c r="AJ969" s="55"/>
    </row>
    <row r="970" spans="12:36">
      <c r="L970" s="51" t="str">
        <f>IFERROR(WHOLE_STRUCTURE[[#This Row],[Top '[m']]]-WHOLE_STRUCTURE[[#This Row],[Bottom '[m']]], "")</f>
        <v/>
      </c>
      <c r="M970" s="167" t="str">
        <f>IFERROR(-(WHOLE_STRUCTURE[[#This Row],[D, bottom '[m']]]-WHOLE_STRUCTURE[[#This Row],[D, top '[m']]])/(WHOLE_STRUCTURE[[#This Row],[Bottom '[m']]]-WHOLE_STRUCTURE[[#This Row],[Top '[m']]]),"")</f>
        <v/>
      </c>
      <c r="N970" s="121" t="str">
        <f t="shared" si="16"/>
        <v/>
      </c>
      <c r="O970" s="50" t="str">
        <f>IFERROR((WHOLE_STRUCTURE[[#This Row],[D, bottom '[m']]]+WHOLE_STRUCTURE[[#This Row],[D, top '[m']]])/(2*WHOLE_STRUCTURE[[#This Row],[t '[mm']]]/1000),"")</f>
        <v/>
      </c>
      <c r="S970" s="169"/>
      <c r="T970" s="169"/>
      <c r="W970" s="172"/>
      <c r="X970" s="169"/>
      <c r="Y970" s="169"/>
      <c r="AB970" s="77"/>
      <c r="AJ970" s="55"/>
    </row>
    <row r="971" spans="12:36">
      <c r="L971" s="51" t="str">
        <f>IFERROR(WHOLE_STRUCTURE[[#This Row],[Top '[m']]]-WHOLE_STRUCTURE[[#This Row],[Bottom '[m']]], "")</f>
        <v/>
      </c>
      <c r="M971" s="167" t="str">
        <f>IFERROR(-(WHOLE_STRUCTURE[[#This Row],[D, bottom '[m']]]-WHOLE_STRUCTURE[[#This Row],[D, top '[m']]])/(WHOLE_STRUCTURE[[#This Row],[Bottom '[m']]]-WHOLE_STRUCTURE[[#This Row],[Top '[m']]]),"")</f>
        <v/>
      </c>
      <c r="N971" s="121" t="str">
        <f t="shared" si="16"/>
        <v/>
      </c>
      <c r="O971" s="50" t="str">
        <f>IFERROR((WHOLE_STRUCTURE[[#This Row],[D, bottom '[m']]]+WHOLE_STRUCTURE[[#This Row],[D, top '[m']]])/(2*WHOLE_STRUCTURE[[#This Row],[t '[mm']]]/1000),"")</f>
        <v/>
      </c>
      <c r="S971" s="169"/>
      <c r="T971" s="169"/>
      <c r="W971" s="172"/>
      <c r="X971" s="169"/>
      <c r="Y971" s="169"/>
      <c r="AB971" s="77"/>
      <c r="AJ971" s="55"/>
    </row>
    <row r="972" spans="12:36">
      <c r="L972" s="51" t="str">
        <f>IFERROR(WHOLE_STRUCTURE[[#This Row],[Top '[m']]]-WHOLE_STRUCTURE[[#This Row],[Bottom '[m']]], "")</f>
        <v/>
      </c>
      <c r="M972" s="167" t="str">
        <f>IFERROR(-(WHOLE_STRUCTURE[[#This Row],[D, bottom '[m']]]-WHOLE_STRUCTURE[[#This Row],[D, top '[m']]])/(WHOLE_STRUCTURE[[#This Row],[Bottom '[m']]]-WHOLE_STRUCTURE[[#This Row],[Top '[m']]]),"")</f>
        <v/>
      </c>
      <c r="N972" s="121" t="str">
        <f t="shared" si="16"/>
        <v/>
      </c>
      <c r="O972" s="50" t="str">
        <f>IFERROR((WHOLE_STRUCTURE[[#This Row],[D, bottom '[m']]]+WHOLE_STRUCTURE[[#This Row],[D, top '[m']]])/(2*WHOLE_STRUCTURE[[#This Row],[t '[mm']]]/1000),"")</f>
        <v/>
      </c>
      <c r="S972" s="169"/>
      <c r="T972" s="169"/>
      <c r="W972" s="172"/>
      <c r="X972" s="169"/>
      <c r="Y972" s="169"/>
      <c r="AB972" s="77"/>
      <c r="AJ972" s="55"/>
    </row>
    <row r="973" spans="12:36">
      <c r="L973" s="51" t="str">
        <f>IFERROR(WHOLE_STRUCTURE[[#This Row],[Top '[m']]]-WHOLE_STRUCTURE[[#This Row],[Bottom '[m']]], "")</f>
        <v/>
      </c>
      <c r="M973" s="167" t="str">
        <f>IFERROR(-(WHOLE_STRUCTURE[[#This Row],[D, bottom '[m']]]-WHOLE_STRUCTURE[[#This Row],[D, top '[m']]])/(WHOLE_STRUCTURE[[#This Row],[Bottom '[m']]]-WHOLE_STRUCTURE[[#This Row],[Top '[m']]]),"")</f>
        <v/>
      </c>
      <c r="N973" s="121" t="str">
        <f t="shared" si="16"/>
        <v/>
      </c>
      <c r="O973" s="50" t="str">
        <f>IFERROR((WHOLE_STRUCTURE[[#This Row],[D, bottom '[m']]]+WHOLE_STRUCTURE[[#This Row],[D, top '[m']]])/(2*WHOLE_STRUCTURE[[#This Row],[t '[mm']]]/1000),"")</f>
        <v/>
      </c>
      <c r="S973" s="169"/>
      <c r="T973" s="169"/>
      <c r="W973" s="172"/>
      <c r="X973" s="169"/>
      <c r="Y973" s="169"/>
      <c r="AB973" s="77"/>
      <c r="AJ973" s="55"/>
    </row>
    <row r="974" spans="12:36">
      <c r="L974" s="51" t="str">
        <f>IFERROR(WHOLE_STRUCTURE[[#This Row],[Top '[m']]]-WHOLE_STRUCTURE[[#This Row],[Bottom '[m']]], "")</f>
        <v/>
      </c>
      <c r="M974" s="167" t="str">
        <f>IFERROR(-(WHOLE_STRUCTURE[[#This Row],[D, bottom '[m']]]-WHOLE_STRUCTURE[[#This Row],[D, top '[m']]])/(WHOLE_STRUCTURE[[#This Row],[Bottom '[m']]]-WHOLE_STRUCTURE[[#This Row],[Top '[m']]]),"")</f>
        <v/>
      </c>
      <c r="N974" s="121" t="str">
        <f t="shared" si="16"/>
        <v/>
      </c>
      <c r="O974" s="50" t="str">
        <f>IFERROR((WHOLE_STRUCTURE[[#This Row],[D, bottom '[m']]]+WHOLE_STRUCTURE[[#This Row],[D, top '[m']]])/(2*WHOLE_STRUCTURE[[#This Row],[t '[mm']]]/1000),"")</f>
        <v/>
      </c>
      <c r="S974" s="169"/>
      <c r="T974" s="169"/>
      <c r="W974" s="172"/>
      <c r="X974" s="169"/>
      <c r="Y974" s="169"/>
      <c r="AB974" s="77"/>
      <c r="AJ974" s="55"/>
    </row>
    <row r="975" spans="12:36">
      <c r="L975" s="51" t="str">
        <f>IFERROR(WHOLE_STRUCTURE[[#This Row],[Top '[m']]]-WHOLE_STRUCTURE[[#This Row],[Bottom '[m']]], "")</f>
        <v/>
      </c>
      <c r="M975" s="167" t="str">
        <f>IFERROR(-(WHOLE_STRUCTURE[[#This Row],[D, bottom '[m']]]-WHOLE_STRUCTURE[[#This Row],[D, top '[m']]])/(WHOLE_STRUCTURE[[#This Row],[Bottom '[m']]]-WHOLE_STRUCTURE[[#This Row],[Top '[m']]]),"")</f>
        <v/>
      </c>
      <c r="N975" s="121" t="str">
        <f t="shared" si="16"/>
        <v/>
      </c>
      <c r="O975" s="50" t="str">
        <f>IFERROR((WHOLE_STRUCTURE[[#This Row],[D, bottom '[m']]]+WHOLE_STRUCTURE[[#This Row],[D, top '[m']]])/(2*WHOLE_STRUCTURE[[#This Row],[t '[mm']]]/1000),"")</f>
        <v/>
      </c>
      <c r="S975" s="169"/>
      <c r="T975" s="169"/>
      <c r="W975" s="172"/>
      <c r="X975" s="169"/>
      <c r="Y975" s="169"/>
      <c r="AB975" s="77"/>
      <c r="AJ975" s="55"/>
    </row>
    <row r="976" spans="12:36">
      <c r="L976" s="51" t="str">
        <f>IFERROR(WHOLE_STRUCTURE[[#This Row],[Top '[m']]]-WHOLE_STRUCTURE[[#This Row],[Bottom '[m']]], "")</f>
        <v/>
      </c>
      <c r="M976" s="167" t="str">
        <f>IFERROR(-(WHOLE_STRUCTURE[[#This Row],[D, bottom '[m']]]-WHOLE_STRUCTURE[[#This Row],[D, top '[m']]])/(WHOLE_STRUCTURE[[#This Row],[Bottom '[m']]]-WHOLE_STRUCTURE[[#This Row],[Top '[m']]]),"")</f>
        <v/>
      </c>
      <c r="N976" s="121" t="str">
        <f t="shared" si="16"/>
        <v/>
      </c>
      <c r="O976" s="50" t="str">
        <f>IFERROR((WHOLE_STRUCTURE[[#This Row],[D, bottom '[m']]]+WHOLE_STRUCTURE[[#This Row],[D, top '[m']]])/(2*WHOLE_STRUCTURE[[#This Row],[t '[mm']]]/1000),"")</f>
        <v/>
      </c>
      <c r="S976" s="169"/>
      <c r="T976" s="169"/>
      <c r="W976" s="172"/>
      <c r="X976" s="169"/>
      <c r="Y976" s="169"/>
      <c r="AB976" s="77"/>
      <c r="AJ976" s="55"/>
    </row>
    <row r="977" spans="12:36">
      <c r="L977" s="51" t="str">
        <f>IFERROR(WHOLE_STRUCTURE[[#This Row],[Top '[m']]]-WHOLE_STRUCTURE[[#This Row],[Bottom '[m']]], "")</f>
        <v/>
      </c>
      <c r="M977" s="167" t="str">
        <f>IFERROR(-(WHOLE_STRUCTURE[[#This Row],[D, bottom '[m']]]-WHOLE_STRUCTURE[[#This Row],[D, top '[m']]])/(WHOLE_STRUCTURE[[#This Row],[Bottom '[m']]]-WHOLE_STRUCTURE[[#This Row],[Top '[m']]]),"")</f>
        <v/>
      </c>
      <c r="N977" s="121" t="str">
        <f t="shared" si="16"/>
        <v/>
      </c>
      <c r="O977" s="50" t="str">
        <f>IFERROR((WHOLE_STRUCTURE[[#This Row],[D, bottom '[m']]]+WHOLE_STRUCTURE[[#This Row],[D, top '[m']]])/(2*WHOLE_STRUCTURE[[#This Row],[t '[mm']]]/1000),"")</f>
        <v/>
      </c>
      <c r="S977" s="169"/>
      <c r="T977" s="169"/>
      <c r="W977" s="172"/>
      <c r="X977" s="169"/>
      <c r="Y977" s="169"/>
      <c r="AB977" s="77"/>
      <c r="AJ977" s="55"/>
    </row>
    <row r="978" spans="12:36">
      <c r="L978" s="51" t="str">
        <f>IFERROR(WHOLE_STRUCTURE[[#This Row],[Top '[m']]]-WHOLE_STRUCTURE[[#This Row],[Bottom '[m']]], "")</f>
        <v/>
      </c>
      <c r="M978" s="167" t="str">
        <f>IFERROR(-(WHOLE_STRUCTURE[[#This Row],[D, bottom '[m']]]-WHOLE_STRUCTURE[[#This Row],[D, top '[m']]])/(WHOLE_STRUCTURE[[#This Row],[Bottom '[m']]]-WHOLE_STRUCTURE[[#This Row],[Top '[m']]]),"")</f>
        <v/>
      </c>
      <c r="N978" s="121" t="str">
        <f t="shared" si="16"/>
        <v/>
      </c>
      <c r="O978" s="50" t="str">
        <f>IFERROR((WHOLE_STRUCTURE[[#This Row],[D, bottom '[m']]]+WHOLE_STRUCTURE[[#This Row],[D, top '[m']]])/(2*WHOLE_STRUCTURE[[#This Row],[t '[mm']]]/1000),"")</f>
        <v/>
      </c>
      <c r="S978" s="169"/>
      <c r="T978" s="169"/>
      <c r="W978" s="172"/>
      <c r="X978" s="169"/>
      <c r="Y978" s="169"/>
      <c r="AB978" s="77"/>
      <c r="AJ978" s="55"/>
    </row>
    <row r="979" spans="12:36">
      <c r="L979" s="51" t="str">
        <f>IFERROR(WHOLE_STRUCTURE[[#This Row],[Top '[m']]]-WHOLE_STRUCTURE[[#This Row],[Bottom '[m']]], "")</f>
        <v/>
      </c>
      <c r="M979" s="167" t="str">
        <f>IFERROR(-(WHOLE_STRUCTURE[[#This Row],[D, bottom '[m']]]-WHOLE_STRUCTURE[[#This Row],[D, top '[m']]])/(WHOLE_STRUCTURE[[#This Row],[Bottom '[m']]]-WHOLE_STRUCTURE[[#This Row],[Top '[m']]]),"")</f>
        <v/>
      </c>
      <c r="N979" s="121" t="str">
        <f t="shared" si="16"/>
        <v/>
      </c>
      <c r="O979" s="50" t="str">
        <f>IFERROR((WHOLE_STRUCTURE[[#This Row],[D, bottom '[m']]]+WHOLE_STRUCTURE[[#This Row],[D, top '[m']]])/(2*WHOLE_STRUCTURE[[#This Row],[t '[mm']]]/1000),"")</f>
        <v/>
      </c>
      <c r="S979" s="169"/>
      <c r="T979" s="169"/>
      <c r="W979" s="172"/>
      <c r="X979" s="169"/>
      <c r="Y979" s="169"/>
      <c r="AB979" s="77"/>
      <c r="AJ979" s="55"/>
    </row>
    <row r="980" spans="12:36">
      <c r="L980" s="51" t="str">
        <f>IFERROR(WHOLE_STRUCTURE[[#This Row],[Top '[m']]]-WHOLE_STRUCTURE[[#This Row],[Bottom '[m']]], "")</f>
        <v/>
      </c>
      <c r="M980" s="167" t="str">
        <f>IFERROR(-(WHOLE_STRUCTURE[[#This Row],[D, bottom '[m']]]-WHOLE_STRUCTURE[[#This Row],[D, top '[m']]])/(WHOLE_STRUCTURE[[#This Row],[Bottom '[m']]]-WHOLE_STRUCTURE[[#This Row],[Top '[m']]]),"")</f>
        <v/>
      </c>
      <c r="N980" s="121" t="str">
        <f t="shared" si="16"/>
        <v/>
      </c>
      <c r="O980" s="50" t="str">
        <f>IFERROR((WHOLE_STRUCTURE[[#This Row],[D, bottom '[m']]]+WHOLE_STRUCTURE[[#This Row],[D, top '[m']]])/(2*WHOLE_STRUCTURE[[#This Row],[t '[mm']]]/1000),"")</f>
        <v/>
      </c>
      <c r="S980" s="169"/>
      <c r="T980" s="169"/>
      <c r="W980" s="172"/>
      <c r="X980" s="169"/>
      <c r="Y980" s="169"/>
      <c r="AB980" s="77"/>
      <c r="AJ980" s="55"/>
    </row>
    <row r="981" spans="12:36">
      <c r="L981" s="51" t="str">
        <f>IFERROR(WHOLE_STRUCTURE[[#This Row],[Top '[m']]]-WHOLE_STRUCTURE[[#This Row],[Bottom '[m']]], "")</f>
        <v/>
      </c>
      <c r="M981" s="167" t="str">
        <f>IFERROR(-(WHOLE_STRUCTURE[[#This Row],[D, bottom '[m']]]-WHOLE_STRUCTURE[[#This Row],[D, top '[m']]])/(WHOLE_STRUCTURE[[#This Row],[Bottom '[m']]]-WHOLE_STRUCTURE[[#This Row],[Top '[m']]]),"")</f>
        <v/>
      </c>
      <c r="N981" s="121" t="str">
        <f t="shared" si="16"/>
        <v/>
      </c>
      <c r="O981" s="50" t="str">
        <f>IFERROR((WHOLE_STRUCTURE[[#This Row],[D, bottom '[m']]]+WHOLE_STRUCTURE[[#This Row],[D, top '[m']]])/(2*WHOLE_STRUCTURE[[#This Row],[t '[mm']]]/1000),"")</f>
        <v/>
      </c>
      <c r="S981" s="169"/>
      <c r="T981" s="169"/>
      <c r="W981" s="172"/>
      <c r="X981" s="169"/>
      <c r="Y981" s="169"/>
      <c r="AB981" s="77"/>
      <c r="AJ981" s="55"/>
    </row>
    <row r="982" spans="12:36">
      <c r="L982" s="51" t="str">
        <f>IFERROR(WHOLE_STRUCTURE[[#This Row],[Top '[m']]]-WHOLE_STRUCTURE[[#This Row],[Bottom '[m']]], "")</f>
        <v/>
      </c>
      <c r="M982" s="167" t="str">
        <f>IFERROR(-(WHOLE_STRUCTURE[[#This Row],[D, bottom '[m']]]-WHOLE_STRUCTURE[[#This Row],[D, top '[m']]])/(WHOLE_STRUCTURE[[#This Row],[Bottom '[m']]]-WHOLE_STRUCTURE[[#This Row],[Top '[m']]]),"")</f>
        <v/>
      </c>
      <c r="N982" s="121" t="str">
        <f t="shared" si="16"/>
        <v/>
      </c>
      <c r="O982" s="50" t="str">
        <f>IFERROR((WHOLE_STRUCTURE[[#This Row],[D, bottom '[m']]]+WHOLE_STRUCTURE[[#This Row],[D, top '[m']]])/(2*WHOLE_STRUCTURE[[#This Row],[t '[mm']]]/1000),"")</f>
        <v/>
      </c>
      <c r="S982" s="169"/>
      <c r="T982" s="169"/>
      <c r="W982" s="172"/>
      <c r="X982" s="169"/>
      <c r="Y982" s="169"/>
      <c r="AB982" s="77"/>
      <c r="AJ982" s="55"/>
    </row>
    <row r="983" spans="12:36">
      <c r="L983" s="51" t="str">
        <f>IFERROR(WHOLE_STRUCTURE[[#This Row],[Top '[m']]]-WHOLE_STRUCTURE[[#This Row],[Bottom '[m']]], "")</f>
        <v/>
      </c>
      <c r="M983" s="167" t="str">
        <f>IFERROR(-(WHOLE_STRUCTURE[[#This Row],[D, bottom '[m']]]-WHOLE_STRUCTURE[[#This Row],[D, top '[m']]])/(WHOLE_STRUCTURE[[#This Row],[Bottom '[m']]]-WHOLE_STRUCTURE[[#This Row],[Top '[m']]]),"")</f>
        <v/>
      </c>
      <c r="N983" s="121" t="str">
        <f t="shared" si="16"/>
        <v/>
      </c>
      <c r="O983" s="50" t="str">
        <f>IFERROR((WHOLE_STRUCTURE[[#This Row],[D, bottom '[m']]]+WHOLE_STRUCTURE[[#This Row],[D, top '[m']]])/(2*WHOLE_STRUCTURE[[#This Row],[t '[mm']]]/1000),"")</f>
        <v/>
      </c>
      <c r="S983" s="169"/>
      <c r="T983" s="169"/>
      <c r="W983" s="172"/>
      <c r="X983" s="169"/>
      <c r="Y983" s="169"/>
      <c r="AB983" s="77"/>
      <c r="AJ983" s="55"/>
    </row>
    <row r="984" spans="12:36">
      <c r="L984" s="51" t="str">
        <f>IFERROR(WHOLE_STRUCTURE[[#This Row],[Top '[m']]]-WHOLE_STRUCTURE[[#This Row],[Bottom '[m']]], "")</f>
        <v/>
      </c>
      <c r="M984" s="167" t="str">
        <f>IFERROR(-(WHOLE_STRUCTURE[[#This Row],[D, bottom '[m']]]-WHOLE_STRUCTURE[[#This Row],[D, top '[m']]])/(WHOLE_STRUCTURE[[#This Row],[Bottom '[m']]]-WHOLE_STRUCTURE[[#This Row],[Top '[m']]]),"")</f>
        <v/>
      </c>
      <c r="N984" s="121" t="str">
        <f t="shared" si="16"/>
        <v/>
      </c>
      <c r="O984" s="50" t="str">
        <f>IFERROR((WHOLE_STRUCTURE[[#This Row],[D, bottom '[m']]]+WHOLE_STRUCTURE[[#This Row],[D, top '[m']]])/(2*WHOLE_STRUCTURE[[#This Row],[t '[mm']]]/1000),"")</f>
        <v/>
      </c>
      <c r="S984" s="169"/>
      <c r="T984" s="169"/>
      <c r="W984" s="172"/>
      <c r="X984" s="169"/>
      <c r="Y984" s="169"/>
      <c r="AB984" s="77"/>
      <c r="AJ984" s="55"/>
    </row>
    <row r="985" spans="12:36">
      <c r="L985" s="51" t="str">
        <f>IFERROR(WHOLE_STRUCTURE[[#This Row],[Top '[m']]]-WHOLE_STRUCTURE[[#This Row],[Bottom '[m']]], "")</f>
        <v/>
      </c>
      <c r="M985" s="167" t="str">
        <f>IFERROR(-(WHOLE_STRUCTURE[[#This Row],[D, bottom '[m']]]-WHOLE_STRUCTURE[[#This Row],[D, top '[m']]])/(WHOLE_STRUCTURE[[#This Row],[Bottom '[m']]]-WHOLE_STRUCTURE[[#This Row],[Top '[m']]]),"")</f>
        <v/>
      </c>
      <c r="N985" s="121" t="str">
        <f t="shared" si="16"/>
        <v/>
      </c>
      <c r="O985" s="50" t="str">
        <f>IFERROR((WHOLE_STRUCTURE[[#This Row],[D, bottom '[m']]]+WHOLE_STRUCTURE[[#This Row],[D, top '[m']]])/(2*WHOLE_STRUCTURE[[#This Row],[t '[mm']]]/1000),"")</f>
        <v/>
      </c>
      <c r="S985" s="169"/>
      <c r="T985" s="169"/>
      <c r="W985" s="172"/>
      <c r="X985" s="169"/>
      <c r="Y985" s="169"/>
      <c r="AB985" s="77"/>
      <c r="AJ985" s="55"/>
    </row>
    <row r="986" spans="12:36">
      <c r="L986" s="51" t="str">
        <f>IFERROR(WHOLE_STRUCTURE[[#This Row],[Top '[m']]]-WHOLE_STRUCTURE[[#This Row],[Bottom '[m']]], "")</f>
        <v/>
      </c>
      <c r="M986" s="167" t="str">
        <f>IFERROR(-(WHOLE_STRUCTURE[[#This Row],[D, bottom '[m']]]-WHOLE_STRUCTURE[[#This Row],[D, top '[m']]])/(WHOLE_STRUCTURE[[#This Row],[Bottom '[m']]]-WHOLE_STRUCTURE[[#This Row],[Top '[m']]]),"")</f>
        <v/>
      </c>
      <c r="N986" s="121" t="str">
        <f t="shared" si="16"/>
        <v/>
      </c>
      <c r="O986" s="50" t="str">
        <f>IFERROR((WHOLE_STRUCTURE[[#This Row],[D, bottom '[m']]]+WHOLE_STRUCTURE[[#This Row],[D, top '[m']]])/(2*WHOLE_STRUCTURE[[#This Row],[t '[mm']]]/1000),"")</f>
        <v/>
      </c>
      <c r="S986" s="169"/>
      <c r="T986" s="169"/>
      <c r="W986" s="172"/>
      <c r="X986" s="169"/>
      <c r="Y986" s="169"/>
      <c r="AB986" s="77"/>
      <c r="AJ986" s="55"/>
    </row>
    <row r="987" spans="12:36">
      <c r="L987" s="51" t="str">
        <f>IFERROR(WHOLE_STRUCTURE[[#This Row],[Top '[m']]]-WHOLE_STRUCTURE[[#This Row],[Bottom '[m']]], "")</f>
        <v/>
      </c>
      <c r="M987" s="167" t="str">
        <f>IFERROR(-(WHOLE_STRUCTURE[[#This Row],[D, bottom '[m']]]-WHOLE_STRUCTURE[[#This Row],[D, top '[m']]])/(WHOLE_STRUCTURE[[#This Row],[Bottom '[m']]]-WHOLE_STRUCTURE[[#This Row],[Top '[m']]]),"")</f>
        <v/>
      </c>
      <c r="N987" s="121" t="str">
        <f t="shared" si="16"/>
        <v/>
      </c>
      <c r="O987" s="50" t="str">
        <f>IFERROR((WHOLE_STRUCTURE[[#This Row],[D, bottom '[m']]]+WHOLE_STRUCTURE[[#This Row],[D, top '[m']]])/(2*WHOLE_STRUCTURE[[#This Row],[t '[mm']]]/1000),"")</f>
        <v/>
      </c>
      <c r="S987" s="169"/>
      <c r="T987" s="169"/>
      <c r="W987" s="172"/>
      <c r="X987" s="169"/>
      <c r="Y987" s="169"/>
      <c r="AB987" s="77"/>
      <c r="AJ987" s="55"/>
    </row>
    <row r="988" spans="12:36">
      <c r="L988" s="51" t="str">
        <f>IFERROR(WHOLE_STRUCTURE[[#This Row],[Top '[m']]]-WHOLE_STRUCTURE[[#This Row],[Bottom '[m']]], "")</f>
        <v/>
      </c>
      <c r="M988" s="167" t="str">
        <f>IFERROR(-(WHOLE_STRUCTURE[[#This Row],[D, bottom '[m']]]-WHOLE_STRUCTURE[[#This Row],[D, top '[m']]])/(WHOLE_STRUCTURE[[#This Row],[Bottom '[m']]]-WHOLE_STRUCTURE[[#This Row],[Top '[m']]]),"")</f>
        <v/>
      </c>
      <c r="N988" s="121" t="str">
        <f t="shared" si="16"/>
        <v/>
      </c>
      <c r="O988" s="50" t="str">
        <f>IFERROR((WHOLE_STRUCTURE[[#This Row],[D, bottom '[m']]]+WHOLE_STRUCTURE[[#This Row],[D, top '[m']]])/(2*WHOLE_STRUCTURE[[#This Row],[t '[mm']]]/1000),"")</f>
        <v/>
      </c>
      <c r="S988" s="169"/>
      <c r="T988" s="169"/>
      <c r="W988" s="172"/>
      <c r="X988" s="169"/>
      <c r="Y988" s="169"/>
      <c r="AB988" s="77"/>
      <c r="AJ988" s="55"/>
    </row>
    <row r="989" spans="12:36">
      <c r="L989" s="51" t="str">
        <f>IFERROR(WHOLE_STRUCTURE[[#This Row],[Top '[m']]]-WHOLE_STRUCTURE[[#This Row],[Bottom '[m']]], "")</f>
        <v/>
      </c>
      <c r="M989" s="167" t="str">
        <f>IFERROR(-(WHOLE_STRUCTURE[[#This Row],[D, bottom '[m']]]-WHOLE_STRUCTURE[[#This Row],[D, top '[m']]])/(WHOLE_STRUCTURE[[#This Row],[Bottom '[m']]]-WHOLE_STRUCTURE[[#This Row],[Top '[m']]]),"")</f>
        <v/>
      </c>
      <c r="N989" s="121" t="str">
        <f t="shared" si="16"/>
        <v/>
      </c>
      <c r="O989" s="50" t="str">
        <f>IFERROR((WHOLE_STRUCTURE[[#This Row],[D, bottom '[m']]]+WHOLE_STRUCTURE[[#This Row],[D, top '[m']]])/(2*WHOLE_STRUCTURE[[#This Row],[t '[mm']]]/1000),"")</f>
        <v/>
      </c>
      <c r="S989" s="169"/>
      <c r="T989" s="169"/>
      <c r="W989" s="172"/>
      <c r="X989" s="169"/>
      <c r="Y989" s="169"/>
      <c r="AB989" s="77"/>
      <c r="AJ989" s="55"/>
    </row>
    <row r="990" spans="12:36">
      <c r="L990" s="51" t="str">
        <f>IFERROR(WHOLE_STRUCTURE[[#This Row],[Top '[m']]]-WHOLE_STRUCTURE[[#This Row],[Bottom '[m']]], "")</f>
        <v/>
      </c>
      <c r="M990" s="167" t="str">
        <f>IFERROR(-(WHOLE_STRUCTURE[[#This Row],[D, bottom '[m']]]-WHOLE_STRUCTURE[[#This Row],[D, top '[m']]])/(WHOLE_STRUCTURE[[#This Row],[Bottom '[m']]]-WHOLE_STRUCTURE[[#This Row],[Top '[m']]]),"")</f>
        <v/>
      </c>
      <c r="N990" s="121" t="str">
        <f t="shared" si="16"/>
        <v/>
      </c>
      <c r="O990" s="50" t="str">
        <f>IFERROR((WHOLE_STRUCTURE[[#This Row],[D, bottom '[m']]]+WHOLE_STRUCTURE[[#This Row],[D, top '[m']]])/(2*WHOLE_STRUCTURE[[#This Row],[t '[mm']]]/1000),"")</f>
        <v/>
      </c>
      <c r="S990" s="169"/>
      <c r="T990" s="169"/>
      <c r="W990" s="172"/>
      <c r="X990" s="169"/>
      <c r="Y990" s="169"/>
      <c r="AB990" s="77"/>
      <c r="AJ990" s="55"/>
    </row>
    <row r="991" spans="12:36">
      <c r="L991" s="51" t="str">
        <f>IFERROR(WHOLE_STRUCTURE[[#This Row],[Top '[m']]]-WHOLE_STRUCTURE[[#This Row],[Bottom '[m']]], "")</f>
        <v/>
      </c>
      <c r="M991" s="167" t="str">
        <f>IFERROR(-(WHOLE_STRUCTURE[[#This Row],[D, bottom '[m']]]-WHOLE_STRUCTURE[[#This Row],[D, top '[m']]])/(WHOLE_STRUCTURE[[#This Row],[Bottom '[m']]]-WHOLE_STRUCTURE[[#This Row],[Top '[m']]]),"")</f>
        <v/>
      </c>
      <c r="N991" s="121" t="str">
        <f t="shared" si="16"/>
        <v/>
      </c>
      <c r="O991" s="50" t="str">
        <f>IFERROR((WHOLE_STRUCTURE[[#This Row],[D, bottom '[m']]]+WHOLE_STRUCTURE[[#This Row],[D, top '[m']]])/(2*WHOLE_STRUCTURE[[#This Row],[t '[mm']]]/1000),"")</f>
        <v/>
      </c>
      <c r="S991" s="169"/>
      <c r="T991" s="169"/>
      <c r="W991" s="172"/>
      <c r="X991" s="169"/>
      <c r="Y991" s="169"/>
      <c r="AB991" s="77"/>
      <c r="AJ991" s="55"/>
    </row>
    <row r="992" spans="12:36">
      <c r="L992" s="51" t="str">
        <f>IFERROR(WHOLE_STRUCTURE[[#This Row],[Top '[m']]]-WHOLE_STRUCTURE[[#This Row],[Bottom '[m']]], "")</f>
        <v/>
      </c>
      <c r="M992" s="167" t="str">
        <f>IFERROR(-(WHOLE_STRUCTURE[[#This Row],[D, bottom '[m']]]-WHOLE_STRUCTURE[[#This Row],[D, top '[m']]])/(WHOLE_STRUCTURE[[#This Row],[Bottom '[m']]]-WHOLE_STRUCTURE[[#This Row],[Top '[m']]]),"")</f>
        <v/>
      </c>
      <c r="N992" s="121" t="str">
        <f t="shared" si="16"/>
        <v/>
      </c>
      <c r="O992" s="50" t="str">
        <f>IFERROR((WHOLE_STRUCTURE[[#This Row],[D, bottom '[m']]]+WHOLE_STRUCTURE[[#This Row],[D, top '[m']]])/(2*WHOLE_STRUCTURE[[#This Row],[t '[mm']]]/1000),"")</f>
        <v/>
      </c>
      <c r="S992" s="169"/>
      <c r="T992" s="169"/>
      <c r="W992" s="172"/>
      <c r="X992" s="169"/>
      <c r="Y992" s="169"/>
      <c r="AB992" s="77"/>
      <c r="AJ992" s="55"/>
    </row>
    <row r="993" spans="12:36">
      <c r="L993" s="51" t="str">
        <f>IFERROR(WHOLE_STRUCTURE[[#This Row],[Top '[m']]]-WHOLE_STRUCTURE[[#This Row],[Bottom '[m']]], "")</f>
        <v/>
      </c>
      <c r="M993" s="167" t="str">
        <f>IFERROR(-(WHOLE_STRUCTURE[[#This Row],[D, bottom '[m']]]-WHOLE_STRUCTURE[[#This Row],[D, top '[m']]])/(WHOLE_STRUCTURE[[#This Row],[Bottom '[m']]]-WHOLE_STRUCTURE[[#This Row],[Top '[m']]]),"")</f>
        <v/>
      </c>
      <c r="N993" s="121" t="str">
        <f t="shared" si="16"/>
        <v/>
      </c>
      <c r="O993" s="50" t="str">
        <f>IFERROR((WHOLE_STRUCTURE[[#This Row],[D, bottom '[m']]]+WHOLE_STRUCTURE[[#This Row],[D, top '[m']]])/(2*WHOLE_STRUCTURE[[#This Row],[t '[mm']]]/1000),"")</f>
        <v/>
      </c>
      <c r="S993" s="169"/>
      <c r="T993" s="169"/>
      <c r="W993" s="172"/>
      <c r="X993" s="169"/>
      <c r="Y993" s="169"/>
      <c r="AB993" s="77"/>
      <c r="AJ993" s="55"/>
    </row>
    <row r="994" spans="12:36">
      <c r="L994" s="51" t="str">
        <f>IFERROR(WHOLE_STRUCTURE[[#This Row],[Top '[m']]]-WHOLE_STRUCTURE[[#This Row],[Bottom '[m']]], "")</f>
        <v/>
      </c>
      <c r="M994" s="167" t="str">
        <f>IFERROR(-(WHOLE_STRUCTURE[[#This Row],[D, bottom '[m']]]-WHOLE_STRUCTURE[[#This Row],[D, top '[m']]])/(WHOLE_STRUCTURE[[#This Row],[Bottom '[m']]]-WHOLE_STRUCTURE[[#This Row],[Top '[m']]]),"")</f>
        <v/>
      </c>
      <c r="N994" s="121" t="str">
        <f t="shared" si="16"/>
        <v/>
      </c>
      <c r="O994" s="50" t="str">
        <f>IFERROR((WHOLE_STRUCTURE[[#This Row],[D, bottom '[m']]]+WHOLE_STRUCTURE[[#This Row],[D, top '[m']]])/(2*WHOLE_STRUCTURE[[#This Row],[t '[mm']]]/1000),"")</f>
        <v/>
      </c>
      <c r="S994" s="169"/>
      <c r="T994" s="169"/>
      <c r="W994" s="172"/>
      <c r="X994" s="169"/>
      <c r="Y994" s="169"/>
      <c r="AB994" s="77"/>
      <c r="AJ994" s="55"/>
    </row>
    <row r="995" spans="12:36">
      <c r="L995" s="51" t="str">
        <f>IFERROR(WHOLE_STRUCTURE[[#This Row],[Top '[m']]]-WHOLE_STRUCTURE[[#This Row],[Bottom '[m']]], "")</f>
        <v/>
      </c>
      <c r="M995" s="167" t="str">
        <f>IFERROR(-(WHOLE_STRUCTURE[[#This Row],[D, bottom '[m']]]-WHOLE_STRUCTURE[[#This Row],[D, top '[m']]])/(WHOLE_STRUCTURE[[#This Row],[Bottom '[m']]]-WHOLE_STRUCTURE[[#This Row],[Top '[m']]]),"")</f>
        <v/>
      </c>
      <c r="N995" s="121" t="str">
        <f t="shared" si="16"/>
        <v/>
      </c>
      <c r="O995" s="50" t="str">
        <f>IFERROR((WHOLE_STRUCTURE[[#This Row],[D, bottom '[m']]]+WHOLE_STRUCTURE[[#This Row],[D, top '[m']]])/(2*WHOLE_STRUCTURE[[#This Row],[t '[mm']]]/1000),"")</f>
        <v/>
      </c>
      <c r="S995" s="169"/>
      <c r="T995" s="169"/>
      <c r="W995" s="172"/>
      <c r="X995" s="169"/>
      <c r="Y995" s="169"/>
      <c r="AB995" s="77"/>
      <c r="AJ995" s="55"/>
    </row>
    <row r="996" spans="12:36">
      <c r="L996" s="51" t="str">
        <f>IFERROR(WHOLE_STRUCTURE[[#This Row],[Top '[m']]]-WHOLE_STRUCTURE[[#This Row],[Bottom '[m']]], "")</f>
        <v/>
      </c>
      <c r="M996" s="167" t="str">
        <f>IFERROR(-(WHOLE_STRUCTURE[[#This Row],[D, bottom '[m']]]-WHOLE_STRUCTURE[[#This Row],[D, top '[m']]])/(WHOLE_STRUCTURE[[#This Row],[Bottom '[m']]]-WHOLE_STRUCTURE[[#This Row],[Top '[m']]]),"")</f>
        <v/>
      </c>
      <c r="N996" s="121" t="str">
        <f t="shared" si="16"/>
        <v/>
      </c>
      <c r="O996" s="50" t="str">
        <f>IFERROR((WHOLE_STRUCTURE[[#This Row],[D, bottom '[m']]]+WHOLE_STRUCTURE[[#This Row],[D, top '[m']]])/(2*WHOLE_STRUCTURE[[#This Row],[t '[mm']]]/1000),"")</f>
        <v/>
      </c>
      <c r="S996" s="169"/>
      <c r="T996" s="169"/>
      <c r="W996" s="172"/>
      <c r="X996" s="169"/>
      <c r="Y996" s="169"/>
      <c r="AB996" s="77"/>
      <c r="AJ996" s="55"/>
    </row>
    <row r="997" spans="12:36">
      <c r="L997" s="51" t="str">
        <f>IFERROR(WHOLE_STRUCTURE[[#This Row],[Top '[m']]]-WHOLE_STRUCTURE[[#This Row],[Bottom '[m']]], "")</f>
        <v/>
      </c>
      <c r="M997" s="167" t="str">
        <f>IFERROR(-(WHOLE_STRUCTURE[[#This Row],[D, bottom '[m']]]-WHOLE_STRUCTURE[[#This Row],[D, top '[m']]])/(WHOLE_STRUCTURE[[#This Row],[Bottom '[m']]]-WHOLE_STRUCTURE[[#This Row],[Top '[m']]]),"")</f>
        <v/>
      </c>
      <c r="N997" s="121" t="str">
        <f t="shared" si="16"/>
        <v/>
      </c>
      <c r="O997" s="50" t="str">
        <f>IFERROR((WHOLE_STRUCTURE[[#This Row],[D, bottom '[m']]]+WHOLE_STRUCTURE[[#This Row],[D, top '[m']]])/(2*WHOLE_STRUCTURE[[#This Row],[t '[mm']]]/1000),"")</f>
        <v/>
      </c>
      <c r="S997" s="169"/>
      <c r="T997" s="169"/>
      <c r="W997" s="172"/>
      <c r="X997" s="169"/>
      <c r="Y997" s="169"/>
      <c r="AB997" s="77"/>
      <c r="AJ997" s="55"/>
    </row>
    <row r="998" spans="12:36">
      <c r="L998" s="51" t="str">
        <f>IFERROR(WHOLE_STRUCTURE[[#This Row],[Top '[m']]]-WHOLE_STRUCTURE[[#This Row],[Bottom '[m']]], "")</f>
        <v/>
      </c>
      <c r="M998" s="167" t="str">
        <f>IFERROR(-(WHOLE_STRUCTURE[[#This Row],[D, bottom '[m']]]-WHOLE_STRUCTURE[[#This Row],[D, top '[m']]])/(WHOLE_STRUCTURE[[#This Row],[Bottom '[m']]]-WHOLE_STRUCTURE[[#This Row],[Top '[m']]]),"")</f>
        <v/>
      </c>
      <c r="N998" s="121" t="str">
        <f t="shared" si="16"/>
        <v/>
      </c>
      <c r="O998" s="50" t="str">
        <f>IFERROR((WHOLE_STRUCTURE[[#This Row],[D, bottom '[m']]]+WHOLE_STRUCTURE[[#This Row],[D, top '[m']]])/(2*WHOLE_STRUCTURE[[#This Row],[t '[mm']]]/1000),"")</f>
        <v/>
      </c>
      <c r="S998" s="169"/>
      <c r="T998" s="169"/>
      <c r="W998" s="172"/>
      <c r="X998" s="169"/>
      <c r="Y998" s="169"/>
      <c r="AB998" s="77"/>
      <c r="AJ998" s="55"/>
    </row>
    <row r="999" spans="12:36">
      <c r="L999" s="51" t="str">
        <f>IFERROR(WHOLE_STRUCTURE[[#This Row],[Top '[m']]]-WHOLE_STRUCTURE[[#This Row],[Bottom '[m']]], "")</f>
        <v/>
      </c>
      <c r="M999" s="167" t="str">
        <f>IFERROR(-(WHOLE_STRUCTURE[[#This Row],[D, bottom '[m']]]-WHOLE_STRUCTURE[[#This Row],[D, top '[m']]])/(WHOLE_STRUCTURE[[#This Row],[Bottom '[m']]]-WHOLE_STRUCTURE[[#This Row],[Top '[m']]]),"")</f>
        <v/>
      </c>
      <c r="N999" s="121" t="str">
        <f t="shared" si="16"/>
        <v/>
      </c>
      <c r="O999" s="50" t="str">
        <f>IFERROR((WHOLE_STRUCTURE[[#This Row],[D, bottom '[m']]]+WHOLE_STRUCTURE[[#This Row],[D, top '[m']]])/(2*WHOLE_STRUCTURE[[#This Row],[t '[mm']]]/1000),"")</f>
        <v/>
      </c>
      <c r="S999" s="169"/>
      <c r="T999" s="169"/>
      <c r="W999" s="172"/>
      <c r="X999" s="169"/>
      <c r="Y999" s="169"/>
      <c r="AB999" s="77"/>
      <c r="AJ999" s="55"/>
    </row>
    <row r="1000" spans="12:36">
      <c r="L1000" s="51" t="str">
        <f>IFERROR(WHOLE_STRUCTURE[[#This Row],[Top '[m']]]-WHOLE_STRUCTURE[[#This Row],[Bottom '[m']]], "")</f>
        <v/>
      </c>
      <c r="M1000" s="167" t="str">
        <f>IFERROR(-(WHOLE_STRUCTURE[[#This Row],[D, bottom '[m']]]-WHOLE_STRUCTURE[[#This Row],[D, top '[m']]])/(WHOLE_STRUCTURE[[#This Row],[Bottom '[m']]]-WHOLE_STRUCTURE[[#This Row],[Top '[m']]]),"")</f>
        <v/>
      </c>
      <c r="N1000" s="121" t="str">
        <f t="shared" si="16"/>
        <v/>
      </c>
      <c r="O1000" s="50" t="str">
        <f>IFERROR((WHOLE_STRUCTURE[[#This Row],[D, bottom '[m']]]+WHOLE_STRUCTURE[[#This Row],[D, top '[m']]])/(2*WHOLE_STRUCTURE[[#This Row],[t '[mm']]]/1000),"")</f>
        <v/>
      </c>
      <c r="S1000" s="169"/>
      <c r="T1000" s="169"/>
      <c r="W1000" s="172"/>
      <c r="X1000" s="169"/>
      <c r="Y1000" s="169"/>
      <c r="AB1000" s="77"/>
      <c r="AJ1000" s="55"/>
    </row>
    <row r="1001" spans="12:36">
      <c r="L1001" s="51" t="str">
        <f>IFERROR(WHOLE_STRUCTURE[[#This Row],[Top '[m']]]-WHOLE_STRUCTURE[[#This Row],[Bottom '[m']]], "")</f>
        <v/>
      </c>
      <c r="M1001" s="167" t="str">
        <f>IFERROR(-(WHOLE_STRUCTURE[[#This Row],[D, bottom '[m']]]-WHOLE_STRUCTURE[[#This Row],[D, top '[m']]])/(WHOLE_STRUCTURE[[#This Row],[Bottom '[m']]]-WHOLE_STRUCTURE[[#This Row],[Top '[m']]]),"")</f>
        <v/>
      </c>
      <c r="N1001" s="121" t="str">
        <f t="shared" si="16"/>
        <v/>
      </c>
      <c r="O1001" s="50" t="str">
        <f>IFERROR((WHOLE_STRUCTURE[[#This Row],[D, bottom '[m']]]+WHOLE_STRUCTURE[[#This Row],[D, top '[m']]])/(2*WHOLE_STRUCTURE[[#This Row],[t '[mm']]]/1000),"")</f>
        <v/>
      </c>
      <c r="S1001" s="169"/>
      <c r="T1001" s="169"/>
      <c r="W1001" s="172"/>
      <c r="X1001" s="169"/>
      <c r="Y1001" s="169"/>
      <c r="AB1001" s="77"/>
      <c r="AJ1001" s="55"/>
    </row>
    <row r="1002" spans="12:36">
      <c r="L1002" s="51" t="str">
        <f>IFERROR(WHOLE_STRUCTURE[[#This Row],[Top '[m']]]-WHOLE_STRUCTURE[[#This Row],[Bottom '[m']]], "")</f>
        <v/>
      </c>
      <c r="M1002" s="167" t="str">
        <f>IFERROR(-(WHOLE_STRUCTURE[[#This Row],[D, bottom '[m']]]-WHOLE_STRUCTURE[[#This Row],[D, top '[m']]])/(WHOLE_STRUCTURE[[#This Row],[Bottom '[m']]]-WHOLE_STRUCTURE[[#This Row],[Top '[m']]]),"")</f>
        <v/>
      </c>
      <c r="N1002" s="121" t="str">
        <f t="shared" si="16"/>
        <v/>
      </c>
      <c r="O1002" s="50" t="str">
        <f>IFERROR((WHOLE_STRUCTURE[[#This Row],[D, bottom '[m']]]+WHOLE_STRUCTURE[[#This Row],[D, top '[m']]])/(2*WHOLE_STRUCTURE[[#This Row],[t '[mm']]]/1000),"")</f>
        <v/>
      </c>
      <c r="S1002" s="169"/>
      <c r="T1002" s="169"/>
      <c r="W1002" s="172"/>
      <c r="X1002" s="169"/>
      <c r="Y1002" s="169"/>
      <c r="AB1002" s="77"/>
      <c r="AJ1002" s="55"/>
    </row>
    <row r="1003" spans="12:36">
      <c r="L1003" s="51" t="str">
        <f>IFERROR(WHOLE_STRUCTURE[[#This Row],[Top '[m']]]-WHOLE_STRUCTURE[[#This Row],[Bottom '[m']]], "")</f>
        <v/>
      </c>
      <c r="M1003" s="167" t="str">
        <f>IFERROR(-(WHOLE_STRUCTURE[[#This Row],[D, bottom '[m']]]-WHOLE_STRUCTURE[[#This Row],[D, top '[m']]])/(WHOLE_STRUCTURE[[#This Row],[Bottom '[m']]]-WHOLE_STRUCTURE[[#This Row],[Top '[m']]]),"")</f>
        <v/>
      </c>
      <c r="N1003" s="121" t="str">
        <f t="shared" si="16"/>
        <v/>
      </c>
      <c r="O1003" s="50" t="str">
        <f>IFERROR((WHOLE_STRUCTURE[[#This Row],[D, bottom '[m']]]+WHOLE_STRUCTURE[[#This Row],[D, top '[m']]])/(2*WHOLE_STRUCTURE[[#This Row],[t '[mm']]]/1000),"")</f>
        <v/>
      </c>
      <c r="S1003" s="169"/>
      <c r="T1003" s="169"/>
      <c r="W1003" s="172"/>
      <c r="X1003" s="169"/>
      <c r="Y1003" s="169"/>
      <c r="AB1003" s="77"/>
      <c r="AJ1003" s="55"/>
    </row>
    <row r="1004" spans="12:36">
      <c r="L1004" s="51" t="str">
        <f>IFERROR(WHOLE_STRUCTURE[[#This Row],[Top '[m']]]-WHOLE_STRUCTURE[[#This Row],[Bottom '[m']]], "")</f>
        <v/>
      </c>
      <c r="M1004" s="167" t="str">
        <f>IFERROR(-(WHOLE_STRUCTURE[[#This Row],[D, bottom '[m']]]-WHOLE_STRUCTURE[[#This Row],[D, top '[m']]])/(WHOLE_STRUCTURE[[#This Row],[Bottom '[m']]]-WHOLE_STRUCTURE[[#This Row],[Top '[m']]]),"")</f>
        <v/>
      </c>
      <c r="N1004" s="121" t="str">
        <f t="shared" si="16"/>
        <v/>
      </c>
      <c r="O1004" s="50" t="str">
        <f>IFERROR((WHOLE_STRUCTURE[[#This Row],[D, bottom '[m']]]+WHOLE_STRUCTURE[[#This Row],[D, top '[m']]])/(2*WHOLE_STRUCTURE[[#This Row],[t '[mm']]]/1000),"")</f>
        <v/>
      </c>
      <c r="S1004" s="169"/>
      <c r="T1004" s="169"/>
      <c r="W1004" s="172"/>
      <c r="X1004" s="169"/>
      <c r="Y1004" s="169"/>
      <c r="AB1004" s="77"/>
      <c r="AJ1004" s="55"/>
    </row>
    <row r="1005" spans="12:36">
      <c r="L1005" s="51" t="str">
        <f>IFERROR(WHOLE_STRUCTURE[[#This Row],[Top '[m']]]-WHOLE_STRUCTURE[[#This Row],[Bottom '[m']]], "")</f>
        <v/>
      </c>
      <c r="M1005" s="167" t="str">
        <f>IFERROR(-(WHOLE_STRUCTURE[[#This Row],[D, bottom '[m']]]-WHOLE_STRUCTURE[[#This Row],[D, top '[m']]])/(WHOLE_STRUCTURE[[#This Row],[Bottom '[m']]]-WHOLE_STRUCTURE[[#This Row],[Top '[m']]]),"")</f>
        <v/>
      </c>
      <c r="N1005" s="121" t="str">
        <f t="shared" si="16"/>
        <v/>
      </c>
      <c r="O1005" s="50" t="str">
        <f>IFERROR((WHOLE_STRUCTURE[[#This Row],[D, bottom '[m']]]+WHOLE_STRUCTURE[[#This Row],[D, top '[m']]])/(2*WHOLE_STRUCTURE[[#This Row],[t '[mm']]]/1000),"")</f>
        <v/>
      </c>
      <c r="S1005" s="169"/>
      <c r="T1005" s="169"/>
      <c r="W1005" s="172"/>
      <c r="X1005" s="169"/>
      <c r="Y1005" s="169"/>
      <c r="AB1005" s="77"/>
      <c r="AJ1005" s="55"/>
    </row>
    <row r="1006" spans="12:36">
      <c r="L1006" s="51" t="str">
        <f>IFERROR(WHOLE_STRUCTURE[[#This Row],[Top '[m']]]-WHOLE_STRUCTURE[[#This Row],[Bottom '[m']]], "")</f>
        <v/>
      </c>
      <c r="M1006" s="167" t="str">
        <f>IFERROR(-(WHOLE_STRUCTURE[[#This Row],[D, bottom '[m']]]-WHOLE_STRUCTURE[[#This Row],[D, top '[m']]])/(WHOLE_STRUCTURE[[#This Row],[Bottom '[m']]]-WHOLE_STRUCTURE[[#This Row],[Top '[m']]]),"")</f>
        <v/>
      </c>
      <c r="N1006" s="121" t="str">
        <f t="shared" si="16"/>
        <v/>
      </c>
      <c r="O1006" s="50" t="str">
        <f>IFERROR((WHOLE_STRUCTURE[[#This Row],[D, bottom '[m']]]+WHOLE_STRUCTURE[[#This Row],[D, top '[m']]])/(2*WHOLE_STRUCTURE[[#This Row],[t '[mm']]]/1000),"")</f>
        <v/>
      </c>
      <c r="S1006" s="169"/>
      <c r="T1006" s="169"/>
      <c r="W1006" s="172"/>
      <c r="X1006" s="169"/>
      <c r="Y1006" s="169"/>
      <c r="AB1006" s="77"/>
      <c r="AJ1006" s="55"/>
    </row>
    <row r="1007" spans="12:36">
      <c r="L1007" s="51" t="str">
        <f>IFERROR(WHOLE_STRUCTURE[[#This Row],[Top '[m']]]-WHOLE_STRUCTURE[[#This Row],[Bottom '[m']]], "")</f>
        <v/>
      </c>
      <c r="M1007" s="167" t="str">
        <f>IFERROR(-(WHOLE_STRUCTURE[[#This Row],[D, bottom '[m']]]-WHOLE_STRUCTURE[[#This Row],[D, top '[m']]])/(WHOLE_STRUCTURE[[#This Row],[Bottom '[m']]]-WHOLE_STRUCTURE[[#This Row],[Top '[m']]]),"")</f>
        <v/>
      </c>
      <c r="N1007" s="121" t="str">
        <f t="shared" si="16"/>
        <v/>
      </c>
      <c r="O1007" s="50" t="str">
        <f>IFERROR((WHOLE_STRUCTURE[[#This Row],[D, bottom '[m']]]+WHOLE_STRUCTURE[[#This Row],[D, top '[m']]])/(2*WHOLE_STRUCTURE[[#This Row],[t '[mm']]]/1000),"")</f>
        <v/>
      </c>
      <c r="S1007" s="169"/>
      <c r="T1007" s="169"/>
      <c r="W1007" s="172"/>
      <c r="X1007" s="169"/>
      <c r="Y1007" s="169"/>
      <c r="AB1007" s="77"/>
      <c r="AJ1007" s="55"/>
    </row>
    <row r="1008" spans="12:36">
      <c r="L1008" s="51" t="str">
        <f>IFERROR(WHOLE_STRUCTURE[[#This Row],[Top '[m']]]-WHOLE_STRUCTURE[[#This Row],[Bottom '[m']]], "")</f>
        <v/>
      </c>
      <c r="M1008" s="167" t="str">
        <f>IFERROR(-(WHOLE_STRUCTURE[[#This Row],[D, bottom '[m']]]-WHOLE_STRUCTURE[[#This Row],[D, top '[m']]])/(WHOLE_STRUCTURE[[#This Row],[Bottom '[m']]]-WHOLE_STRUCTURE[[#This Row],[Top '[m']]]),"")</f>
        <v/>
      </c>
      <c r="N1008" s="121" t="str">
        <f t="shared" si="16"/>
        <v/>
      </c>
      <c r="O1008" s="50" t="str">
        <f>IFERROR((WHOLE_STRUCTURE[[#This Row],[D, bottom '[m']]]+WHOLE_STRUCTURE[[#This Row],[D, top '[m']]])/(2*WHOLE_STRUCTURE[[#This Row],[t '[mm']]]/1000),"")</f>
        <v/>
      </c>
      <c r="S1008" s="169"/>
      <c r="T1008" s="169"/>
      <c r="W1008" s="172"/>
      <c r="X1008" s="169"/>
      <c r="Y1008" s="169"/>
      <c r="AB1008" s="77"/>
      <c r="AJ1008" s="55"/>
    </row>
    <row r="1009" spans="12:36">
      <c r="L1009" s="51" t="str">
        <f>IFERROR(WHOLE_STRUCTURE[[#This Row],[Top '[m']]]-WHOLE_STRUCTURE[[#This Row],[Bottom '[m']]], "")</f>
        <v/>
      </c>
      <c r="M1009" s="167" t="str">
        <f>IFERROR(-(WHOLE_STRUCTURE[[#This Row],[D, bottom '[m']]]-WHOLE_STRUCTURE[[#This Row],[D, top '[m']]])/(WHOLE_STRUCTURE[[#This Row],[Bottom '[m']]]-WHOLE_STRUCTURE[[#This Row],[Top '[m']]]),"")</f>
        <v/>
      </c>
      <c r="N1009" s="121" t="str">
        <f t="shared" si="16"/>
        <v/>
      </c>
      <c r="O1009" s="50" t="str">
        <f>IFERROR((WHOLE_STRUCTURE[[#This Row],[D, bottom '[m']]]+WHOLE_STRUCTURE[[#This Row],[D, top '[m']]])/(2*WHOLE_STRUCTURE[[#This Row],[t '[mm']]]/1000),"")</f>
        <v/>
      </c>
      <c r="S1009" s="169"/>
      <c r="T1009" s="169"/>
      <c r="W1009" s="172"/>
      <c r="X1009" s="169"/>
      <c r="Y1009" s="169"/>
      <c r="AB1009" s="77"/>
      <c r="AJ1009" s="55"/>
    </row>
    <row r="1010" spans="12:36">
      <c r="L1010" s="51" t="str">
        <f>IFERROR(WHOLE_STRUCTURE[[#This Row],[Top '[m']]]-WHOLE_STRUCTURE[[#This Row],[Bottom '[m']]], "")</f>
        <v/>
      </c>
      <c r="M1010" s="167" t="str">
        <f>IFERROR(-(WHOLE_STRUCTURE[[#This Row],[D, bottom '[m']]]-WHOLE_STRUCTURE[[#This Row],[D, top '[m']]])/(WHOLE_STRUCTURE[[#This Row],[Bottom '[m']]]-WHOLE_STRUCTURE[[#This Row],[Top '[m']]]),"")</f>
        <v/>
      </c>
      <c r="N1010" s="121" t="str">
        <f t="shared" si="16"/>
        <v/>
      </c>
      <c r="O1010" s="50" t="str">
        <f>IFERROR((WHOLE_STRUCTURE[[#This Row],[D, bottom '[m']]]+WHOLE_STRUCTURE[[#This Row],[D, top '[m']]])/(2*WHOLE_STRUCTURE[[#This Row],[t '[mm']]]/1000),"")</f>
        <v/>
      </c>
      <c r="S1010" s="169"/>
      <c r="T1010" s="169"/>
      <c r="W1010" s="172"/>
      <c r="X1010" s="169"/>
      <c r="Y1010" s="169"/>
      <c r="AB1010" s="77"/>
      <c r="AJ1010" s="55"/>
    </row>
    <row r="1011" spans="12:36">
      <c r="L1011" s="51" t="str">
        <f>IFERROR(WHOLE_STRUCTURE[[#This Row],[Top '[m']]]-WHOLE_STRUCTURE[[#This Row],[Bottom '[m']]], "")</f>
        <v/>
      </c>
      <c r="M1011" s="167" t="str">
        <f>IFERROR(-(WHOLE_STRUCTURE[[#This Row],[D, bottom '[m']]]-WHOLE_STRUCTURE[[#This Row],[D, top '[m']]])/(WHOLE_STRUCTURE[[#This Row],[Bottom '[m']]]-WHOLE_STRUCTURE[[#This Row],[Top '[m']]]),"")</f>
        <v/>
      </c>
      <c r="N1011" s="121" t="str">
        <f t="shared" si="16"/>
        <v/>
      </c>
      <c r="O1011" s="50" t="str">
        <f>IFERROR((WHOLE_STRUCTURE[[#This Row],[D, bottom '[m']]]+WHOLE_STRUCTURE[[#This Row],[D, top '[m']]])/(2*WHOLE_STRUCTURE[[#This Row],[t '[mm']]]/1000),"")</f>
        <v/>
      </c>
      <c r="S1011" s="169"/>
      <c r="T1011" s="169"/>
      <c r="W1011" s="172"/>
      <c r="X1011" s="169"/>
      <c r="Y1011" s="169"/>
      <c r="AB1011" s="77"/>
      <c r="AJ1011" s="55"/>
    </row>
    <row r="1012" spans="12:36">
      <c r="L1012" s="51" t="str">
        <f>IFERROR(WHOLE_STRUCTURE[[#This Row],[Top '[m']]]-WHOLE_STRUCTURE[[#This Row],[Bottom '[m']]], "")</f>
        <v/>
      </c>
      <c r="M1012" s="167" t="str">
        <f>IFERROR(-(WHOLE_STRUCTURE[[#This Row],[D, bottom '[m']]]-WHOLE_STRUCTURE[[#This Row],[D, top '[m']]])/(WHOLE_STRUCTURE[[#This Row],[Bottom '[m']]]-WHOLE_STRUCTURE[[#This Row],[Top '[m']]]),"")</f>
        <v/>
      </c>
      <c r="N1012" s="121" t="str">
        <f t="shared" si="16"/>
        <v/>
      </c>
      <c r="O1012" s="50" t="str">
        <f>IFERROR((WHOLE_STRUCTURE[[#This Row],[D, bottom '[m']]]+WHOLE_STRUCTURE[[#This Row],[D, top '[m']]])/(2*WHOLE_STRUCTURE[[#This Row],[t '[mm']]]/1000),"")</f>
        <v/>
      </c>
      <c r="S1012" s="169"/>
      <c r="T1012" s="169"/>
      <c r="W1012" s="172"/>
      <c r="X1012" s="169"/>
      <c r="Y1012" s="169"/>
      <c r="AB1012" s="77"/>
      <c r="AJ1012" s="55"/>
    </row>
    <row r="1013" spans="12:36">
      <c r="L1013" s="51" t="str">
        <f>IFERROR(WHOLE_STRUCTURE[[#This Row],[Top '[m']]]-WHOLE_STRUCTURE[[#This Row],[Bottom '[m']]], "")</f>
        <v/>
      </c>
      <c r="M1013" s="167" t="str">
        <f>IFERROR(-(WHOLE_STRUCTURE[[#This Row],[D, bottom '[m']]]-WHOLE_STRUCTURE[[#This Row],[D, top '[m']]])/(WHOLE_STRUCTURE[[#This Row],[Bottom '[m']]]-WHOLE_STRUCTURE[[#This Row],[Top '[m']]]),"")</f>
        <v/>
      </c>
      <c r="N1013" s="121" t="str">
        <f t="shared" si="16"/>
        <v/>
      </c>
      <c r="O1013" s="50" t="str">
        <f>IFERROR((WHOLE_STRUCTURE[[#This Row],[D, bottom '[m']]]+WHOLE_STRUCTURE[[#This Row],[D, top '[m']]])/(2*WHOLE_STRUCTURE[[#This Row],[t '[mm']]]/1000),"")</f>
        <v/>
      </c>
      <c r="S1013" s="169"/>
      <c r="T1013" s="169"/>
      <c r="W1013" s="172"/>
      <c r="X1013" s="169"/>
      <c r="Y1013" s="169"/>
      <c r="AB1013" s="77"/>
      <c r="AJ1013" s="55"/>
    </row>
    <row r="1014" spans="12:36">
      <c r="L1014" s="51" t="str">
        <f>IFERROR(WHOLE_STRUCTURE[[#This Row],[Top '[m']]]-WHOLE_STRUCTURE[[#This Row],[Bottom '[m']]], "")</f>
        <v/>
      </c>
      <c r="M1014" s="167" t="str">
        <f>IFERROR(-(WHOLE_STRUCTURE[[#This Row],[D, bottom '[m']]]-WHOLE_STRUCTURE[[#This Row],[D, top '[m']]])/(WHOLE_STRUCTURE[[#This Row],[Bottom '[m']]]-WHOLE_STRUCTURE[[#This Row],[Top '[m']]]),"")</f>
        <v/>
      </c>
      <c r="N1014" s="121" t="str">
        <f t="shared" si="16"/>
        <v/>
      </c>
      <c r="O1014" s="50" t="str">
        <f>IFERROR((WHOLE_STRUCTURE[[#This Row],[D, bottom '[m']]]+WHOLE_STRUCTURE[[#This Row],[D, top '[m']]])/(2*WHOLE_STRUCTURE[[#This Row],[t '[mm']]]/1000),"")</f>
        <v/>
      </c>
      <c r="S1014" s="169"/>
      <c r="T1014" s="169"/>
      <c r="W1014" s="172"/>
      <c r="X1014" s="169"/>
      <c r="Y1014" s="169"/>
      <c r="AB1014" s="77"/>
      <c r="AJ1014" s="55"/>
    </row>
    <row r="1015" spans="12:36">
      <c r="L1015" s="51" t="str">
        <f>IFERROR(WHOLE_STRUCTURE[[#This Row],[Top '[m']]]-WHOLE_STRUCTURE[[#This Row],[Bottom '[m']]], "")</f>
        <v/>
      </c>
      <c r="M1015" s="167" t="str">
        <f>IFERROR(-(WHOLE_STRUCTURE[[#This Row],[D, bottom '[m']]]-WHOLE_STRUCTURE[[#This Row],[D, top '[m']]])/(WHOLE_STRUCTURE[[#This Row],[Bottom '[m']]]-WHOLE_STRUCTURE[[#This Row],[Top '[m']]]),"")</f>
        <v/>
      </c>
      <c r="N1015" s="121" t="str">
        <f t="shared" si="16"/>
        <v/>
      </c>
      <c r="O1015" s="50" t="str">
        <f>IFERROR((WHOLE_STRUCTURE[[#This Row],[D, bottom '[m']]]+WHOLE_STRUCTURE[[#This Row],[D, top '[m']]])/(2*WHOLE_STRUCTURE[[#This Row],[t '[mm']]]/1000),"")</f>
        <v/>
      </c>
      <c r="S1015" s="169"/>
      <c r="T1015" s="169"/>
      <c r="W1015" s="172"/>
      <c r="X1015" s="169"/>
      <c r="Y1015" s="169"/>
      <c r="AB1015" s="77"/>
      <c r="AJ1015" s="55"/>
    </row>
    <row r="1016" spans="12:36">
      <c r="L1016" s="51" t="str">
        <f>IFERROR(WHOLE_STRUCTURE[[#This Row],[Top '[m']]]-WHOLE_STRUCTURE[[#This Row],[Bottom '[m']]], "")</f>
        <v/>
      </c>
      <c r="M1016" s="167" t="str">
        <f>IFERROR(-(WHOLE_STRUCTURE[[#This Row],[D, bottom '[m']]]-WHOLE_STRUCTURE[[#This Row],[D, top '[m']]])/(WHOLE_STRUCTURE[[#This Row],[Bottom '[m']]]-WHOLE_STRUCTURE[[#This Row],[Top '[m']]]),"")</f>
        <v/>
      </c>
      <c r="N1016" s="121" t="str">
        <f t="shared" si="16"/>
        <v/>
      </c>
      <c r="O1016" s="50" t="str">
        <f>IFERROR((WHOLE_STRUCTURE[[#This Row],[D, bottom '[m']]]+WHOLE_STRUCTURE[[#This Row],[D, top '[m']]])/(2*WHOLE_STRUCTURE[[#This Row],[t '[mm']]]/1000),"")</f>
        <v/>
      </c>
      <c r="S1016" s="169"/>
      <c r="T1016" s="169"/>
      <c r="W1016" s="172"/>
      <c r="X1016" s="169"/>
      <c r="Y1016" s="169"/>
      <c r="AB1016" s="77"/>
      <c r="AJ1016" s="55"/>
    </row>
    <row r="1017" spans="12:36">
      <c r="L1017" s="51" t="str">
        <f>IFERROR(WHOLE_STRUCTURE[[#This Row],[Top '[m']]]-WHOLE_STRUCTURE[[#This Row],[Bottom '[m']]], "")</f>
        <v/>
      </c>
      <c r="M1017" s="167" t="str">
        <f>IFERROR(-(WHOLE_STRUCTURE[[#This Row],[D, bottom '[m']]]-WHOLE_STRUCTURE[[#This Row],[D, top '[m']]])/(WHOLE_STRUCTURE[[#This Row],[Bottom '[m']]]-WHOLE_STRUCTURE[[#This Row],[Top '[m']]]),"")</f>
        <v/>
      </c>
      <c r="N1017" s="121" t="str">
        <f t="shared" si="16"/>
        <v/>
      </c>
      <c r="O1017" s="50" t="str">
        <f>IFERROR((WHOLE_STRUCTURE[[#This Row],[D, bottom '[m']]]+WHOLE_STRUCTURE[[#This Row],[D, top '[m']]])/(2*WHOLE_STRUCTURE[[#This Row],[t '[mm']]]/1000),"")</f>
        <v/>
      </c>
      <c r="S1017" s="169"/>
      <c r="T1017" s="169"/>
      <c r="W1017" s="172"/>
      <c r="X1017" s="169"/>
      <c r="Y1017" s="169"/>
      <c r="AB1017" s="77"/>
      <c r="AJ1017" s="55"/>
    </row>
    <row r="1018" spans="12:36">
      <c r="L1018" s="51" t="str">
        <f>IFERROR(WHOLE_STRUCTURE[[#This Row],[Top '[m']]]-WHOLE_STRUCTURE[[#This Row],[Bottom '[m']]], "")</f>
        <v/>
      </c>
      <c r="M1018" s="167" t="str">
        <f>IFERROR(-(WHOLE_STRUCTURE[[#This Row],[D, bottom '[m']]]-WHOLE_STRUCTURE[[#This Row],[D, top '[m']]])/(WHOLE_STRUCTURE[[#This Row],[Bottom '[m']]]-WHOLE_STRUCTURE[[#This Row],[Top '[m']]]),"")</f>
        <v/>
      </c>
      <c r="N1018" s="121" t="str">
        <f t="shared" si="16"/>
        <v/>
      </c>
      <c r="O1018" s="50" t="str">
        <f>IFERROR((WHOLE_STRUCTURE[[#This Row],[D, bottom '[m']]]+WHOLE_STRUCTURE[[#This Row],[D, top '[m']]])/(2*WHOLE_STRUCTURE[[#This Row],[t '[mm']]]/1000),"")</f>
        <v/>
      </c>
      <c r="S1018" s="169"/>
      <c r="T1018" s="169"/>
      <c r="W1018" s="172"/>
      <c r="X1018" s="169"/>
      <c r="Y1018" s="169"/>
      <c r="AB1018" s="77"/>
      <c r="AJ1018" s="55"/>
    </row>
    <row r="1019" spans="12:36">
      <c r="L1019" s="51" t="str">
        <f>IFERROR(WHOLE_STRUCTURE[[#This Row],[Top '[m']]]-WHOLE_STRUCTURE[[#This Row],[Bottom '[m']]], "")</f>
        <v/>
      </c>
      <c r="M1019" s="167" t="str">
        <f>IFERROR(-(WHOLE_STRUCTURE[[#This Row],[D, bottom '[m']]]-WHOLE_STRUCTURE[[#This Row],[D, top '[m']]])/(WHOLE_STRUCTURE[[#This Row],[Bottom '[m']]]-WHOLE_STRUCTURE[[#This Row],[Top '[m']]]),"")</f>
        <v/>
      </c>
      <c r="N1019" s="121" t="str">
        <f t="shared" si="16"/>
        <v/>
      </c>
      <c r="O1019" s="50" t="str">
        <f>IFERROR((WHOLE_STRUCTURE[[#This Row],[D, bottom '[m']]]+WHOLE_STRUCTURE[[#This Row],[D, top '[m']]])/(2*WHOLE_STRUCTURE[[#This Row],[t '[mm']]]/1000),"")</f>
        <v/>
      </c>
      <c r="S1019" s="169"/>
      <c r="T1019" s="169"/>
      <c r="W1019" s="172"/>
      <c r="X1019" s="169"/>
      <c r="Y1019" s="169"/>
      <c r="AB1019" s="77"/>
      <c r="AJ1019" s="55"/>
    </row>
    <row r="1020" spans="12:36">
      <c r="L1020" s="51" t="str">
        <f>IFERROR(WHOLE_STRUCTURE[[#This Row],[Top '[m']]]-WHOLE_STRUCTURE[[#This Row],[Bottom '[m']]], "")</f>
        <v/>
      </c>
      <c r="M1020" s="167" t="str">
        <f>IFERROR(-(WHOLE_STRUCTURE[[#This Row],[D, bottom '[m']]]-WHOLE_STRUCTURE[[#This Row],[D, top '[m']]])/(WHOLE_STRUCTURE[[#This Row],[Bottom '[m']]]-WHOLE_STRUCTURE[[#This Row],[Top '[m']]]),"")</f>
        <v/>
      </c>
      <c r="N1020" s="121" t="str">
        <f t="shared" si="16"/>
        <v/>
      </c>
      <c r="O1020" s="50" t="str">
        <f>IFERROR((WHOLE_STRUCTURE[[#This Row],[D, bottom '[m']]]+WHOLE_STRUCTURE[[#This Row],[D, top '[m']]])/(2*WHOLE_STRUCTURE[[#This Row],[t '[mm']]]/1000),"")</f>
        <v/>
      </c>
      <c r="S1020" s="169"/>
      <c r="T1020" s="169"/>
      <c r="W1020" s="172"/>
      <c r="X1020" s="169"/>
      <c r="Y1020" s="169"/>
      <c r="AB1020" s="77"/>
      <c r="AJ1020" s="55"/>
    </row>
    <row r="1021" spans="12:36">
      <c r="L1021" s="51" t="str">
        <f>IFERROR(WHOLE_STRUCTURE[[#This Row],[Top '[m']]]-WHOLE_STRUCTURE[[#This Row],[Bottom '[m']]], "")</f>
        <v/>
      </c>
      <c r="M1021" s="167" t="str">
        <f>IFERROR(-(WHOLE_STRUCTURE[[#This Row],[D, bottom '[m']]]-WHOLE_STRUCTURE[[#This Row],[D, top '[m']]])/(WHOLE_STRUCTURE[[#This Row],[Bottom '[m']]]-WHOLE_STRUCTURE[[#This Row],[Top '[m']]]),"")</f>
        <v/>
      </c>
      <c r="N1021" s="121" t="str">
        <f t="shared" si="16"/>
        <v/>
      </c>
      <c r="O1021" s="50" t="str">
        <f>IFERROR((WHOLE_STRUCTURE[[#This Row],[D, bottom '[m']]]+WHOLE_STRUCTURE[[#This Row],[D, top '[m']]])/(2*WHOLE_STRUCTURE[[#This Row],[t '[mm']]]/1000),"")</f>
        <v/>
      </c>
      <c r="S1021" s="169"/>
      <c r="T1021" s="169"/>
      <c r="W1021" s="172"/>
      <c r="X1021" s="169"/>
      <c r="Y1021" s="169"/>
      <c r="AB1021" s="77"/>
      <c r="AJ1021" s="55"/>
    </row>
    <row r="1022" spans="12:36">
      <c r="L1022" s="51" t="str">
        <f>IFERROR(WHOLE_STRUCTURE[[#This Row],[Top '[m']]]-WHOLE_STRUCTURE[[#This Row],[Bottom '[m']]], "")</f>
        <v/>
      </c>
      <c r="M1022" s="167" t="str">
        <f>IFERROR(-(WHOLE_STRUCTURE[[#This Row],[D, bottom '[m']]]-WHOLE_STRUCTURE[[#This Row],[D, top '[m']]])/(WHOLE_STRUCTURE[[#This Row],[Bottom '[m']]]-WHOLE_STRUCTURE[[#This Row],[Top '[m']]]),"")</f>
        <v/>
      </c>
      <c r="N1022" s="121" t="str">
        <f t="shared" si="16"/>
        <v/>
      </c>
      <c r="O1022" s="50" t="str">
        <f>IFERROR((WHOLE_STRUCTURE[[#This Row],[D, bottom '[m']]]+WHOLE_STRUCTURE[[#This Row],[D, top '[m']]])/(2*WHOLE_STRUCTURE[[#This Row],[t '[mm']]]/1000),"")</f>
        <v/>
      </c>
      <c r="S1022" s="169"/>
      <c r="T1022" s="169"/>
      <c r="W1022" s="172"/>
      <c r="X1022" s="169"/>
      <c r="Y1022" s="169"/>
      <c r="AB1022" s="77"/>
      <c r="AJ1022" s="55"/>
    </row>
    <row r="1023" spans="12:36">
      <c r="L1023" s="51" t="str">
        <f>IFERROR(WHOLE_STRUCTURE[[#This Row],[Top '[m']]]-WHOLE_STRUCTURE[[#This Row],[Bottom '[m']]], "")</f>
        <v/>
      </c>
      <c r="M1023" s="167" t="str">
        <f>IFERROR(-(WHOLE_STRUCTURE[[#This Row],[D, bottom '[m']]]-WHOLE_STRUCTURE[[#This Row],[D, top '[m']]])/(WHOLE_STRUCTURE[[#This Row],[Bottom '[m']]]-WHOLE_STRUCTURE[[#This Row],[Top '[m']]]),"")</f>
        <v/>
      </c>
      <c r="N1023" s="121" t="str">
        <f t="shared" si="16"/>
        <v/>
      </c>
      <c r="O1023" s="50" t="str">
        <f>IFERROR((WHOLE_STRUCTURE[[#This Row],[D, bottom '[m']]]+WHOLE_STRUCTURE[[#This Row],[D, top '[m']]])/(2*WHOLE_STRUCTURE[[#This Row],[t '[mm']]]/1000),"")</f>
        <v/>
      </c>
      <c r="S1023" s="169"/>
      <c r="T1023" s="169"/>
      <c r="W1023" s="172"/>
      <c r="X1023" s="169"/>
      <c r="Y1023" s="169"/>
      <c r="AB1023" s="77"/>
      <c r="AJ1023" s="55"/>
    </row>
    <row r="1024" spans="12:36">
      <c r="L1024" s="51" t="str">
        <f>IFERROR(WHOLE_STRUCTURE[[#This Row],[Top '[m']]]-WHOLE_STRUCTURE[[#This Row],[Bottom '[m']]], "")</f>
        <v/>
      </c>
      <c r="M1024" s="167" t="str">
        <f>IFERROR(-(WHOLE_STRUCTURE[[#This Row],[D, bottom '[m']]]-WHOLE_STRUCTURE[[#This Row],[D, top '[m']]])/(WHOLE_STRUCTURE[[#This Row],[Bottom '[m']]]-WHOLE_STRUCTURE[[#This Row],[Top '[m']]]),"")</f>
        <v/>
      </c>
      <c r="N1024" s="121" t="str">
        <f t="shared" si="16"/>
        <v/>
      </c>
      <c r="O1024" s="50" t="str">
        <f>IFERROR((WHOLE_STRUCTURE[[#This Row],[D, bottom '[m']]]+WHOLE_STRUCTURE[[#This Row],[D, top '[m']]])/(2*WHOLE_STRUCTURE[[#This Row],[t '[mm']]]/1000),"")</f>
        <v/>
      </c>
      <c r="S1024" s="169"/>
      <c r="T1024" s="169"/>
      <c r="W1024" s="172"/>
      <c r="X1024" s="169"/>
      <c r="Y1024" s="169"/>
      <c r="AB1024" s="77"/>
      <c r="AJ1024" s="55"/>
    </row>
    <row r="1025" spans="12:36">
      <c r="L1025" s="51" t="str">
        <f>IFERROR(WHOLE_STRUCTURE[[#This Row],[Top '[m']]]-WHOLE_STRUCTURE[[#This Row],[Bottom '[m']]], "")</f>
        <v/>
      </c>
      <c r="M1025" s="167" t="str">
        <f>IFERROR(-(WHOLE_STRUCTURE[[#This Row],[D, bottom '[m']]]-WHOLE_STRUCTURE[[#This Row],[D, top '[m']]])/(WHOLE_STRUCTURE[[#This Row],[Bottom '[m']]]-WHOLE_STRUCTURE[[#This Row],[Top '[m']]]),"")</f>
        <v/>
      </c>
      <c r="N1025" s="121" t="str">
        <f t="shared" si="16"/>
        <v/>
      </c>
      <c r="O1025" s="50" t="str">
        <f>IFERROR((WHOLE_STRUCTURE[[#This Row],[D, bottom '[m']]]+WHOLE_STRUCTURE[[#This Row],[D, top '[m']]])/(2*WHOLE_STRUCTURE[[#This Row],[t '[mm']]]/1000),"")</f>
        <v/>
      </c>
      <c r="S1025" s="169"/>
      <c r="T1025" s="169"/>
      <c r="W1025" s="172"/>
      <c r="X1025" s="169"/>
      <c r="Y1025" s="169"/>
      <c r="AB1025" s="77"/>
      <c r="AJ1025" s="55"/>
    </row>
    <row r="1026" spans="12:36">
      <c r="L1026" s="51" t="str">
        <f>IFERROR(WHOLE_STRUCTURE[[#This Row],[Top '[m']]]-WHOLE_STRUCTURE[[#This Row],[Bottom '[m']]], "")</f>
        <v/>
      </c>
      <c r="M1026" s="167" t="str">
        <f>IFERROR(-(WHOLE_STRUCTURE[[#This Row],[D, bottom '[m']]]-WHOLE_STRUCTURE[[#This Row],[D, top '[m']]])/(WHOLE_STRUCTURE[[#This Row],[Bottom '[m']]]-WHOLE_STRUCTURE[[#This Row],[Top '[m']]]),"")</f>
        <v/>
      </c>
      <c r="N1026" s="121" t="str">
        <f t="shared" si="16"/>
        <v/>
      </c>
      <c r="O1026" s="50" t="str">
        <f>IFERROR((WHOLE_STRUCTURE[[#This Row],[D, bottom '[m']]]+WHOLE_STRUCTURE[[#This Row],[D, top '[m']]])/(2*WHOLE_STRUCTURE[[#This Row],[t '[mm']]]/1000),"")</f>
        <v/>
      </c>
      <c r="S1026" s="169"/>
      <c r="T1026" s="169"/>
      <c r="W1026" s="172"/>
      <c r="X1026" s="169"/>
      <c r="Y1026" s="169"/>
      <c r="AB1026" s="77"/>
      <c r="AJ1026" s="55"/>
    </row>
    <row r="1027" spans="12:36">
      <c r="L1027" s="51" t="str">
        <f>IFERROR(WHOLE_STRUCTURE[[#This Row],[Top '[m']]]-WHOLE_STRUCTURE[[#This Row],[Bottom '[m']]], "")</f>
        <v/>
      </c>
      <c r="M1027" s="167" t="str">
        <f>IFERROR(-(WHOLE_STRUCTURE[[#This Row],[D, bottom '[m']]]-WHOLE_STRUCTURE[[#This Row],[D, top '[m']]])/(WHOLE_STRUCTURE[[#This Row],[Bottom '[m']]]-WHOLE_STRUCTURE[[#This Row],[Top '[m']]]),"")</f>
        <v/>
      </c>
      <c r="N1027" s="121" t="str">
        <f t="shared" si="16"/>
        <v/>
      </c>
      <c r="O1027" s="50" t="str">
        <f>IFERROR((WHOLE_STRUCTURE[[#This Row],[D, bottom '[m']]]+WHOLE_STRUCTURE[[#This Row],[D, top '[m']]])/(2*WHOLE_STRUCTURE[[#This Row],[t '[mm']]]/1000),"")</f>
        <v/>
      </c>
      <c r="S1027" s="169"/>
      <c r="T1027" s="169"/>
      <c r="W1027" s="172"/>
      <c r="X1027" s="169"/>
      <c r="Y1027" s="169"/>
      <c r="AB1027" s="77"/>
      <c r="AJ1027" s="55"/>
    </row>
    <row r="1028" spans="12:36">
      <c r="L1028" s="51" t="str">
        <f>IFERROR(WHOLE_STRUCTURE[[#This Row],[Top '[m']]]-WHOLE_STRUCTURE[[#This Row],[Bottom '[m']]], "")</f>
        <v/>
      </c>
      <c r="M1028" s="167" t="str">
        <f>IFERROR(-(WHOLE_STRUCTURE[[#This Row],[D, bottom '[m']]]-WHOLE_STRUCTURE[[#This Row],[D, top '[m']]])/(WHOLE_STRUCTURE[[#This Row],[Bottom '[m']]]-WHOLE_STRUCTURE[[#This Row],[Top '[m']]]),"")</f>
        <v/>
      </c>
      <c r="N1028" s="121" t="str">
        <f t="shared" si="16"/>
        <v/>
      </c>
      <c r="O1028" s="50" t="str">
        <f>IFERROR((WHOLE_STRUCTURE[[#This Row],[D, bottom '[m']]]+WHOLE_STRUCTURE[[#This Row],[D, top '[m']]])/(2*WHOLE_STRUCTURE[[#This Row],[t '[mm']]]/1000),"")</f>
        <v/>
      </c>
      <c r="S1028" s="169"/>
      <c r="T1028" s="169"/>
      <c r="W1028" s="172"/>
      <c r="X1028" s="169"/>
      <c r="Y1028" s="169"/>
      <c r="AB1028" s="77"/>
      <c r="AJ1028" s="55"/>
    </row>
    <row r="1029" spans="12:36">
      <c r="L1029" s="51" t="str">
        <f>IFERROR(WHOLE_STRUCTURE[[#This Row],[Top '[m']]]-WHOLE_STRUCTURE[[#This Row],[Bottom '[m']]], "")</f>
        <v/>
      </c>
      <c r="M1029" s="167" t="str">
        <f>IFERROR(-(WHOLE_STRUCTURE[[#This Row],[D, bottom '[m']]]-WHOLE_STRUCTURE[[#This Row],[D, top '[m']]])/(WHOLE_STRUCTURE[[#This Row],[Bottom '[m']]]-WHOLE_STRUCTURE[[#This Row],[Top '[m']]]),"")</f>
        <v/>
      </c>
      <c r="N1029" s="121" t="str">
        <f t="shared" si="16"/>
        <v/>
      </c>
      <c r="O1029" s="50" t="str">
        <f>IFERROR((WHOLE_STRUCTURE[[#This Row],[D, bottom '[m']]]+WHOLE_STRUCTURE[[#This Row],[D, top '[m']]])/(2*WHOLE_STRUCTURE[[#This Row],[t '[mm']]]/1000),"")</f>
        <v/>
      </c>
      <c r="S1029" s="169"/>
      <c r="T1029" s="169"/>
      <c r="W1029" s="172"/>
      <c r="X1029" s="169"/>
      <c r="Y1029" s="169"/>
      <c r="AB1029" s="77"/>
      <c r="AJ1029" s="55"/>
    </row>
    <row r="1030" spans="12:36">
      <c r="L1030" s="51" t="str">
        <f>IFERROR(WHOLE_STRUCTURE[[#This Row],[Top '[m']]]-WHOLE_STRUCTURE[[#This Row],[Bottom '[m']]], "")</f>
        <v/>
      </c>
      <c r="M1030" s="167" t="str">
        <f>IFERROR(-(WHOLE_STRUCTURE[[#This Row],[D, bottom '[m']]]-WHOLE_STRUCTURE[[#This Row],[D, top '[m']]])/(WHOLE_STRUCTURE[[#This Row],[Bottom '[m']]]-WHOLE_STRUCTURE[[#This Row],[Top '[m']]]),"")</f>
        <v/>
      </c>
      <c r="N1030" s="121" t="str">
        <f t="shared" si="16"/>
        <v/>
      </c>
      <c r="O1030" s="50" t="str">
        <f>IFERROR((WHOLE_STRUCTURE[[#This Row],[D, bottom '[m']]]+WHOLE_STRUCTURE[[#This Row],[D, top '[m']]])/(2*WHOLE_STRUCTURE[[#This Row],[t '[mm']]]/1000),"")</f>
        <v/>
      </c>
      <c r="S1030" s="169"/>
      <c r="T1030" s="169"/>
      <c r="W1030" s="172"/>
      <c r="X1030" s="169"/>
      <c r="Y1030" s="169"/>
      <c r="AB1030" s="77"/>
      <c r="AJ1030" s="55"/>
    </row>
    <row r="1031" spans="12:36">
      <c r="L1031" s="51" t="str">
        <f>IFERROR(WHOLE_STRUCTURE[[#This Row],[Top '[m']]]-WHOLE_STRUCTURE[[#This Row],[Bottom '[m']]], "")</f>
        <v/>
      </c>
      <c r="M1031" s="167" t="str">
        <f>IFERROR(-(WHOLE_STRUCTURE[[#This Row],[D, bottom '[m']]]-WHOLE_STRUCTURE[[#This Row],[D, top '[m']]])/(WHOLE_STRUCTURE[[#This Row],[Bottom '[m']]]-WHOLE_STRUCTURE[[#This Row],[Top '[m']]]),"")</f>
        <v/>
      </c>
      <c r="N1031" s="121" t="str">
        <f t="shared" si="16"/>
        <v/>
      </c>
      <c r="O1031" s="50" t="str">
        <f>IFERROR((WHOLE_STRUCTURE[[#This Row],[D, bottom '[m']]]+WHOLE_STRUCTURE[[#This Row],[D, top '[m']]])/(2*WHOLE_STRUCTURE[[#This Row],[t '[mm']]]/1000),"")</f>
        <v/>
      </c>
      <c r="S1031" s="169"/>
      <c r="T1031" s="169"/>
      <c r="W1031" s="172"/>
      <c r="X1031" s="169"/>
      <c r="Y1031" s="169"/>
      <c r="AB1031" s="77"/>
      <c r="AJ1031" s="55"/>
    </row>
    <row r="1032" spans="12:36">
      <c r="L1032" s="51" t="str">
        <f>IFERROR(WHOLE_STRUCTURE[[#This Row],[Top '[m']]]-WHOLE_STRUCTURE[[#This Row],[Bottom '[m']]], "")</f>
        <v/>
      </c>
      <c r="M1032" s="167" t="str">
        <f>IFERROR(-(WHOLE_STRUCTURE[[#This Row],[D, bottom '[m']]]-WHOLE_STRUCTURE[[#This Row],[D, top '[m']]])/(WHOLE_STRUCTURE[[#This Row],[Bottom '[m']]]-WHOLE_STRUCTURE[[#This Row],[Top '[m']]]),"")</f>
        <v/>
      </c>
      <c r="N1032" s="121" t="str">
        <f t="shared" ref="N1032:N1095" si="17">IF(7850/1000*(1/3)*PI()*ABS(G1032-H1032)*((I1032/2)^2+(I1032/2)*(J1032/2)+(J1032/2)^2-(I1032/2-K1032/1000)^2-(I1032/2-K1032/1000)*(J1032/2-K1032/1000)-(J1032/2-K1032/1000)^2)=0,"",7850/1000*(1/3)*PI()*ABS(G1032-H1032)*((I1032/2)^2+(I1032/2)*(J1032/2)+(J1032/2)^2-(I1032/2-K1032/1000)^2-(I1032/2-K1032/1000)*(J1032/2-K1032/1000)-(J1032/2-K1032/1000)^2))</f>
        <v/>
      </c>
      <c r="O1032" s="50" t="str">
        <f>IFERROR((WHOLE_STRUCTURE[[#This Row],[D, bottom '[m']]]+WHOLE_STRUCTURE[[#This Row],[D, top '[m']]])/(2*WHOLE_STRUCTURE[[#This Row],[t '[mm']]]/1000),"")</f>
        <v/>
      </c>
      <c r="S1032" s="169"/>
      <c r="T1032" s="169"/>
      <c r="W1032" s="172"/>
      <c r="X1032" s="169"/>
      <c r="Y1032" s="169"/>
      <c r="AB1032" s="77"/>
      <c r="AJ1032" s="55"/>
    </row>
    <row r="1033" spans="12:36">
      <c r="L1033" s="51" t="str">
        <f>IFERROR(WHOLE_STRUCTURE[[#This Row],[Top '[m']]]-WHOLE_STRUCTURE[[#This Row],[Bottom '[m']]], "")</f>
        <v/>
      </c>
      <c r="M1033" s="167" t="str">
        <f>IFERROR(-(WHOLE_STRUCTURE[[#This Row],[D, bottom '[m']]]-WHOLE_STRUCTURE[[#This Row],[D, top '[m']]])/(WHOLE_STRUCTURE[[#This Row],[Bottom '[m']]]-WHOLE_STRUCTURE[[#This Row],[Top '[m']]]),"")</f>
        <v/>
      </c>
      <c r="N1033" s="121" t="str">
        <f t="shared" si="17"/>
        <v/>
      </c>
      <c r="O1033" s="50" t="str">
        <f>IFERROR((WHOLE_STRUCTURE[[#This Row],[D, bottom '[m']]]+WHOLE_STRUCTURE[[#This Row],[D, top '[m']]])/(2*WHOLE_STRUCTURE[[#This Row],[t '[mm']]]/1000),"")</f>
        <v/>
      </c>
      <c r="S1033" s="169"/>
      <c r="T1033" s="169"/>
      <c r="W1033" s="172"/>
      <c r="X1033" s="169"/>
      <c r="Y1033" s="169"/>
      <c r="AB1033" s="77"/>
      <c r="AJ1033" s="55"/>
    </row>
    <row r="1034" spans="12:36">
      <c r="L1034" s="51" t="str">
        <f>IFERROR(WHOLE_STRUCTURE[[#This Row],[Top '[m']]]-WHOLE_STRUCTURE[[#This Row],[Bottom '[m']]], "")</f>
        <v/>
      </c>
      <c r="M1034" s="167" t="str">
        <f>IFERROR(-(WHOLE_STRUCTURE[[#This Row],[D, bottom '[m']]]-WHOLE_STRUCTURE[[#This Row],[D, top '[m']]])/(WHOLE_STRUCTURE[[#This Row],[Bottom '[m']]]-WHOLE_STRUCTURE[[#This Row],[Top '[m']]]),"")</f>
        <v/>
      </c>
      <c r="N1034" s="121" t="str">
        <f t="shared" si="17"/>
        <v/>
      </c>
      <c r="O1034" s="50" t="str">
        <f>IFERROR((WHOLE_STRUCTURE[[#This Row],[D, bottom '[m']]]+WHOLE_STRUCTURE[[#This Row],[D, top '[m']]])/(2*WHOLE_STRUCTURE[[#This Row],[t '[mm']]]/1000),"")</f>
        <v/>
      </c>
      <c r="S1034" s="169"/>
      <c r="T1034" s="169"/>
      <c r="W1034" s="172"/>
      <c r="X1034" s="169"/>
      <c r="Y1034" s="169"/>
      <c r="AB1034" s="77"/>
      <c r="AJ1034" s="55"/>
    </row>
    <row r="1035" spans="12:36">
      <c r="L1035" s="51" t="str">
        <f>IFERROR(WHOLE_STRUCTURE[[#This Row],[Top '[m']]]-WHOLE_STRUCTURE[[#This Row],[Bottom '[m']]], "")</f>
        <v/>
      </c>
      <c r="M1035" s="167" t="str">
        <f>IFERROR(-(WHOLE_STRUCTURE[[#This Row],[D, bottom '[m']]]-WHOLE_STRUCTURE[[#This Row],[D, top '[m']]])/(WHOLE_STRUCTURE[[#This Row],[Bottom '[m']]]-WHOLE_STRUCTURE[[#This Row],[Top '[m']]]),"")</f>
        <v/>
      </c>
      <c r="N1035" s="121" t="str">
        <f t="shared" si="17"/>
        <v/>
      </c>
      <c r="O1035" s="50" t="str">
        <f>IFERROR((WHOLE_STRUCTURE[[#This Row],[D, bottom '[m']]]+WHOLE_STRUCTURE[[#This Row],[D, top '[m']]])/(2*WHOLE_STRUCTURE[[#This Row],[t '[mm']]]/1000),"")</f>
        <v/>
      </c>
      <c r="S1035" s="169"/>
      <c r="T1035" s="169"/>
      <c r="W1035" s="172"/>
      <c r="X1035" s="169"/>
      <c r="Y1035" s="169"/>
      <c r="AB1035" s="77"/>
      <c r="AJ1035" s="55"/>
    </row>
    <row r="1036" spans="12:36">
      <c r="L1036" s="51" t="str">
        <f>IFERROR(WHOLE_STRUCTURE[[#This Row],[Top '[m']]]-WHOLE_STRUCTURE[[#This Row],[Bottom '[m']]], "")</f>
        <v/>
      </c>
      <c r="M1036" s="167" t="str">
        <f>IFERROR(-(WHOLE_STRUCTURE[[#This Row],[D, bottom '[m']]]-WHOLE_STRUCTURE[[#This Row],[D, top '[m']]])/(WHOLE_STRUCTURE[[#This Row],[Bottom '[m']]]-WHOLE_STRUCTURE[[#This Row],[Top '[m']]]),"")</f>
        <v/>
      </c>
      <c r="N1036" s="121" t="str">
        <f t="shared" si="17"/>
        <v/>
      </c>
      <c r="O1036" s="50" t="str">
        <f>IFERROR((WHOLE_STRUCTURE[[#This Row],[D, bottom '[m']]]+WHOLE_STRUCTURE[[#This Row],[D, top '[m']]])/(2*WHOLE_STRUCTURE[[#This Row],[t '[mm']]]/1000),"")</f>
        <v/>
      </c>
      <c r="S1036" s="169"/>
      <c r="T1036" s="169"/>
      <c r="W1036" s="172"/>
      <c r="X1036" s="169"/>
      <c r="Y1036" s="169"/>
      <c r="AB1036" s="77"/>
      <c r="AJ1036" s="55"/>
    </row>
    <row r="1037" spans="12:36">
      <c r="L1037" s="51" t="str">
        <f>IFERROR(WHOLE_STRUCTURE[[#This Row],[Top '[m']]]-WHOLE_STRUCTURE[[#This Row],[Bottom '[m']]], "")</f>
        <v/>
      </c>
      <c r="M1037" s="167" t="str">
        <f>IFERROR(-(WHOLE_STRUCTURE[[#This Row],[D, bottom '[m']]]-WHOLE_STRUCTURE[[#This Row],[D, top '[m']]])/(WHOLE_STRUCTURE[[#This Row],[Bottom '[m']]]-WHOLE_STRUCTURE[[#This Row],[Top '[m']]]),"")</f>
        <v/>
      </c>
      <c r="N1037" s="121" t="str">
        <f t="shared" si="17"/>
        <v/>
      </c>
      <c r="O1037" s="50" t="str">
        <f>IFERROR((WHOLE_STRUCTURE[[#This Row],[D, bottom '[m']]]+WHOLE_STRUCTURE[[#This Row],[D, top '[m']]])/(2*WHOLE_STRUCTURE[[#This Row],[t '[mm']]]/1000),"")</f>
        <v/>
      </c>
      <c r="S1037" s="169"/>
      <c r="T1037" s="169"/>
      <c r="W1037" s="172"/>
      <c r="X1037" s="169"/>
      <c r="Y1037" s="169"/>
      <c r="AB1037" s="77"/>
      <c r="AJ1037" s="55"/>
    </row>
    <row r="1038" spans="12:36">
      <c r="L1038" s="51" t="str">
        <f>IFERROR(WHOLE_STRUCTURE[[#This Row],[Top '[m']]]-WHOLE_STRUCTURE[[#This Row],[Bottom '[m']]], "")</f>
        <v/>
      </c>
      <c r="M1038" s="167" t="str">
        <f>IFERROR(-(WHOLE_STRUCTURE[[#This Row],[D, bottom '[m']]]-WHOLE_STRUCTURE[[#This Row],[D, top '[m']]])/(WHOLE_STRUCTURE[[#This Row],[Bottom '[m']]]-WHOLE_STRUCTURE[[#This Row],[Top '[m']]]),"")</f>
        <v/>
      </c>
      <c r="N1038" s="121" t="str">
        <f t="shared" si="17"/>
        <v/>
      </c>
      <c r="O1038" s="50" t="str">
        <f>IFERROR((WHOLE_STRUCTURE[[#This Row],[D, bottom '[m']]]+WHOLE_STRUCTURE[[#This Row],[D, top '[m']]])/(2*WHOLE_STRUCTURE[[#This Row],[t '[mm']]]/1000),"")</f>
        <v/>
      </c>
      <c r="S1038" s="169"/>
      <c r="T1038" s="169"/>
      <c r="W1038" s="172"/>
      <c r="X1038" s="169"/>
      <c r="Y1038" s="169"/>
      <c r="AB1038" s="77"/>
      <c r="AJ1038" s="55"/>
    </row>
    <row r="1039" spans="12:36">
      <c r="L1039" s="51" t="str">
        <f>IFERROR(WHOLE_STRUCTURE[[#This Row],[Top '[m']]]-WHOLE_STRUCTURE[[#This Row],[Bottom '[m']]], "")</f>
        <v/>
      </c>
      <c r="M1039" s="167" t="str">
        <f>IFERROR(-(WHOLE_STRUCTURE[[#This Row],[D, bottom '[m']]]-WHOLE_STRUCTURE[[#This Row],[D, top '[m']]])/(WHOLE_STRUCTURE[[#This Row],[Bottom '[m']]]-WHOLE_STRUCTURE[[#This Row],[Top '[m']]]),"")</f>
        <v/>
      </c>
      <c r="N1039" s="121" t="str">
        <f t="shared" si="17"/>
        <v/>
      </c>
      <c r="O1039" s="50" t="str">
        <f>IFERROR((WHOLE_STRUCTURE[[#This Row],[D, bottom '[m']]]+WHOLE_STRUCTURE[[#This Row],[D, top '[m']]])/(2*WHOLE_STRUCTURE[[#This Row],[t '[mm']]]/1000),"")</f>
        <v/>
      </c>
      <c r="S1039" s="169"/>
      <c r="T1039" s="169"/>
      <c r="W1039" s="172"/>
      <c r="X1039" s="169"/>
      <c r="Y1039" s="169"/>
      <c r="AB1039" s="77"/>
      <c r="AJ1039" s="55"/>
    </row>
    <row r="1040" spans="12:36">
      <c r="L1040" s="51" t="str">
        <f>IFERROR(WHOLE_STRUCTURE[[#This Row],[Top '[m']]]-WHOLE_STRUCTURE[[#This Row],[Bottom '[m']]], "")</f>
        <v/>
      </c>
      <c r="M1040" s="167" t="str">
        <f>IFERROR(-(WHOLE_STRUCTURE[[#This Row],[D, bottom '[m']]]-WHOLE_STRUCTURE[[#This Row],[D, top '[m']]])/(WHOLE_STRUCTURE[[#This Row],[Bottom '[m']]]-WHOLE_STRUCTURE[[#This Row],[Top '[m']]]),"")</f>
        <v/>
      </c>
      <c r="N1040" s="121" t="str">
        <f t="shared" si="17"/>
        <v/>
      </c>
      <c r="O1040" s="50" t="str">
        <f>IFERROR((WHOLE_STRUCTURE[[#This Row],[D, bottom '[m']]]+WHOLE_STRUCTURE[[#This Row],[D, top '[m']]])/(2*WHOLE_STRUCTURE[[#This Row],[t '[mm']]]/1000),"")</f>
        <v/>
      </c>
      <c r="S1040" s="169"/>
      <c r="T1040" s="169"/>
      <c r="W1040" s="172"/>
      <c r="X1040" s="169"/>
      <c r="Y1040" s="169"/>
      <c r="AB1040" s="77"/>
      <c r="AJ1040" s="55"/>
    </row>
    <row r="1041" spans="12:36">
      <c r="L1041" s="51" t="str">
        <f>IFERROR(WHOLE_STRUCTURE[[#This Row],[Top '[m']]]-WHOLE_STRUCTURE[[#This Row],[Bottom '[m']]], "")</f>
        <v/>
      </c>
      <c r="M1041" s="167" t="str">
        <f>IFERROR(-(WHOLE_STRUCTURE[[#This Row],[D, bottom '[m']]]-WHOLE_STRUCTURE[[#This Row],[D, top '[m']]])/(WHOLE_STRUCTURE[[#This Row],[Bottom '[m']]]-WHOLE_STRUCTURE[[#This Row],[Top '[m']]]),"")</f>
        <v/>
      </c>
      <c r="N1041" s="121" t="str">
        <f t="shared" si="17"/>
        <v/>
      </c>
      <c r="O1041" s="50" t="str">
        <f>IFERROR((WHOLE_STRUCTURE[[#This Row],[D, bottom '[m']]]+WHOLE_STRUCTURE[[#This Row],[D, top '[m']]])/(2*WHOLE_STRUCTURE[[#This Row],[t '[mm']]]/1000),"")</f>
        <v/>
      </c>
      <c r="S1041" s="169"/>
      <c r="T1041" s="169"/>
      <c r="W1041" s="172"/>
      <c r="X1041" s="169"/>
      <c r="Y1041" s="169"/>
      <c r="AB1041" s="77"/>
      <c r="AJ1041" s="55"/>
    </row>
    <row r="1042" spans="12:36">
      <c r="L1042" s="51" t="str">
        <f>IFERROR(WHOLE_STRUCTURE[[#This Row],[Top '[m']]]-WHOLE_STRUCTURE[[#This Row],[Bottom '[m']]], "")</f>
        <v/>
      </c>
      <c r="M1042" s="167" t="str">
        <f>IFERROR(-(WHOLE_STRUCTURE[[#This Row],[D, bottom '[m']]]-WHOLE_STRUCTURE[[#This Row],[D, top '[m']]])/(WHOLE_STRUCTURE[[#This Row],[Bottom '[m']]]-WHOLE_STRUCTURE[[#This Row],[Top '[m']]]),"")</f>
        <v/>
      </c>
      <c r="N1042" s="121" t="str">
        <f t="shared" si="17"/>
        <v/>
      </c>
      <c r="O1042" s="50" t="str">
        <f>IFERROR((WHOLE_STRUCTURE[[#This Row],[D, bottom '[m']]]+WHOLE_STRUCTURE[[#This Row],[D, top '[m']]])/(2*WHOLE_STRUCTURE[[#This Row],[t '[mm']]]/1000),"")</f>
        <v/>
      </c>
      <c r="S1042" s="169"/>
      <c r="T1042" s="169"/>
      <c r="W1042" s="172"/>
      <c r="X1042" s="169"/>
      <c r="Y1042" s="169"/>
      <c r="AB1042" s="77"/>
      <c r="AJ1042" s="55"/>
    </row>
    <row r="1043" spans="12:36">
      <c r="L1043" s="51" t="str">
        <f>IFERROR(WHOLE_STRUCTURE[[#This Row],[Top '[m']]]-WHOLE_STRUCTURE[[#This Row],[Bottom '[m']]], "")</f>
        <v/>
      </c>
      <c r="M1043" s="167" t="str">
        <f>IFERROR(-(WHOLE_STRUCTURE[[#This Row],[D, bottom '[m']]]-WHOLE_STRUCTURE[[#This Row],[D, top '[m']]])/(WHOLE_STRUCTURE[[#This Row],[Bottom '[m']]]-WHOLE_STRUCTURE[[#This Row],[Top '[m']]]),"")</f>
        <v/>
      </c>
      <c r="N1043" s="121" t="str">
        <f t="shared" si="17"/>
        <v/>
      </c>
      <c r="O1043" s="50" t="str">
        <f>IFERROR((WHOLE_STRUCTURE[[#This Row],[D, bottom '[m']]]+WHOLE_STRUCTURE[[#This Row],[D, top '[m']]])/(2*WHOLE_STRUCTURE[[#This Row],[t '[mm']]]/1000),"")</f>
        <v/>
      </c>
      <c r="S1043" s="169"/>
      <c r="T1043" s="169"/>
      <c r="W1043" s="172"/>
      <c r="X1043" s="169"/>
      <c r="Y1043" s="169"/>
      <c r="AB1043" s="77"/>
      <c r="AJ1043" s="55"/>
    </row>
    <row r="1044" spans="12:36">
      <c r="L1044" s="51" t="str">
        <f>IFERROR(WHOLE_STRUCTURE[[#This Row],[Top '[m']]]-WHOLE_STRUCTURE[[#This Row],[Bottom '[m']]], "")</f>
        <v/>
      </c>
      <c r="M1044" s="167" t="str">
        <f>IFERROR(-(WHOLE_STRUCTURE[[#This Row],[D, bottom '[m']]]-WHOLE_STRUCTURE[[#This Row],[D, top '[m']]])/(WHOLE_STRUCTURE[[#This Row],[Bottom '[m']]]-WHOLE_STRUCTURE[[#This Row],[Top '[m']]]),"")</f>
        <v/>
      </c>
      <c r="N1044" s="121" t="str">
        <f t="shared" si="17"/>
        <v/>
      </c>
      <c r="O1044" s="50" t="str">
        <f>IFERROR((WHOLE_STRUCTURE[[#This Row],[D, bottom '[m']]]+WHOLE_STRUCTURE[[#This Row],[D, top '[m']]])/(2*WHOLE_STRUCTURE[[#This Row],[t '[mm']]]/1000),"")</f>
        <v/>
      </c>
      <c r="S1044" s="169"/>
      <c r="T1044" s="169"/>
      <c r="W1044" s="172"/>
      <c r="X1044" s="169"/>
      <c r="Y1044" s="169"/>
      <c r="AB1044" s="77"/>
      <c r="AJ1044" s="55"/>
    </row>
    <row r="1045" spans="12:36">
      <c r="L1045" s="51" t="str">
        <f>IFERROR(WHOLE_STRUCTURE[[#This Row],[Top '[m']]]-WHOLE_STRUCTURE[[#This Row],[Bottom '[m']]], "")</f>
        <v/>
      </c>
      <c r="M1045" s="167" t="str">
        <f>IFERROR(-(WHOLE_STRUCTURE[[#This Row],[D, bottom '[m']]]-WHOLE_STRUCTURE[[#This Row],[D, top '[m']]])/(WHOLE_STRUCTURE[[#This Row],[Bottom '[m']]]-WHOLE_STRUCTURE[[#This Row],[Top '[m']]]),"")</f>
        <v/>
      </c>
      <c r="N1045" s="121" t="str">
        <f t="shared" si="17"/>
        <v/>
      </c>
      <c r="O1045" s="50" t="str">
        <f>IFERROR((WHOLE_STRUCTURE[[#This Row],[D, bottom '[m']]]+WHOLE_STRUCTURE[[#This Row],[D, top '[m']]])/(2*WHOLE_STRUCTURE[[#This Row],[t '[mm']]]/1000),"")</f>
        <v/>
      </c>
      <c r="S1045" s="169"/>
      <c r="T1045" s="169"/>
      <c r="W1045" s="172"/>
      <c r="X1045" s="169"/>
      <c r="Y1045" s="169"/>
      <c r="AB1045" s="77"/>
      <c r="AJ1045" s="55"/>
    </row>
    <row r="1046" spans="12:36">
      <c r="L1046" s="51" t="str">
        <f>IFERROR(WHOLE_STRUCTURE[[#This Row],[Top '[m']]]-WHOLE_STRUCTURE[[#This Row],[Bottom '[m']]], "")</f>
        <v/>
      </c>
      <c r="M1046" s="167" t="str">
        <f>IFERROR(-(WHOLE_STRUCTURE[[#This Row],[D, bottom '[m']]]-WHOLE_STRUCTURE[[#This Row],[D, top '[m']]])/(WHOLE_STRUCTURE[[#This Row],[Bottom '[m']]]-WHOLE_STRUCTURE[[#This Row],[Top '[m']]]),"")</f>
        <v/>
      </c>
      <c r="N1046" s="121" t="str">
        <f t="shared" si="17"/>
        <v/>
      </c>
      <c r="O1046" s="50" t="str">
        <f>IFERROR((WHOLE_STRUCTURE[[#This Row],[D, bottom '[m']]]+WHOLE_STRUCTURE[[#This Row],[D, top '[m']]])/(2*WHOLE_STRUCTURE[[#This Row],[t '[mm']]]/1000),"")</f>
        <v/>
      </c>
      <c r="S1046" s="169"/>
      <c r="T1046" s="169"/>
      <c r="W1046" s="172"/>
      <c r="X1046" s="169"/>
      <c r="Y1046" s="169"/>
      <c r="AB1046" s="77"/>
      <c r="AJ1046" s="55"/>
    </row>
    <row r="1047" spans="12:36">
      <c r="L1047" s="51" t="str">
        <f>IFERROR(WHOLE_STRUCTURE[[#This Row],[Top '[m']]]-WHOLE_STRUCTURE[[#This Row],[Bottom '[m']]], "")</f>
        <v/>
      </c>
      <c r="M1047" s="167" t="str">
        <f>IFERROR(-(WHOLE_STRUCTURE[[#This Row],[D, bottom '[m']]]-WHOLE_STRUCTURE[[#This Row],[D, top '[m']]])/(WHOLE_STRUCTURE[[#This Row],[Bottom '[m']]]-WHOLE_STRUCTURE[[#This Row],[Top '[m']]]),"")</f>
        <v/>
      </c>
      <c r="N1047" s="121" t="str">
        <f t="shared" si="17"/>
        <v/>
      </c>
      <c r="O1047" s="50" t="str">
        <f>IFERROR((WHOLE_STRUCTURE[[#This Row],[D, bottom '[m']]]+WHOLE_STRUCTURE[[#This Row],[D, top '[m']]])/(2*WHOLE_STRUCTURE[[#This Row],[t '[mm']]]/1000),"")</f>
        <v/>
      </c>
      <c r="S1047" s="169"/>
      <c r="T1047" s="169"/>
      <c r="W1047" s="172"/>
      <c r="X1047" s="169"/>
      <c r="Y1047" s="169"/>
      <c r="AB1047" s="77"/>
      <c r="AJ1047" s="55"/>
    </row>
    <row r="1048" spans="12:36">
      <c r="L1048" s="51" t="str">
        <f>IFERROR(WHOLE_STRUCTURE[[#This Row],[Top '[m']]]-WHOLE_STRUCTURE[[#This Row],[Bottom '[m']]], "")</f>
        <v/>
      </c>
      <c r="M1048" s="167" t="str">
        <f>IFERROR(-(WHOLE_STRUCTURE[[#This Row],[D, bottom '[m']]]-WHOLE_STRUCTURE[[#This Row],[D, top '[m']]])/(WHOLE_STRUCTURE[[#This Row],[Bottom '[m']]]-WHOLE_STRUCTURE[[#This Row],[Top '[m']]]),"")</f>
        <v/>
      </c>
      <c r="N1048" s="121" t="str">
        <f t="shared" si="17"/>
        <v/>
      </c>
      <c r="O1048" s="50" t="str">
        <f>IFERROR((WHOLE_STRUCTURE[[#This Row],[D, bottom '[m']]]+WHOLE_STRUCTURE[[#This Row],[D, top '[m']]])/(2*WHOLE_STRUCTURE[[#This Row],[t '[mm']]]/1000),"")</f>
        <v/>
      </c>
      <c r="S1048" s="169"/>
      <c r="T1048" s="169"/>
      <c r="W1048" s="172"/>
      <c r="X1048" s="169"/>
      <c r="Y1048" s="169"/>
      <c r="AB1048" s="77"/>
      <c r="AJ1048" s="55"/>
    </row>
    <row r="1049" spans="12:36">
      <c r="L1049" s="51" t="str">
        <f>IFERROR(WHOLE_STRUCTURE[[#This Row],[Top '[m']]]-WHOLE_STRUCTURE[[#This Row],[Bottom '[m']]], "")</f>
        <v/>
      </c>
      <c r="M1049" s="167" t="str">
        <f>IFERROR(-(WHOLE_STRUCTURE[[#This Row],[D, bottom '[m']]]-WHOLE_STRUCTURE[[#This Row],[D, top '[m']]])/(WHOLE_STRUCTURE[[#This Row],[Bottom '[m']]]-WHOLE_STRUCTURE[[#This Row],[Top '[m']]]),"")</f>
        <v/>
      </c>
      <c r="N1049" s="121" t="str">
        <f t="shared" si="17"/>
        <v/>
      </c>
      <c r="O1049" s="50" t="str">
        <f>IFERROR((WHOLE_STRUCTURE[[#This Row],[D, bottom '[m']]]+WHOLE_STRUCTURE[[#This Row],[D, top '[m']]])/(2*WHOLE_STRUCTURE[[#This Row],[t '[mm']]]/1000),"")</f>
        <v/>
      </c>
      <c r="S1049" s="169"/>
      <c r="T1049" s="169"/>
      <c r="W1049" s="172"/>
      <c r="X1049" s="169"/>
      <c r="Y1049" s="169"/>
      <c r="AB1049" s="77"/>
      <c r="AJ1049" s="55"/>
    </row>
    <row r="1050" spans="12:36">
      <c r="L1050" s="51" t="str">
        <f>IFERROR(WHOLE_STRUCTURE[[#This Row],[Top '[m']]]-WHOLE_STRUCTURE[[#This Row],[Bottom '[m']]], "")</f>
        <v/>
      </c>
      <c r="M1050" s="167" t="str">
        <f>IFERROR(-(WHOLE_STRUCTURE[[#This Row],[D, bottom '[m']]]-WHOLE_STRUCTURE[[#This Row],[D, top '[m']]])/(WHOLE_STRUCTURE[[#This Row],[Bottom '[m']]]-WHOLE_STRUCTURE[[#This Row],[Top '[m']]]),"")</f>
        <v/>
      </c>
      <c r="N1050" s="121" t="str">
        <f t="shared" si="17"/>
        <v/>
      </c>
      <c r="O1050" s="50" t="str">
        <f>IFERROR((WHOLE_STRUCTURE[[#This Row],[D, bottom '[m']]]+WHOLE_STRUCTURE[[#This Row],[D, top '[m']]])/(2*WHOLE_STRUCTURE[[#This Row],[t '[mm']]]/1000),"")</f>
        <v/>
      </c>
      <c r="S1050" s="169"/>
      <c r="T1050" s="169"/>
      <c r="W1050" s="172"/>
      <c r="X1050" s="169"/>
      <c r="Y1050" s="169"/>
      <c r="AB1050" s="77"/>
      <c r="AJ1050" s="55"/>
    </row>
    <row r="1051" spans="12:36">
      <c r="L1051" s="51" t="str">
        <f>IFERROR(WHOLE_STRUCTURE[[#This Row],[Top '[m']]]-WHOLE_STRUCTURE[[#This Row],[Bottom '[m']]], "")</f>
        <v/>
      </c>
      <c r="M1051" s="167" t="str">
        <f>IFERROR(-(WHOLE_STRUCTURE[[#This Row],[D, bottom '[m']]]-WHOLE_STRUCTURE[[#This Row],[D, top '[m']]])/(WHOLE_STRUCTURE[[#This Row],[Bottom '[m']]]-WHOLE_STRUCTURE[[#This Row],[Top '[m']]]),"")</f>
        <v/>
      </c>
      <c r="N1051" s="121" t="str">
        <f t="shared" si="17"/>
        <v/>
      </c>
      <c r="O1051" s="50" t="str">
        <f>IFERROR((WHOLE_STRUCTURE[[#This Row],[D, bottom '[m']]]+WHOLE_STRUCTURE[[#This Row],[D, top '[m']]])/(2*WHOLE_STRUCTURE[[#This Row],[t '[mm']]]/1000),"")</f>
        <v/>
      </c>
      <c r="S1051" s="169"/>
      <c r="T1051" s="169"/>
      <c r="W1051" s="172"/>
      <c r="X1051" s="169"/>
      <c r="Y1051" s="169"/>
      <c r="AB1051" s="77"/>
      <c r="AJ1051" s="55"/>
    </row>
    <row r="1052" spans="12:36">
      <c r="L1052" s="51" t="str">
        <f>IFERROR(WHOLE_STRUCTURE[[#This Row],[Top '[m']]]-WHOLE_STRUCTURE[[#This Row],[Bottom '[m']]], "")</f>
        <v/>
      </c>
      <c r="M1052" s="167" t="str">
        <f>IFERROR(-(WHOLE_STRUCTURE[[#This Row],[D, bottom '[m']]]-WHOLE_STRUCTURE[[#This Row],[D, top '[m']]])/(WHOLE_STRUCTURE[[#This Row],[Bottom '[m']]]-WHOLE_STRUCTURE[[#This Row],[Top '[m']]]),"")</f>
        <v/>
      </c>
      <c r="N1052" s="121" t="str">
        <f t="shared" si="17"/>
        <v/>
      </c>
      <c r="O1052" s="50" t="str">
        <f>IFERROR((WHOLE_STRUCTURE[[#This Row],[D, bottom '[m']]]+WHOLE_STRUCTURE[[#This Row],[D, top '[m']]])/(2*WHOLE_STRUCTURE[[#This Row],[t '[mm']]]/1000),"")</f>
        <v/>
      </c>
      <c r="S1052" s="169"/>
      <c r="T1052" s="169"/>
      <c r="W1052" s="172"/>
      <c r="X1052" s="169"/>
      <c r="Y1052" s="169"/>
      <c r="AB1052" s="77"/>
      <c r="AJ1052" s="55"/>
    </row>
    <row r="1053" spans="12:36">
      <c r="L1053" s="51" t="str">
        <f>IFERROR(WHOLE_STRUCTURE[[#This Row],[Top '[m']]]-WHOLE_STRUCTURE[[#This Row],[Bottom '[m']]], "")</f>
        <v/>
      </c>
      <c r="M1053" s="167" t="str">
        <f>IFERROR(-(WHOLE_STRUCTURE[[#This Row],[D, bottom '[m']]]-WHOLE_STRUCTURE[[#This Row],[D, top '[m']]])/(WHOLE_STRUCTURE[[#This Row],[Bottom '[m']]]-WHOLE_STRUCTURE[[#This Row],[Top '[m']]]),"")</f>
        <v/>
      </c>
      <c r="N1053" s="121" t="str">
        <f t="shared" si="17"/>
        <v/>
      </c>
      <c r="O1053" s="50" t="str">
        <f>IFERROR((WHOLE_STRUCTURE[[#This Row],[D, bottom '[m']]]+WHOLE_STRUCTURE[[#This Row],[D, top '[m']]])/(2*WHOLE_STRUCTURE[[#This Row],[t '[mm']]]/1000),"")</f>
        <v/>
      </c>
      <c r="S1053" s="169"/>
      <c r="T1053" s="169"/>
      <c r="W1053" s="172"/>
      <c r="X1053" s="169"/>
      <c r="Y1053" s="169"/>
      <c r="AB1053" s="77"/>
      <c r="AJ1053" s="55"/>
    </row>
    <row r="1054" spans="12:36">
      <c r="L1054" s="51" t="str">
        <f>IFERROR(WHOLE_STRUCTURE[[#This Row],[Top '[m']]]-WHOLE_STRUCTURE[[#This Row],[Bottom '[m']]], "")</f>
        <v/>
      </c>
      <c r="M1054" s="167" t="str">
        <f>IFERROR(-(WHOLE_STRUCTURE[[#This Row],[D, bottom '[m']]]-WHOLE_STRUCTURE[[#This Row],[D, top '[m']]])/(WHOLE_STRUCTURE[[#This Row],[Bottom '[m']]]-WHOLE_STRUCTURE[[#This Row],[Top '[m']]]),"")</f>
        <v/>
      </c>
      <c r="N1054" s="121" t="str">
        <f t="shared" si="17"/>
        <v/>
      </c>
      <c r="O1054" s="50" t="str">
        <f>IFERROR((WHOLE_STRUCTURE[[#This Row],[D, bottom '[m']]]+WHOLE_STRUCTURE[[#This Row],[D, top '[m']]])/(2*WHOLE_STRUCTURE[[#This Row],[t '[mm']]]/1000),"")</f>
        <v/>
      </c>
      <c r="S1054" s="169"/>
      <c r="T1054" s="169"/>
      <c r="W1054" s="172"/>
      <c r="X1054" s="169"/>
      <c r="Y1054" s="169"/>
      <c r="AB1054" s="77"/>
      <c r="AJ1054" s="55"/>
    </row>
    <row r="1055" spans="12:36">
      <c r="L1055" s="51" t="str">
        <f>IFERROR(WHOLE_STRUCTURE[[#This Row],[Top '[m']]]-WHOLE_STRUCTURE[[#This Row],[Bottom '[m']]], "")</f>
        <v/>
      </c>
      <c r="M1055" s="167" t="str">
        <f>IFERROR(-(WHOLE_STRUCTURE[[#This Row],[D, bottom '[m']]]-WHOLE_STRUCTURE[[#This Row],[D, top '[m']]])/(WHOLE_STRUCTURE[[#This Row],[Bottom '[m']]]-WHOLE_STRUCTURE[[#This Row],[Top '[m']]]),"")</f>
        <v/>
      </c>
      <c r="N1055" s="121" t="str">
        <f t="shared" si="17"/>
        <v/>
      </c>
      <c r="O1055" s="50" t="str">
        <f>IFERROR((WHOLE_STRUCTURE[[#This Row],[D, bottom '[m']]]+WHOLE_STRUCTURE[[#This Row],[D, top '[m']]])/(2*WHOLE_STRUCTURE[[#This Row],[t '[mm']]]/1000),"")</f>
        <v/>
      </c>
      <c r="S1055" s="169"/>
      <c r="T1055" s="169"/>
      <c r="W1055" s="172"/>
      <c r="X1055" s="169"/>
      <c r="Y1055" s="169"/>
      <c r="AB1055" s="77"/>
      <c r="AJ1055" s="55"/>
    </row>
    <row r="1056" spans="12:36">
      <c r="L1056" s="51" t="str">
        <f>IFERROR(WHOLE_STRUCTURE[[#This Row],[Top '[m']]]-WHOLE_STRUCTURE[[#This Row],[Bottom '[m']]], "")</f>
        <v/>
      </c>
      <c r="M1056" s="167" t="str">
        <f>IFERROR(-(WHOLE_STRUCTURE[[#This Row],[D, bottom '[m']]]-WHOLE_STRUCTURE[[#This Row],[D, top '[m']]])/(WHOLE_STRUCTURE[[#This Row],[Bottom '[m']]]-WHOLE_STRUCTURE[[#This Row],[Top '[m']]]),"")</f>
        <v/>
      </c>
      <c r="N1056" s="121" t="str">
        <f t="shared" si="17"/>
        <v/>
      </c>
      <c r="O1056" s="50" t="str">
        <f>IFERROR((WHOLE_STRUCTURE[[#This Row],[D, bottom '[m']]]+WHOLE_STRUCTURE[[#This Row],[D, top '[m']]])/(2*WHOLE_STRUCTURE[[#This Row],[t '[mm']]]/1000),"")</f>
        <v/>
      </c>
      <c r="S1056" s="169"/>
      <c r="T1056" s="169"/>
      <c r="W1056" s="172"/>
      <c r="X1056" s="169"/>
      <c r="Y1056" s="169"/>
      <c r="AB1056" s="77"/>
      <c r="AJ1056" s="55"/>
    </row>
    <row r="1057" spans="12:36">
      <c r="L1057" s="51" t="str">
        <f>IFERROR(WHOLE_STRUCTURE[[#This Row],[Top '[m']]]-WHOLE_STRUCTURE[[#This Row],[Bottom '[m']]], "")</f>
        <v/>
      </c>
      <c r="M1057" s="167" t="str">
        <f>IFERROR(-(WHOLE_STRUCTURE[[#This Row],[D, bottom '[m']]]-WHOLE_STRUCTURE[[#This Row],[D, top '[m']]])/(WHOLE_STRUCTURE[[#This Row],[Bottom '[m']]]-WHOLE_STRUCTURE[[#This Row],[Top '[m']]]),"")</f>
        <v/>
      </c>
      <c r="N1057" s="121" t="str">
        <f t="shared" si="17"/>
        <v/>
      </c>
      <c r="O1057" s="50" t="str">
        <f>IFERROR((WHOLE_STRUCTURE[[#This Row],[D, bottom '[m']]]+WHOLE_STRUCTURE[[#This Row],[D, top '[m']]])/(2*WHOLE_STRUCTURE[[#This Row],[t '[mm']]]/1000),"")</f>
        <v/>
      </c>
      <c r="S1057" s="169"/>
      <c r="T1057" s="169"/>
      <c r="W1057" s="172"/>
      <c r="X1057" s="169"/>
      <c r="Y1057" s="169"/>
      <c r="AB1057" s="77"/>
      <c r="AJ1057" s="55"/>
    </row>
    <row r="1058" spans="12:36">
      <c r="L1058" s="51" t="str">
        <f>IFERROR(WHOLE_STRUCTURE[[#This Row],[Top '[m']]]-WHOLE_STRUCTURE[[#This Row],[Bottom '[m']]], "")</f>
        <v/>
      </c>
      <c r="M1058" s="167" t="str">
        <f>IFERROR(-(WHOLE_STRUCTURE[[#This Row],[D, bottom '[m']]]-WHOLE_STRUCTURE[[#This Row],[D, top '[m']]])/(WHOLE_STRUCTURE[[#This Row],[Bottom '[m']]]-WHOLE_STRUCTURE[[#This Row],[Top '[m']]]),"")</f>
        <v/>
      </c>
      <c r="N1058" s="121" t="str">
        <f t="shared" si="17"/>
        <v/>
      </c>
      <c r="O1058" s="50" t="str">
        <f>IFERROR((WHOLE_STRUCTURE[[#This Row],[D, bottom '[m']]]+WHOLE_STRUCTURE[[#This Row],[D, top '[m']]])/(2*WHOLE_STRUCTURE[[#This Row],[t '[mm']]]/1000),"")</f>
        <v/>
      </c>
      <c r="S1058" s="169"/>
      <c r="T1058" s="169"/>
      <c r="W1058" s="172"/>
      <c r="X1058" s="169"/>
      <c r="Y1058" s="169"/>
      <c r="AB1058" s="77"/>
      <c r="AJ1058" s="55"/>
    </row>
    <row r="1059" spans="12:36">
      <c r="L1059" s="51" t="str">
        <f>IFERROR(WHOLE_STRUCTURE[[#This Row],[Top '[m']]]-WHOLE_STRUCTURE[[#This Row],[Bottom '[m']]], "")</f>
        <v/>
      </c>
      <c r="M1059" s="167" t="str">
        <f>IFERROR(-(WHOLE_STRUCTURE[[#This Row],[D, bottom '[m']]]-WHOLE_STRUCTURE[[#This Row],[D, top '[m']]])/(WHOLE_STRUCTURE[[#This Row],[Bottom '[m']]]-WHOLE_STRUCTURE[[#This Row],[Top '[m']]]),"")</f>
        <v/>
      </c>
      <c r="N1059" s="121" t="str">
        <f t="shared" si="17"/>
        <v/>
      </c>
      <c r="O1059" s="50" t="str">
        <f>IFERROR((WHOLE_STRUCTURE[[#This Row],[D, bottom '[m']]]+WHOLE_STRUCTURE[[#This Row],[D, top '[m']]])/(2*WHOLE_STRUCTURE[[#This Row],[t '[mm']]]/1000),"")</f>
        <v/>
      </c>
      <c r="S1059" s="169"/>
      <c r="T1059" s="169"/>
      <c r="W1059" s="172"/>
      <c r="X1059" s="169"/>
      <c r="Y1059" s="169"/>
      <c r="AB1059" s="77"/>
      <c r="AJ1059" s="55"/>
    </row>
    <row r="1060" spans="12:36">
      <c r="L1060" s="51" t="str">
        <f>IFERROR(WHOLE_STRUCTURE[[#This Row],[Top '[m']]]-WHOLE_STRUCTURE[[#This Row],[Bottom '[m']]], "")</f>
        <v/>
      </c>
      <c r="M1060" s="167" t="str">
        <f>IFERROR(-(WHOLE_STRUCTURE[[#This Row],[D, bottom '[m']]]-WHOLE_STRUCTURE[[#This Row],[D, top '[m']]])/(WHOLE_STRUCTURE[[#This Row],[Bottom '[m']]]-WHOLE_STRUCTURE[[#This Row],[Top '[m']]]),"")</f>
        <v/>
      </c>
      <c r="N1060" s="121" t="str">
        <f t="shared" si="17"/>
        <v/>
      </c>
      <c r="O1060" s="50" t="str">
        <f>IFERROR((WHOLE_STRUCTURE[[#This Row],[D, bottom '[m']]]+WHOLE_STRUCTURE[[#This Row],[D, top '[m']]])/(2*WHOLE_STRUCTURE[[#This Row],[t '[mm']]]/1000),"")</f>
        <v/>
      </c>
      <c r="S1060" s="169"/>
      <c r="T1060" s="169"/>
      <c r="W1060" s="172"/>
      <c r="X1060" s="169"/>
      <c r="Y1060" s="169"/>
      <c r="AB1060" s="77"/>
      <c r="AJ1060" s="55"/>
    </row>
    <row r="1061" spans="12:36">
      <c r="L1061" s="51" t="str">
        <f>IFERROR(WHOLE_STRUCTURE[[#This Row],[Top '[m']]]-WHOLE_STRUCTURE[[#This Row],[Bottom '[m']]], "")</f>
        <v/>
      </c>
      <c r="M1061" s="167" t="str">
        <f>IFERROR(-(WHOLE_STRUCTURE[[#This Row],[D, bottom '[m']]]-WHOLE_STRUCTURE[[#This Row],[D, top '[m']]])/(WHOLE_STRUCTURE[[#This Row],[Bottom '[m']]]-WHOLE_STRUCTURE[[#This Row],[Top '[m']]]),"")</f>
        <v/>
      </c>
      <c r="N1061" s="121" t="str">
        <f t="shared" si="17"/>
        <v/>
      </c>
      <c r="O1061" s="50" t="str">
        <f>IFERROR((WHOLE_STRUCTURE[[#This Row],[D, bottom '[m']]]+WHOLE_STRUCTURE[[#This Row],[D, top '[m']]])/(2*WHOLE_STRUCTURE[[#This Row],[t '[mm']]]/1000),"")</f>
        <v/>
      </c>
      <c r="S1061" s="169"/>
      <c r="T1061" s="169"/>
      <c r="W1061" s="172"/>
      <c r="X1061" s="169"/>
      <c r="Y1061" s="169"/>
      <c r="AB1061" s="77"/>
      <c r="AJ1061" s="55"/>
    </row>
    <row r="1062" spans="12:36">
      <c r="L1062" s="51" t="str">
        <f>IFERROR(WHOLE_STRUCTURE[[#This Row],[Top '[m']]]-WHOLE_STRUCTURE[[#This Row],[Bottom '[m']]], "")</f>
        <v/>
      </c>
      <c r="M1062" s="167" t="str">
        <f>IFERROR(-(WHOLE_STRUCTURE[[#This Row],[D, bottom '[m']]]-WHOLE_STRUCTURE[[#This Row],[D, top '[m']]])/(WHOLE_STRUCTURE[[#This Row],[Bottom '[m']]]-WHOLE_STRUCTURE[[#This Row],[Top '[m']]]),"")</f>
        <v/>
      </c>
      <c r="N1062" s="121" t="str">
        <f t="shared" si="17"/>
        <v/>
      </c>
      <c r="O1062" s="50" t="str">
        <f>IFERROR((WHOLE_STRUCTURE[[#This Row],[D, bottom '[m']]]+WHOLE_STRUCTURE[[#This Row],[D, top '[m']]])/(2*WHOLE_STRUCTURE[[#This Row],[t '[mm']]]/1000),"")</f>
        <v/>
      </c>
      <c r="S1062" s="169"/>
      <c r="T1062" s="169"/>
      <c r="W1062" s="172"/>
      <c r="X1062" s="169"/>
      <c r="Y1062" s="169"/>
      <c r="AB1062" s="77"/>
      <c r="AJ1062" s="55"/>
    </row>
    <row r="1063" spans="12:36">
      <c r="L1063" s="51" t="str">
        <f>IFERROR(WHOLE_STRUCTURE[[#This Row],[Top '[m']]]-WHOLE_STRUCTURE[[#This Row],[Bottom '[m']]], "")</f>
        <v/>
      </c>
      <c r="M1063" s="167" t="str">
        <f>IFERROR(-(WHOLE_STRUCTURE[[#This Row],[D, bottom '[m']]]-WHOLE_STRUCTURE[[#This Row],[D, top '[m']]])/(WHOLE_STRUCTURE[[#This Row],[Bottom '[m']]]-WHOLE_STRUCTURE[[#This Row],[Top '[m']]]),"")</f>
        <v/>
      </c>
      <c r="N1063" s="121" t="str">
        <f t="shared" si="17"/>
        <v/>
      </c>
      <c r="O1063" s="50" t="str">
        <f>IFERROR((WHOLE_STRUCTURE[[#This Row],[D, bottom '[m']]]+WHOLE_STRUCTURE[[#This Row],[D, top '[m']]])/(2*WHOLE_STRUCTURE[[#This Row],[t '[mm']]]/1000),"")</f>
        <v/>
      </c>
      <c r="S1063" s="169"/>
      <c r="T1063" s="169"/>
      <c r="W1063" s="172"/>
      <c r="X1063" s="169"/>
      <c r="Y1063" s="169"/>
      <c r="AB1063" s="77"/>
      <c r="AJ1063" s="55"/>
    </row>
    <row r="1064" spans="12:36">
      <c r="L1064" s="51" t="str">
        <f>IFERROR(WHOLE_STRUCTURE[[#This Row],[Top '[m']]]-WHOLE_STRUCTURE[[#This Row],[Bottom '[m']]], "")</f>
        <v/>
      </c>
      <c r="M1064" s="167" t="str">
        <f>IFERROR(-(WHOLE_STRUCTURE[[#This Row],[D, bottom '[m']]]-WHOLE_STRUCTURE[[#This Row],[D, top '[m']]])/(WHOLE_STRUCTURE[[#This Row],[Bottom '[m']]]-WHOLE_STRUCTURE[[#This Row],[Top '[m']]]),"")</f>
        <v/>
      </c>
      <c r="N1064" s="121" t="str">
        <f t="shared" si="17"/>
        <v/>
      </c>
      <c r="O1064" s="50" t="str">
        <f>IFERROR((WHOLE_STRUCTURE[[#This Row],[D, bottom '[m']]]+WHOLE_STRUCTURE[[#This Row],[D, top '[m']]])/(2*WHOLE_STRUCTURE[[#This Row],[t '[mm']]]/1000),"")</f>
        <v/>
      </c>
      <c r="S1064" s="169"/>
      <c r="T1064" s="169"/>
      <c r="W1064" s="172"/>
      <c r="X1064" s="169"/>
      <c r="Y1064" s="169"/>
      <c r="AB1064" s="77"/>
      <c r="AJ1064" s="55"/>
    </row>
    <row r="1065" spans="12:36">
      <c r="L1065" s="51" t="str">
        <f>IFERROR(WHOLE_STRUCTURE[[#This Row],[Top '[m']]]-WHOLE_STRUCTURE[[#This Row],[Bottom '[m']]], "")</f>
        <v/>
      </c>
      <c r="M1065" s="167" t="str">
        <f>IFERROR(-(WHOLE_STRUCTURE[[#This Row],[D, bottom '[m']]]-WHOLE_STRUCTURE[[#This Row],[D, top '[m']]])/(WHOLE_STRUCTURE[[#This Row],[Bottom '[m']]]-WHOLE_STRUCTURE[[#This Row],[Top '[m']]]),"")</f>
        <v/>
      </c>
      <c r="N1065" s="121" t="str">
        <f t="shared" si="17"/>
        <v/>
      </c>
      <c r="O1065" s="50" t="str">
        <f>IFERROR((WHOLE_STRUCTURE[[#This Row],[D, bottom '[m']]]+WHOLE_STRUCTURE[[#This Row],[D, top '[m']]])/(2*WHOLE_STRUCTURE[[#This Row],[t '[mm']]]/1000),"")</f>
        <v/>
      </c>
      <c r="S1065" s="169"/>
      <c r="T1065" s="169"/>
      <c r="W1065" s="172"/>
      <c r="X1065" s="169"/>
      <c r="Y1065" s="169"/>
      <c r="AB1065" s="77"/>
      <c r="AJ1065" s="55"/>
    </row>
    <row r="1066" spans="12:36">
      <c r="L1066" s="51" t="str">
        <f>IFERROR(WHOLE_STRUCTURE[[#This Row],[Top '[m']]]-WHOLE_STRUCTURE[[#This Row],[Bottom '[m']]], "")</f>
        <v/>
      </c>
      <c r="M1066" s="167" t="str">
        <f>IFERROR(-(WHOLE_STRUCTURE[[#This Row],[D, bottom '[m']]]-WHOLE_STRUCTURE[[#This Row],[D, top '[m']]])/(WHOLE_STRUCTURE[[#This Row],[Bottom '[m']]]-WHOLE_STRUCTURE[[#This Row],[Top '[m']]]),"")</f>
        <v/>
      </c>
      <c r="N1066" s="121" t="str">
        <f t="shared" si="17"/>
        <v/>
      </c>
      <c r="O1066" s="50" t="str">
        <f>IFERROR((WHOLE_STRUCTURE[[#This Row],[D, bottom '[m']]]+WHOLE_STRUCTURE[[#This Row],[D, top '[m']]])/(2*WHOLE_STRUCTURE[[#This Row],[t '[mm']]]/1000),"")</f>
        <v/>
      </c>
      <c r="S1066" s="169"/>
      <c r="T1066" s="169"/>
      <c r="W1066" s="172"/>
      <c r="X1066" s="169"/>
      <c r="Y1066" s="169"/>
      <c r="AB1066" s="77"/>
      <c r="AJ1066" s="55"/>
    </row>
    <row r="1067" spans="12:36">
      <c r="L1067" s="51" t="str">
        <f>IFERROR(WHOLE_STRUCTURE[[#This Row],[Top '[m']]]-WHOLE_STRUCTURE[[#This Row],[Bottom '[m']]], "")</f>
        <v/>
      </c>
      <c r="M1067" s="167" t="str">
        <f>IFERROR(-(WHOLE_STRUCTURE[[#This Row],[D, bottom '[m']]]-WHOLE_STRUCTURE[[#This Row],[D, top '[m']]])/(WHOLE_STRUCTURE[[#This Row],[Bottom '[m']]]-WHOLE_STRUCTURE[[#This Row],[Top '[m']]]),"")</f>
        <v/>
      </c>
      <c r="N1067" s="121" t="str">
        <f t="shared" si="17"/>
        <v/>
      </c>
      <c r="O1067" s="50" t="str">
        <f>IFERROR((WHOLE_STRUCTURE[[#This Row],[D, bottom '[m']]]+WHOLE_STRUCTURE[[#This Row],[D, top '[m']]])/(2*WHOLE_STRUCTURE[[#This Row],[t '[mm']]]/1000),"")</f>
        <v/>
      </c>
      <c r="S1067" s="169"/>
      <c r="T1067" s="169"/>
      <c r="W1067" s="172"/>
      <c r="X1067" s="169"/>
      <c r="Y1067" s="169"/>
      <c r="AB1067" s="77"/>
      <c r="AJ1067" s="55"/>
    </row>
    <row r="1068" spans="12:36">
      <c r="L1068" s="51" t="str">
        <f>IFERROR(WHOLE_STRUCTURE[[#This Row],[Top '[m']]]-WHOLE_STRUCTURE[[#This Row],[Bottom '[m']]], "")</f>
        <v/>
      </c>
      <c r="M1068" s="167" t="str">
        <f>IFERROR(-(WHOLE_STRUCTURE[[#This Row],[D, bottom '[m']]]-WHOLE_STRUCTURE[[#This Row],[D, top '[m']]])/(WHOLE_STRUCTURE[[#This Row],[Bottom '[m']]]-WHOLE_STRUCTURE[[#This Row],[Top '[m']]]),"")</f>
        <v/>
      </c>
      <c r="N1068" s="121" t="str">
        <f t="shared" si="17"/>
        <v/>
      </c>
      <c r="O1068" s="50" t="str">
        <f>IFERROR((WHOLE_STRUCTURE[[#This Row],[D, bottom '[m']]]+WHOLE_STRUCTURE[[#This Row],[D, top '[m']]])/(2*WHOLE_STRUCTURE[[#This Row],[t '[mm']]]/1000),"")</f>
        <v/>
      </c>
      <c r="S1068" s="169"/>
      <c r="T1068" s="169"/>
      <c r="W1068" s="172"/>
      <c r="X1068" s="169"/>
      <c r="Y1068" s="169"/>
      <c r="AB1068" s="77"/>
      <c r="AJ1068" s="55"/>
    </row>
    <row r="1069" spans="12:36">
      <c r="L1069" s="51" t="str">
        <f>IFERROR(WHOLE_STRUCTURE[[#This Row],[Top '[m']]]-WHOLE_STRUCTURE[[#This Row],[Bottom '[m']]], "")</f>
        <v/>
      </c>
      <c r="M1069" s="167" t="str">
        <f>IFERROR(-(WHOLE_STRUCTURE[[#This Row],[D, bottom '[m']]]-WHOLE_STRUCTURE[[#This Row],[D, top '[m']]])/(WHOLE_STRUCTURE[[#This Row],[Bottom '[m']]]-WHOLE_STRUCTURE[[#This Row],[Top '[m']]]),"")</f>
        <v/>
      </c>
      <c r="N1069" s="121" t="str">
        <f t="shared" si="17"/>
        <v/>
      </c>
      <c r="O1069" s="50" t="str">
        <f>IFERROR((WHOLE_STRUCTURE[[#This Row],[D, bottom '[m']]]+WHOLE_STRUCTURE[[#This Row],[D, top '[m']]])/(2*WHOLE_STRUCTURE[[#This Row],[t '[mm']]]/1000),"")</f>
        <v/>
      </c>
      <c r="S1069" s="169"/>
      <c r="T1069" s="169"/>
      <c r="W1069" s="172"/>
      <c r="X1069" s="169"/>
      <c r="Y1069" s="169"/>
      <c r="AB1069" s="77"/>
      <c r="AJ1069" s="55"/>
    </row>
    <row r="1070" spans="12:36">
      <c r="L1070" s="51" t="str">
        <f>IFERROR(WHOLE_STRUCTURE[[#This Row],[Top '[m']]]-WHOLE_STRUCTURE[[#This Row],[Bottom '[m']]], "")</f>
        <v/>
      </c>
      <c r="M1070" s="167" t="str">
        <f>IFERROR(-(WHOLE_STRUCTURE[[#This Row],[D, bottom '[m']]]-WHOLE_STRUCTURE[[#This Row],[D, top '[m']]])/(WHOLE_STRUCTURE[[#This Row],[Bottom '[m']]]-WHOLE_STRUCTURE[[#This Row],[Top '[m']]]),"")</f>
        <v/>
      </c>
      <c r="N1070" s="121" t="str">
        <f t="shared" si="17"/>
        <v/>
      </c>
      <c r="O1070" s="50" t="str">
        <f>IFERROR((WHOLE_STRUCTURE[[#This Row],[D, bottom '[m']]]+WHOLE_STRUCTURE[[#This Row],[D, top '[m']]])/(2*WHOLE_STRUCTURE[[#This Row],[t '[mm']]]/1000),"")</f>
        <v/>
      </c>
      <c r="S1070" s="169"/>
      <c r="T1070" s="169"/>
      <c r="W1070" s="172"/>
      <c r="X1070" s="169"/>
      <c r="Y1070" s="169"/>
      <c r="AB1070" s="77"/>
      <c r="AJ1070" s="55"/>
    </row>
    <row r="1071" spans="12:36">
      <c r="L1071" s="51" t="str">
        <f>IFERROR(WHOLE_STRUCTURE[[#This Row],[Top '[m']]]-WHOLE_STRUCTURE[[#This Row],[Bottom '[m']]], "")</f>
        <v/>
      </c>
      <c r="M1071" s="167" t="str">
        <f>IFERROR(-(WHOLE_STRUCTURE[[#This Row],[D, bottom '[m']]]-WHOLE_STRUCTURE[[#This Row],[D, top '[m']]])/(WHOLE_STRUCTURE[[#This Row],[Bottom '[m']]]-WHOLE_STRUCTURE[[#This Row],[Top '[m']]]),"")</f>
        <v/>
      </c>
      <c r="N1071" s="121" t="str">
        <f t="shared" si="17"/>
        <v/>
      </c>
      <c r="O1071" s="50" t="str">
        <f>IFERROR((WHOLE_STRUCTURE[[#This Row],[D, bottom '[m']]]+WHOLE_STRUCTURE[[#This Row],[D, top '[m']]])/(2*WHOLE_STRUCTURE[[#This Row],[t '[mm']]]/1000),"")</f>
        <v/>
      </c>
      <c r="S1071" s="169"/>
      <c r="T1071" s="169"/>
      <c r="W1071" s="172"/>
      <c r="X1071" s="169"/>
      <c r="Y1071" s="169"/>
      <c r="AB1071" s="77"/>
      <c r="AJ1071" s="55"/>
    </row>
    <row r="1072" spans="12:36">
      <c r="L1072" s="51" t="str">
        <f>IFERROR(WHOLE_STRUCTURE[[#This Row],[Top '[m']]]-WHOLE_STRUCTURE[[#This Row],[Bottom '[m']]], "")</f>
        <v/>
      </c>
      <c r="M1072" s="167" t="str">
        <f>IFERROR(-(WHOLE_STRUCTURE[[#This Row],[D, bottom '[m']]]-WHOLE_STRUCTURE[[#This Row],[D, top '[m']]])/(WHOLE_STRUCTURE[[#This Row],[Bottom '[m']]]-WHOLE_STRUCTURE[[#This Row],[Top '[m']]]),"")</f>
        <v/>
      </c>
      <c r="N1072" s="121" t="str">
        <f t="shared" si="17"/>
        <v/>
      </c>
      <c r="O1072" s="50" t="str">
        <f>IFERROR((WHOLE_STRUCTURE[[#This Row],[D, bottom '[m']]]+WHOLE_STRUCTURE[[#This Row],[D, top '[m']]])/(2*WHOLE_STRUCTURE[[#This Row],[t '[mm']]]/1000),"")</f>
        <v/>
      </c>
      <c r="S1072" s="169"/>
      <c r="T1072" s="169"/>
      <c r="W1072" s="172"/>
      <c r="X1072" s="169"/>
      <c r="Y1072" s="169"/>
      <c r="AB1072" s="77"/>
      <c r="AJ1072" s="55"/>
    </row>
    <row r="1073" spans="12:36">
      <c r="L1073" s="51" t="str">
        <f>IFERROR(WHOLE_STRUCTURE[[#This Row],[Top '[m']]]-WHOLE_STRUCTURE[[#This Row],[Bottom '[m']]], "")</f>
        <v/>
      </c>
      <c r="M1073" s="167" t="str">
        <f>IFERROR(-(WHOLE_STRUCTURE[[#This Row],[D, bottom '[m']]]-WHOLE_STRUCTURE[[#This Row],[D, top '[m']]])/(WHOLE_STRUCTURE[[#This Row],[Bottom '[m']]]-WHOLE_STRUCTURE[[#This Row],[Top '[m']]]),"")</f>
        <v/>
      </c>
      <c r="N1073" s="121" t="str">
        <f t="shared" si="17"/>
        <v/>
      </c>
      <c r="O1073" s="50" t="str">
        <f>IFERROR((WHOLE_STRUCTURE[[#This Row],[D, bottom '[m']]]+WHOLE_STRUCTURE[[#This Row],[D, top '[m']]])/(2*WHOLE_STRUCTURE[[#This Row],[t '[mm']]]/1000),"")</f>
        <v/>
      </c>
      <c r="S1073" s="169"/>
      <c r="T1073" s="169"/>
      <c r="W1073" s="172"/>
      <c r="X1073" s="169"/>
      <c r="Y1073" s="169"/>
      <c r="AB1073" s="77"/>
      <c r="AJ1073" s="55"/>
    </row>
    <row r="1074" spans="12:36">
      <c r="L1074" s="51" t="str">
        <f>IFERROR(WHOLE_STRUCTURE[[#This Row],[Top '[m']]]-WHOLE_STRUCTURE[[#This Row],[Bottom '[m']]], "")</f>
        <v/>
      </c>
      <c r="M1074" s="167" t="str">
        <f>IFERROR(-(WHOLE_STRUCTURE[[#This Row],[D, bottom '[m']]]-WHOLE_STRUCTURE[[#This Row],[D, top '[m']]])/(WHOLE_STRUCTURE[[#This Row],[Bottom '[m']]]-WHOLE_STRUCTURE[[#This Row],[Top '[m']]]),"")</f>
        <v/>
      </c>
      <c r="N1074" s="121" t="str">
        <f t="shared" si="17"/>
        <v/>
      </c>
      <c r="O1074" s="50" t="str">
        <f>IFERROR((WHOLE_STRUCTURE[[#This Row],[D, bottom '[m']]]+WHOLE_STRUCTURE[[#This Row],[D, top '[m']]])/(2*WHOLE_STRUCTURE[[#This Row],[t '[mm']]]/1000),"")</f>
        <v/>
      </c>
      <c r="S1074" s="169"/>
      <c r="T1074" s="169"/>
      <c r="W1074" s="172"/>
      <c r="X1074" s="169"/>
      <c r="Y1074" s="169"/>
      <c r="AB1074" s="77"/>
      <c r="AJ1074" s="55"/>
    </row>
    <row r="1075" spans="12:36">
      <c r="L1075" s="51" t="str">
        <f>IFERROR(WHOLE_STRUCTURE[[#This Row],[Top '[m']]]-WHOLE_STRUCTURE[[#This Row],[Bottom '[m']]], "")</f>
        <v/>
      </c>
      <c r="M1075" s="167" t="str">
        <f>IFERROR(-(WHOLE_STRUCTURE[[#This Row],[D, bottom '[m']]]-WHOLE_STRUCTURE[[#This Row],[D, top '[m']]])/(WHOLE_STRUCTURE[[#This Row],[Bottom '[m']]]-WHOLE_STRUCTURE[[#This Row],[Top '[m']]]),"")</f>
        <v/>
      </c>
      <c r="N1075" s="121" t="str">
        <f t="shared" si="17"/>
        <v/>
      </c>
      <c r="O1075" s="50" t="str">
        <f>IFERROR((WHOLE_STRUCTURE[[#This Row],[D, bottom '[m']]]+WHOLE_STRUCTURE[[#This Row],[D, top '[m']]])/(2*WHOLE_STRUCTURE[[#This Row],[t '[mm']]]/1000),"")</f>
        <v/>
      </c>
      <c r="S1075" s="169"/>
      <c r="T1075" s="169"/>
      <c r="W1075" s="172"/>
      <c r="X1075" s="169"/>
      <c r="Y1075" s="169"/>
      <c r="AB1075" s="77"/>
      <c r="AJ1075" s="55"/>
    </row>
    <row r="1076" spans="12:36">
      <c r="L1076" s="51" t="str">
        <f>IFERROR(WHOLE_STRUCTURE[[#This Row],[Top '[m']]]-WHOLE_STRUCTURE[[#This Row],[Bottom '[m']]], "")</f>
        <v/>
      </c>
      <c r="M1076" s="167" t="str">
        <f>IFERROR(-(WHOLE_STRUCTURE[[#This Row],[D, bottom '[m']]]-WHOLE_STRUCTURE[[#This Row],[D, top '[m']]])/(WHOLE_STRUCTURE[[#This Row],[Bottom '[m']]]-WHOLE_STRUCTURE[[#This Row],[Top '[m']]]),"")</f>
        <v/>
      </c>
      <c r="N1076" s="121" t="str">
        <f t="shared" si="17"/>
        <v/>
      </c>
      <c r="O1076" s="50" t="str">
        <f>IFERROR((WHOLE_STRUCTURE[[#This Row],[D, bottom '[m']]]+WHOLE_STRUCTURE[[#This Row],[D, top '[m']]])/(2*WHOLE_STRUCTURE[[#This Row],[t '[mm']]]/1000),"")</f>
        <v/>
      </c>
      <c r="S1076" s="169"/>
      <c r="T1076" s="169"/>
      <c r="W1076" s="172"/>
      <c r="X1076" s="169"/>
      <c r="Y1076" s="169"/>
      <c r="AB1076" s="77"/>
      <c r="AJ1076" s="55"/>
    </row>
    <row r="1077" spans="12:36">
      <c r="L1077" s="51" t="str">
        <f>IFERROR(WHOLE_STRUCTURE[[#This Row],[Top '[m']]]-WHOLE_STRUCTURE[[#This Row],[Bottom '[m']]], "")</f>
        <v/>
      </c>
      <c r="M1077" s="167" t="str">
        <f>IFERROR(-(WHOLE_STRUCTURE[[#This Row],[D, bottom '[m']]]-WHOLE_STRUCTURE[[#This Row],[D, top '[m']]])/(WHOLE_STRUCTURE[[#This Row],[Bottom '[m']]]-WHOLE_STRUCTURE[[#This Row],[Top '[m']]]),"")</f>
        <v/>
      </c>
      <c r="N1077" s="121" t="str">
        <f t="shared" si="17"/>
        <v/>
      </c>
      <c r="O1077" s="50" t="str">
        <f>IFERROR((WHOLE_STRUCTURE[[#This Row],[D, bottom '[m']]]+WHOLE_STRUCTURE[[#This Row],[D, top '[m']]])/(2*WHOLE_STRUCTURE[[#This Row],[t '[mm']]]/1000),"")</f>
        <v/>
      </c>
      <c r="S1077" s="169"/>
      <c r="T1077" s="169"/>
      <c r="W1077" s="172"/>
      <c r="X1077" s="169"/>
      <c r="Y1077" s="169"/>
      <c r="AB1077" s="77"/>
      <c r="AJ1077" s="55"/>
    </row>
    <row r="1078" spans="12:36">
      <c r="L1078" s="51" t="str">
        <f>IFERROR(WHOLE_STRUCTURE[[#This Row],[Top '[m']]]-WHOLE_STRUCTURE[[#This Row],[Bottom '[m']]], "")</f>
        <v/>
      </c>
      <c r="M1078" s="167" t="str">
        <f>IFERROR(-(WHOLE_STRUCTURE[[#This Row],[D, bottom '[m']]]-WHOLE_STRUCTURE[[#This Row],[D, top '[m']]])/(WHOLE_STRUCTURE[[#This Row],[Bottom '[m']]]-WHOLE_STRUCTURE[[#This Row],[Top '[m']]]),"")</f>
        <v/>
      </c>
      <c r="N1078" s="121" t="str">
        <f t="shared" si="17"/>
        <v/>
      </c>
      <c r="O1078" s="50" t="str">
        <f>IFERROR((WHOLE_STRUCTURE[[#This Row],[D, bottom '[m']]]+WHOLE_STRUCTURE[[#This Row],[D, top '[m']]])/(2*WHOLE_STRUCTURE[[#This Row],[t '[mm']]]/1000),"")</f>
        <v/>
      </c>
      <c r="S1078" s="169"/>
      <c r="T1078" s="169"/>
      <c r="W1078" s="172"/>
      <c r="X1078" s="169"/>
      <c r="Y1078" s="169"/>
      <c r="AB1078" s="77"/>
      <c r="AJ1078" s="55"/>
    </row>
    <row r="1079" spans="12:36">
      <c r="L1079" s="51" t="str">
        <f>IFERROR(WHOLE_STRUCTURE[[#This Row],[Top '[m']]]-WHOLE_STRUCTURE[[#This Row],[Bottom '[m']]], "")</f>
        <v/>
      </c>
      <c r="M1079" s="167" t="str">
        <f>IFERROR(-(WHOLE_STRUCTURE[[#This Row],[D, bottom '[m']]]-WHOLE_STRUCTURE[[#This Row],[D, top '[m']]])/(WHOLE_STRUCTURE[[#This Row],[Bottom '[m']]]-WHOLE_STRUCTURE[[#This Row],[Top '[m']]]),"")</f>
        <v/>
      </c>
      <c r="N1079" s="121" t="str">
        <f t="shared" si="17"/>
        <v/>
      </c>
      <c r="O1079" s="50" t="str">
        <f>IFERROR((WHOLE_STRUCTURE[[#This Row],[D, bottom '[m']]]+WHOLE_STRUCTURE[[#This Row],[D, top '[m']]])/(2*WHOLE_STRUCTURE[[#This Row],[t '[mm']]]/1000),"")</f>
        <v/>
      </c>
      <c r="S1079" s="169"/>
      <c r="T1079" s="169"/>
      <c r="W1079" s="172"/>
      <c r="X1079" s="169"/>
      <c r="Y1079" s="169"/>
      <c r="AB1079" s="77"/>
      <c r="AJ1079" s="55"/>
    </row>
    <row r="1080" spans="12:36">
      <c r="L1080" s="51" t="str">
        <f>IFERROR(WHOLE_STRUCTURE[[#This Row],[Top '[m']]]-WHOLE_STRUCTURE[[#This Row],[Bottom '[m']]], "")</f>
        <v/>
      </c>
      <c r="M1080" s="167" t="str">
        <f>IFERROR(-(WHOLE_STRUCTURE[[#This Row],[D, bottom '[m']]]-WHOLE_STRUCTURE[[#This Row],[D, top '[m']]])/(WHOLE_STRUCTURE[[#This Row],[Bottom '[m']]]-WHOLE_STRUCTURE[[#This Row],[Top '[m']]]),"")</f>
        <v/>
      </c>
      <c r="N1080" s="121" t="str">
        <f t="shared" si="17"/>
        <v/>
      </c>
      <c r="O1080" s="50" t="str">
        <f>IFERROR((WHOLE_STRUCTURE[[#This Row],[D, bottom '[m']]]+WHOLE_STRUCTURE[[#This Row],[D, top '[m']]])/(2*WHOLE_STRUCTURE[[#This Row],[t '[mm']]]/1000),"")</f>
        <v/>
      </c>
      <c r="S1080" s="169"/>
      <c r="T1080" s="169"/>
      <c r="W1080" s="172"/>
      <c r="X1080" s="169"/>
      <c r="Y1080" s="169"/>
      <c r="AB1080" s="77"/>
      <c r="AJ1080" s="55"/>
    </row>
    <row r="1081" spans="12:36">
      <c r="L1081" s="51" t="str">
        <f>IFERROR(WHOLE_STRUCTURE[[#This Row],[Top '[m']]]-WHOLE_STRUCTURE[[#This Row],[Bottom '[m']]], "")</f>
        <v/>
      </c>
      <c r="M1081" s="167" t="str">
        <f>IFERROR(-(WHOLE_STRUCTURE[[#This Row],[D, bottom '[m']]]-WHOLE_STRUCTURE[[#This Row],[D, top '[m']]])/(WHOLE_STRUCTURE[[#This Row],[Bottom '[m']]]-WHOLE_STRUCTURE[[#This Row],[Top '[m']]]),"")</f>
        <v/>
      </c>
      <c r="N1081" s="121" t="str">
        <f t="shared" si="17"/>
        <v/>
      </c>
      <c r="O1081" s="50" t="str">
        <f>IFERROR((WHOLE_STRUCTURE[[#This Row],[D, bottom '[m']]]+WHOLE_STRUCTURE[[#This Row],[D, top '[m']]])/(2*WHOLE_STRUCTURE[[#This Row],[t '[mm']]]/1000),"")</f>
        <v/>
      </c>
      <c r="S1081" s="169"/>
      <c r="T1081" s="169"/>
      <c r="W1081" s="172"/>
      <c r="X1081" s="169"/>
      <c r="Y1081" s="169"/>
      <c r="AB1081" s="77"/>
      <c r="AJ1081" s="55"/>
    </row>
    <row r="1082" spans="12:36">
      <c r="L1082" s="51" t="str">
        <f>IFERROR(WHOLE_STRUCTURE[[#This Row],[Top '[m']]]-WHOLE_STRUCTURE[[#This Row],[Bottom '[m']]], "")</f>
        <v/>
      </c>
      <c r="M1082" s="167" t="str">
        <f>IFERROR(-(WHOLE_STRUCTURE[[#This Row],[D, bottom '[m']]]-WHOLE_STRUCTURE[[#This Row],[D, top '[m']]])/(WHOLE_STRUCTURE[[#This Row],[Bottom '[m']]]-WHOLE_STRUCTURE[[#This Row],[Top '[m']]]),"")</f>
        <v/>
      </c>
      <c r="N1082" s="121" t="str">
        <f t="shared" si="17"/>
        <v/>
      </c>
      <c r="O1082" s="50" t="str">
        <f>IFERROR((WHOLE_STRUCTURE[[#This Row],[D, bottom '[m']]]+WHOLE_STRUCTURE[[#This Row],[D, top '[m']]])/(2*WHOLE_STRUCTURE[[#This Row],[t '[mm']]]/1000),"")</f>
        <v/>
      </c>
      <c r="S1082" s="169"/>
      <c r="T1082" s="169"/>
      <c r="W1082" s="172"/>
      <c r="X1082" s="169"/>
      <c r="Y1082" s="169"/>
      <c r="AB1082" s="77"/>
      <c r="AJ1082" s="55"/>
    </row>
    <row r="1083" spans="12:36">
      <c r="L1083" s="51" t="str">
        <f>IFERROR(WHOLE_STRUCTURE[[#This Row],[Top '[m']]]-WHOLE_STRUCTURE[[#This Row],[Bottom '[m']]], "")</f>
        <v/>
      </c>
      <c r="M1083" s="167" t="str">
        <f>IFERROR(-(WHOLE_STRUCTURE[[#This Row],[D, bottom '[m']]]-WHOLE_STRUCTURE[[#This Row],[D, top '[m']]])/(WHOLE_STRUCTURE[[#This Row],[Bottom '[m']]]-WHOLE_STRUCTURE[[#This Row],[Top '[m']]]),"")</f>
        <v/>
      </c>
      <c r="N1083" s="121" t="str">
        <f t="shared" si="17"/>
        <v/>
      </c>
      <c r="O1083" s="50" t="str">
        <f>IFERROR((WHOLE_STRUCTURE[[#This Row],[D, bottom '[m']]]+WHOLE_STRUCTURE[[#This Row],[D, top '[m']]])/(2*WHOLE_STRUCTURE[[#This Row],[t '[mm']]]/1000),"")</f>
        <v/>
      </c>
      <c r="S1083" s="169"/>
      <c r="T1083" s="169"/>
      <c r="W1083" s="172"/>
      <c r="X1083" s="169"/>
      <c r="Y1083" s="169"/>
      <c r="AB1083" s="77"/>
      <c r="AJ1083" s="55"/>
    </row>
    <row r="1084" spans="12:36">
      <c r="L1084" s="51" t="str">
        <f>IFERROR(WHOLE_STRUCTURE[[#This Row],[Top '[m']]]-WHOLE_STRUCTURE[[#This Row],[Bottom '[m']]], "")</f>
        <v/>
      </c>
      <c r="M1084" s="167" t="str">
        <f>IFERROR(-(WHOLE_STRUCTURE[[#This Row],[D, bottom '[m']]]-WHOLE_STRUCTURE[[#This Row],[D, top '[m']]])/(WHOLE_STRUCTURE[[#This Row],[Bottom '[m']]]-WHOLE_STRUCTURE[[#This Row],[Top '[m']]]),"")</f>
        <v/>
      </c>
      <c r="N1084" s="121" t="str">
        <f t="shared" si="17"/>
        <v/>
      </c>
      <c r="O1084" s="50" t="str">
        <f>IFERROR((WHOLE_STRUCTURE[[#This Row],[D, bottom '[m']]]+WHOLE_STRUCTURE[[#This Row],[D, top '[m']]])/(2*WHOLE_STRUCTURE[[#This Row],[t '[mm']]]/1000),"")</f>
        <v/>
      </c>
      <c r="S1084" s="169"/>
      <c r="T1084" s="169"/>
      <c r="W1084" s="172"/>
      <c r="X1084" s="169"/>
      <c r="Y1084" s="169"/>
      <c r="AB1084" s="77"/>
      <c r="AJ1084" s="55"/>
    </row>
    <row r="1085" spans="12:36">
      <c r="L1085" s="51" t="str">
        <f>IFERROR(WHOLE_STRUCTURE[[#This Row],[Top '[m']]]-WHOLE_STRUCTURE[[#This Row],[Bottom '[m']]], "")</f>
        <v/>
      </c>
      <c r="M1085" s="167" t="str">
        <f>IFERROR(-(WHOLE_STRUCTURE[[#This Row],[D, bottom '[m']]]-WHOLE_STRUCTURE[[#This Row],[D, top '[m']]])/(WHOLE_STRUCTURE[[#This Row],[Bottom '[m']]]-WHOLE_STRUCTURE[[#This Row],[Top '[m']]]),"")</f>
        <v/>
      </c>
      <c r="N1085" s="121" t="str">
        <f t="shared" si="17"/>
        <v/>
      </c>
      <c r="O1085" s="50" t="str">
        <f>IFERROR((WHOLE_STRUCTURE[[#This Row],[D, bottom '[m']]]+WHOLE_STRUCTURE[[#This Row],[D, top '[m']]])/(2*WHOLE_STRUCTURE[[#This Row],[t '[mm']]]/1000),"")</f>
        <v/>
      </c>
      <c r="S1085" s="169"/>
      <c r="T1085" s="169"/>
      <c r="W1085" s="172"/>
      <c r="X1085" s="169"/>
      <c r="Y1085" s="169"/>
      <c r="AB1085" s="77"/>
      <c r="AJ1085" s="55"/>
    </row>
    <row r="1086" spans="12:36">
      <c r="L1086" s="51" t="str">
        <f>IFERROR(WHOLE_STRUCTURE[[#This Row],[Top '[m']]]-WHOLE_STRUCTURE[[#This Row],[Bottom '[m']]], "")</f>
        <v/>
      </c>
      <c r="M1086" s="167" t="str">
        <f>IFERROR(-(WHOLE_STRUCTURE[[#This Row],[D, bottom '[m']]]-WHOLE_STRUCTURE[[#This Row],[D, top '[m']]])/(WHOLE_STRUCTURE[[#This Row],[Bottom '[m']]]-WHOLE_STRUCTURE[[#This Row],[Top '[m']]]),"")</f>
        <v/>
      </c>
      <c r="N1086" s="121" t="str">
        <f t="shared" si="17"/>
        <v/>
      </c>
      <c r="O1086" s="50" t="str">
        <f>IFERROR((WHOLE_STRUCTURE[[#This Row],[D, bottom '[m']]]+WHOLE_STRUCTURE[[#This Row],[D, top '[m']]])/(2*WHOLE_STRUCTURE[[#This Row],[t '[mm']]]/1000),"")</f>
        <v/>
      </c>
      <c r="S1086" s="169"/>
      <c r="T1086" s="169"/>
      <c r="W1086" s="172"/>
      <c r="X1086" s="169"/>
      <c r="Y1086" s="169"/>
      <c r="AB1086" s="77"/>
      <c r="AJ1086" s="55"/>
    </row>
    <row r="1087" spans="12:36">
      <c r="L1087" s="51" t="str">
        <f>IFERROR(WHOLE_STRUCTURE[[#This Row],[Top '[m']]]-WHOLE_STRUCTURE[[#This Row],[Bottom '[m']]], "")</f>
        <v/>
      </c>
      <c r="M1087" s="167" t="str">
        <f>IFERROR(-(WHOLE_STRUCTURE[[#This Row],[D, bottom '[m']]]-WHOLE_STRUCTURE[[#This Row],[D, top '[m']]])/(WHOLE_STRUCTURE[[#This Row],[Bottom '[m']]]-WHOLE_STRUCTURE[[#This Row],[Top '[m']]]),"")</f>
        <v/>
      </c>
      <c r="N1087" s="121" t="str">
        <f t="shared" si="17"/>
        <v/>
      </c>
      <c r="O1087" s="50" t="str">
        <f>IFERROR((WHOLE_STRUCTURE[[#This Row],[D, bottom '[m']]]+WHOLE_STRUCTURE[[#This Row],[D, top '[m']]])/(2*WHOLE_STRUCTURE[[#This Row],[t '[mm']]]/1000),"")</f>
        <v/>
      </c>
      <c r="S1087" s="169"/>
      <c r="T1087" s="169"/>
      <c r="W1087" s="172"/>
      <c r="X1087" s="169"/>
      <c r="Y1087" s="169"/>
      <c r="AB1087" s="77"/>
      <c r="AJ1087" s="55"/>
    </row>
    <row r="1088" spans="12:36">
      <c r="L1088" s="51" t="str">
        <f>IFERROR(WHOLE_STRUCTURE[[#This Row],[Top '[m']]]-WHOLE_STRUCTURE[[#This Row],[Bottom '[m']]], "")</f>
        <v/>
      </c>
      <c r="M1088" s="167" t="str">
        <f>IFERROR(-(WHOLE_STRUCTURE[[#This Row],[D, bottom '[m']]]-WHOLE_STRUCTURE[[#This Row],[D, top '[m']]])/(WHOLE_STRUCTURE[[#This Row],[Bottom '[m']]]-WHOLE_STRUCTURE[[#This Row],[Top '[m']]]),"")</f>
        <v/>
      </c>
      <c r="N1088" s="121" t="str">
        <f t="shared" si="17"/>
        <v/>
      </c>
      <c r="O1088" s="50" t="str">
        <f>IFERROR((WHOLE_STRUCTURE[[#This Row],[D, bottom '[m']]]+WHOLE_STRUCTURE[[#This Row],[D, top '[m']]])/(2*WHOLE_STRUCTURE[[#This Row],[t '[mm']]]/1000),"")</f>
        <v/>
      </c>
      <c r="S1088" s="169"/>
      <c r="T1088" s="169"/>
      <c r="W1088" s="172"/>
      <c r="X1088" s="169"/>
      <c r="Y1088" s="169"/>
      <c r="AB1088" s="77"/>
      <c r="AJ1088" s="55"/>
    </row>
    <row r="1089" spans="12:36">
      <c r="L1089" s="51" t="str">
        <f>IFERROR(WHOLE_STRUCTURE[[#This Row],[Top '[m']]]-WHOLE_STRUCTURE[[#This Row],[Bottom '[m']]], "")</f>
        <v/>
      </c>
      <c r="M1089" s="167" t="str">
        <f>IFERROR(-(WHOLE_STRUCTURE[[#This Row],[D, bottom '[m']]]-WHOLE_STRUCTURE[[#This Row],[D, top '[m']]])/(WHOLE_STRUCTURE[[#This Row],[Bottom '[m']]]-WHOLE_STRUCTURE[[#This Row],[Top '[m']]]),"")</f>
        <v/>
      </c>
      <c r="N1089" s="121" t="str">
        <f t="shared" si="17"/>
        <v/>
      </c>
      <c r="O1089" s="50" t="str">
        <f>IFERROR((WHOLE_STRUCTURE[[#This Row],[D, bottom '[m']]]+WHOLE_STRUCTURE[[#This Row],[D, top '[m']]])/(2*WHOLE_STRUCTURE[[#This Row],[t '[mm']]]/1000),"")</f>
        <v/>
      </c>
      <c r="S1089" s="169"/>
      <c r="T1089" s="169"/>
      <c r="W1089" s="172"/>
      <c r="X1089" s="169"/>
      <c r="Y1089" s="169"/>
      <c r="AB1089" s="77"/>
      <c r="AJ1089" s="55"/>
    </row>
    <row r="1090" spans="12:36">
      <c r="L1090" s="51" t="str">
        <f>IFERROR(WHOLE_STRUCTURE[[#This Row],[Top '[m']]]-WHOLE_STRUCTURE[[#This Row],[Bottom '[m']]], "")</f>
        <v/>
      </c>
      <c r="M1090" s="167" t="str">
        <f>IFERROR(-(WHOLE_STRUCTURE[[#This Row],[D, bottom '[m']]]-WHOLE_STRUCTURE[[#This Row],[D, top '[m']]])/(WHOLE_STRUCTURE[[#This Row],[Bottom '[m']]]-WHOLE_STRUCTURE[[#This Row],[Top '[m']]]),"")</f>
        <v/>
      </c>
      <c r="N1090" s="121" t="str">
        <f t="shared" si="17"/>
        <v/>
      </c>
      <c r="O1090" s="50" t="str">
        <f>IFERROR((WHOLE_STRUCTURE[[#This Row],[D, bottom '[m']]]+WHOLE_STRUCTURE[[#This Row],[D, top '[m']]])/(2*WHOLE_STRUCTURE[[#This Row],[t '[mm']]]/1000),"")</f>
        <v/>
      </c>
      <c r="S1090" s="169"/>
      <c r="T1090" s="169"/>
      <c r="W1090" s="172"/>
      <c r="X1090" s="169"/>
      <c r="Y1090" s="169"/>
      <c r="AB1090" s="77"/>
      <c r="AJ1090" s="55"/>
    </row>
    <row r="1091" spans="12:36">
      <c r="L1091" s="51" t="str">
        <f>IFERROR(WHOLE_STRUCTURE[[#This Row],[Top '[m']]]-WHOLE_STRUCTURE[[#This Row],[Bottom '[m']]], "")</f>
        <v/>
      </c>
      <c r="M1091" s="167" t="str">
        <f>IFERROR(-(WHOLE_STRUCTURE[[#This Row],[D, bottom '[m']]]-WHOLE_STRUCTURE[[#This Row],[D, top '[m']]])/(WHOLE_STRUCTURE[[#This Row],[Bottom '[m']]]-WHOLE_STRUCTURE[[#This Row],[Top '[m']]]),"")</f>
        <v/>
      </c>
      <c r="N1091" s="121" t="str">
        <f t="shared" si="17"/>
        <v/>
      </c>
      <c r="O1091" s="50" t="str">
        <f>IFERROR((WHOLE_STRUCTURE[[#This Row],[D, bottom '[m']]]+WHOLE_STRUCTURE[[#This Row],[D, top '[m']]])/(2*WHOLE_STRUCTURE[[#This Row],[t '[mm']]]/1000),"")</f>
        <v/>
      </c>
      <c r="S1091" s="169"/>
      <c r="T1091" s="169"/>
      <c r="W1091" s="172"/>
      <c r="X1091" s="169"/>
      <c r="Y1091" s="169"/>
      <c r="AB1091" s="77"/>
      <c r="AJ1091" s="55"/>
    </row>
    <row r="1092" spans="12:36">
      <c r="L1092" s="51" t="str">
        <f>IFERROR(WHOLE_STRUCTURE[[#This Row],[Top '[m']]]-WHOLE_STRUCTURE[[#This Row],[Bottom '[m']]], "")</f>
        <v/>
      </c>
      <c r="M1092" s="167" t="str">
        <f>IFERROR(-(WHOLE_STRUCTURE[[#This Row],[D, bottom '[m']]]-WHOLE_STRUCTURE[[#This Row],[D, top '[m']]])/(WHOLE_STRUCTURE[[#This Row],[Bottom '[m']]]-WHOLE_STRUCTURE[[#This Row],[Top '[m']]]),"")</f>
        <v/>
      </c>
      <c r="N1092" s="121" t="str">
        <f t="shared" si="17"/>
        <v/>
      </c>
      <c r="O1092" s="50" t="str">
        <f>IFERROR((WHOLE_STRUCTURE[[#This Row],[D, bottom '[m']]]+WHOLE_STRUCTURE[[#This Row],[D, top '[m']]])/(2*WHOLE_STRUCTURE[[#This Row],[t '[mm']]]/1000),"")</f>
        <v/>
      </c>
      <c r="S1092" s="169"/>
      <c r="T1092" s="169"/>
      <c r="W1092" s="172"/>
      <c r="X1092" s="169"/>
      <c r="Y1092" s="169"/>
      <c r="AB1092" s="77"/>
      <c r="AJ1092" s="55"/>
    </row>
    <row r="1093" spans="12:36">
      <c r="L1093" s="51" t="str">
        <f>IFERROR(WHOLE_STRUCTURE[[#This Row],[Top '[m']]]-WHOLE_STRUCTURE[[#This Row],[Bottom '[m']]], "")</f>
        <v/>
      </c>
      <c r="M1093" s="167" t="str">
        <f>IFERROR(-(WHOLE_STRUCTURE[[#This Row],[D, bottom '[m']]]-WHOLE_STRUCTURE[[#This Row],[D, top '[m']]])/(WHOLE_STRUCTURE[[#This Row],[Bottom '[m']]]-WHOLE_STRUCTURE[[#This Row],[Top '[m']]]),"")</f>
        <v/>
      </c>
      <c r="N1093" s="121" t="str">
        <f t="shared" si="17"/>
        <v/>
      </c>
      <c r="O1093" s="50" t="str">
        <f>IFERROR((WHOLE_STRUCTURE[[#This Row],[D, bottom '[m']]]+WHOLE_STRUCTURE[[#This Row],[D, top '[m']]])/(2*WHOLE_STRUCTURE[[#This Row],[t '[mm']]]/1000),"")</f>
        <v/>
      </c>
      <c r="S1093" s="169"/>
      <c r="T1093" s="169"/>
      <c r="W1093" s="172"/>
      <c r="X1093" s="169"/>
      <c r="Y1093" s="169"/>
      <c r="AB1093" s="77"/>
      <c r="AJ1093" s="55"/>
    </row>
    <row r="1094" spans="12:36">
      <c r="L1094" s="51" t="str">
        <f>IFERROR(WHOLE_STRUCTURE[[#This Row],[Top '[m']]]-WHOLE_STRUCTURE[[#This Row],[Bottom '[m']]], "")</f>
        <v/>
      </c>
      <c r="M1094" s="167" t="str">
        <f>IFERROR(-(WHOLE_STRUCTURE[[#This Row],[D, bottom '[m']]]-WHOLE_STRUCTURE[[#This Row],[D, top '[m']]])/(WHOLE_STRUCTURE[[#This Row],[Bottom '[m']]]-WHOLE_STRUCTURE[[#This Row],[Top '[m']]]),"")</f>
        <v/>
      </c>
      <c r="N1094" s="121" t="str">
        <f t="shared" si="17"/>
        <v/>
      </c>
      <c r="O1094" s="50" t="str">
        <f>IFERROR((WHOLE_STRUCTURE[[#This Row],[D, bottom '[m']]]+WHOLE_STRUCTURE[[#This Row],[D, top '[m']]])/(2*WHOLE_STRUCTURE[[#This Row],[t '[mm']]]/1000),"")</f>
        <v/>
      </c>
      <c r="S1094" s="169"/>
      <c r="T1094" s="169"/>
      <c r="W1094" s="172"/>
      <c r="X1094" s="169"/>
      <c r="Y1094" s="169"/>
      <c r="AB1094" s="77"/>
      <c r="AJ1094" s="55"/>
    </row>
    <row r="1095" spans="12:36">
      <c r="L1095" s="51" t="str">
        <f>IFERROR(WHOLE_STRUCTURE[[#This Row],[Top '[m']]]-WHOLE_STRUCTURE[[#This Row],[Bottom '[m']]], "")</f>
        <v/>
      </c>
      <c r="M1095" s="167" t="str">
        <f>IFERROR(-(WHOLE_STRUCTURE[[#This Row],[D, bottom '[m']]]-WHOLE_STRUCTURE[[#This Row],[D, top '[m']]])/(WHOLE_STRUCTURE[[#This Row],[Bottom '[m']]]-WHOLE_STRUCTURE[[#This Row],[Top '[m']]]),"")</f>
        <v/>
      </c>
      <c r="N1095" s="121" t="str">
        <f t="shared" si="17"/>
        <v/>
      </c>
      <c r="O1095" s="50" t="str">
        <f>IFERROR((WHOLE_STRUCTURE[[#This Row],[D, bottom '[m']]]+WHOLE_STRUCTURE[[#This Row],[D, top '[m']]])/(2*WHOLE_STRUCTURE[[#This Row],[t '[mm']]]/1000),"")</f>
        <v/>
      </c>
      <c r="S1095" s="169"/>
      <c r="T1095" s="169"/>
      <c r="W1095" s="172"/>
      <c r="X1095" s="169"/>
      <c r="Y1095" s="169"/>
      <c r="AB1095" s="77"/>
      <c r="AJ1095" s="55"/>
    </row>
    <row r="1096" spans="12:36">
      <c r="L1096" s="51" t="str">
        <f>IFERROR(WHOLE_STRUCTURE[[#This Row],[Top '[m']]]-WHOLE_STRUCTURE[[#This Row],[Bottom '[m']]], "")</f>
        <v/>
      </c>
      <c r="M1096" s="167" t="str">
        <f>IFERROR(-(WHOLE_STRUCTURE[[#This Row],[D, bottom '[m']]]-WHOLE_STRUCTURE[[#This Row],[D, top '[m']]])/(WHOLE_STRUCTURE[[#This Row],[Bottom '[m']]]-WHOLE_STRUCTURE[[#This Row],[Top '[m']]]),"")</f>
        <v/>
      </c>
      <c r="N1096" s="121" t="str">
        <f t="shared" ref="N1096:N1159" si="18">IF(7850/1000*(1/3)*PI()*ABS(G1096-H1096)*((I1096/2)^2+(I1096/2)*(J1096/2)+(J1096/2)^2-(I1096/2-K1096/1000)^2-(I1096/2-K1096/1000)*(J1096/2-K1096/1000)-(J1096/2-K1096/1000)^2)=0,"",7850/1000*(1/3)*PI()*ABS(G1096-H1096)*((I1096/2)^2+(I1096/2)*(J1096/2)+(J1096/2)^2-(I1096/2-K1096/1000)^2-(I1096/2-K1096/1000)*(J1096/2-K1096/1000)-(J1096/2-K1096/1000)^2))</f>
        <v/>
      </c>
      <c r="O1096" s="50" t="str">
        <f>IFERROR((WHOLE_STRUCTURE[[#This Row],[D, bottom '[m']]]+WHOLE_STRUCTURE[[#This Row],[D, top '[m']]])/(2*WHOLE_STRUCTURE[[#This Row],[t '[mm']]]/1000),"")</f>
        <v/>
      </c>
      <c r="S1096" s="169"/>
      <c r="T1096" s="169"/>
      <c r="W1096" s="172"/>
      <c r="X1096" s="169"/>
      <c r="Y1096" s="169"/>
      <c r="AB1096" s="77"/>
      <c r="AJ1096" s="55"/>
    </row>
    <row r="1097" spans="12:36">
      <c r="L1097" s="51" t="str">
        <f>IFERROR(WHOLE_STRUCTURE[[#This Row],[Top '[m']]]-WHOLE_STRUCTURE[[#This Row],[Bottom '[m']]], "")</f>
        <v/>
      </c>
      <c r="M1097" s="167" t="str">
        <f>IFERROR(-(WHOLE_STRUCTURE[[#This Row],[D, bottom '[m']]]-WHOLE_STRUCTURE[[#This Row],[D, top '[m']]])/(WHOLE_STRUCTURE[[#This Row],[Bottom '[m']]]-WHOLE_STRUCTURE[[#This Row],[Top '[m']]]),"")</f>
        <v/>
      </c>
      <c r="N1097" s="121" t="str">
        <f t="shared" si="18"/>
        <v/>
      </c>
      <c r="O1097" s="50" t="str">
        <f>IFERROR((WHOLE_STRUCTURE[[#This Row],[D, bottom '[m']]]+WHOLE_STRUCTURE[[#This Row],[D, top '[m']]])/(2*WHOLE_STRUCTURE[[#This Row],[t '[mm']]]/1000),"")</f>
        <v/>
      </c>
      <c r="S1097" s="169"/>
      <c r="T1097" s="169"/>
      <c r="W1097" s="172"/>
      <c r="X1097" s="169"/>
      <c r="Y1097" s="169"/>
      <c r="AB1097" s="77"/>
      <c r="AJ1097" s="55"/>
    </row>
    <row r="1098" spans="12:36">
      <c r="L1098" s="51" t="str">
        <f>IFERROR(WHOLE_STRUCTURE[[#This Row],[Top '[m']]]-WHOLE_STRUCTURE[[#This Row],[Bottom '[m']]], "")</f>
        <v/>
      </c>
      <c r="M1098" s="167" t="str">
        <f>IFERROR(-(WHOLE_STRUCTURE[[#This Row],[D, bottom '[m']]]-WHOLE_STRUCTURE[[#This Row],[D, top '[m']]])/(WHOLE_STRUCTURE[[#This Row],[Bottom '[m']]]-WHOLE_STRUCTURE[[#This Row],[Top '[m']]]),"")</f>
        <v/>
      </c>
      <c r="N1098" s="121" t="str">
        <f t="shared" si="18"/>
        <v/>
      </c>
      <c r="O1098" s="50" t="str">
        <f>IFERROR((WHOLE_STRUCTURE[[#This Row],[D, bottom '[m']]]+WHOLE_STRUCTURE[[#This Row],[D, top '[m']]])/(2*WHOLE_STRUCTURE[[#This Row],[t '[mm']]]/1000),"")</f>
        <v/>
      </c>
      <c r="S1098" s="169"/>
      <c r="T1098" s="169"/>
      <c r="W1098" s="172"/>
      <c r="X1098" s="169"/>
      <c r="Y1098" s="169"/>
      <c r="AB1098" s="77"/>
      <c r="AJ1098" s="55"/>
    </row>
    <row r="1099" spans="12:36">
      <c r="L1099" s="51" t="str">
        <f>IFERROR(WHOLE_STRUCTURE[[#This Row],[Top '[m']]]-WHOLE_STRUCTURE[[#This Row],[Bottom '[m']]], "")</f>
        <v/>
      </c>
      <c r="M1099" s="167" t="str">
        <f>IFERROR(-(WHOLE_STRUCTURE[[#This Row],[D, bottom '[m']]]-WHOLE_STRUCTURE[[#This Row],[D, top '[m']]])/(WHOLE_STRUCTURE[[#This Row],[Bottom '[m']]]-WHOLE_STRUCTURE[[#This Row],[Top '[m']]]),"")</f>
        <v/>
      </c>
      <c r="N1099" s="121" t="str">
        <f t="shared" si="18"/>
        <v/>
      </c>
      <c r="O1099" s="50" t="str">
        <f>IFERROR((WHOLE_STRUCTURE[[#This Row],[D, bottom '[m']]]+WHOLE_STRUCTURE[[#This Row],[D, top '[m']]])/(2*WHOLE_STRUCTURE[[#This Row],[t '[mm']]]/1000),"")</f>
        <v/>
      </c>
      <c r="S1099" s="169"/>
      <c r="T1099" s="169"/>
      <c r="W1099" s="172"/>
      <c r="X1099" s="169"/>
      <c r="Y1099" s="169"/>
      <c r="AB1099" s="77"/>
      <c r="AJ1099" s="55"/>
    </row>
    <row r="1100" spans="12:36">
      <c r="L1100" s="51" t="str">
        <f>IFERROR(WHOLE_STRUCTURE[[#This Row],[Top '[m']]]-WHOLE_STRUCTURE[[#This Row],[Bottom '[m']]], "")</f>
        <v/>
      </c>
      <c r="M1100" s="167" t="str">
        <f>IFERROR(-(WHOLE_STRUCTURE[[#This Row],[D, bottom '[m']]]-WHOLE_STRUCTURE[[#This Row],[D, top '[m']]])/(WHOLE_STRUCTURE[[#This Row],[Bottom '[m']]]-WHOLE_STRUCTURE[[#This Row],[Top '[m']]]),"")</f>
        <v/>
      </c>
      <c r="N1100" s="121" t="str">
        <f t="shared" si="18"/>
        <v/>
      </c>
      <c r="O1100" s="50" t="str">
        <f>IFERROR((WHOLE_STRUCTURE[[#This Row],[D, bottom '[m']]]+WHOLE_STRUCTURE[[#This Row],[D, top '[m']]])/(2*WHOLE_STRUCTURE[[#This Row],[t '[mm']]]/1000),"")</f>
        <v/>
      </c>
      <c r="S1100" s="169"/>
      <c r="T1100" s="169"/>
      <c r="W1100" s="172"/>
      <c r="X1100" s="169"/>
      <c r="Y1100" s="169"/>
      <c r="AB1100" s="77"/>
      <c r="AJ1100" s="55"/>
    </row>
    <row r="1101" spans="12:36">
      <c r="L1101" s="51" t="str">
        <f>IFERROR(WHOLE_STRUCTURE[[#This Row],[Top '[m']]]-WHOLE_STRUCTURE[[#This Row],[Bottom '[m']]], "")</f>
        <v/>
      </c>
      <c r="M1101" s="167" t="str">
        <f>IFERROR(-(WHOLE_STRUCTURE[[#This Row],[D, bottom '[m']]]-WHOLE_STRUCTURE[[#This Row],[D, top '[m']]])/(WHOLE_STRUCTURE[[#This Row],[Bottom '[m']]]-WHOLE_STRUCTURE[[#This Row],[Top '[m']]]),"")</f>
        <v/>
      </c>
      <c r="N1101" s="121" t="str">
        <f t="shared" si="18"/>
        <v/>
      </c>
      <c r="O1101" s="50" t="str">
        <f>IFERROR((WHOLE_STRUCTURE[[#This Row],[D, bottom '[m']]]+WHOLE_STRUCTURE[[#This Row],[D, top '[m']]])/(2*WHOLE_STRUCTURE[[#This Row],[t '[mm']]]/1000),"")</f>
        <v/>
      </c>
      <c r="S1101" s="169"/>
      <c r="T1101" s="169"/>
      <c r="W1101" s="172"/>
      <c r="X1101" s="169"/>
      <c r="Y1101" s="169"/>
      <c r="AB1101" s="77"/>
      <c r="AJ1101" s="55"/>
    </row>
    <row r="1102" spans="12:36">
      <c r="L1102" s="51" t="str">
        <f>IFERROR(WHOLE_STRUCTURE[[#This Row],[Top '[m']]]-WHOLE_STRUCTURE[[#This Row],[Bottom '[m']]], "")</f>
        <v/>
      </c>
      <c r="M1102" s="167" t="str">
        <f>IFERROR(-(WHOLE_STRUCTURE[[#This Row],[D, bottom '[m']]]-WHOLE_STRUCTURE[[#This Row],[D, top '[m']]])/(WHOLE_STRUCTURE[[#This Row],[Bottom '[m']]]-WHOLE_STRUCTURE[[#This Row],[Top '[m']]]),"")</f>
        <v/>
      </c>
      <c r="N1102" s="121" t="str">
        <f t="shared" si="18"/>
        <v/>
      </c>
      <c r="O1102" s="50" t="str">
        <f>IFERROR((WHOLE_STRUCTURE[[#This Row],[D, bottom '[m']]]+WHOLE_STRUCTURE[[#This Row],[D, top '[m']]])/(2*WHOLE_STRUCTURE[[#This Row],[t '[mm']]]/1000),"")</f>
        <v/>
      </c>
      <c r="S1102" s="169"/>
      <c r="T1102" s="169"/>
      <c r="W1102" s="172"/>
      <c r="X1102" s="169"/>
      <c r="Y1102" s="169"/>
      <c r="AB1102" s="77"/>
      <c r="AJ1102" s="55"/>
    </row>
    <row r="1103" spans="12:36">
      <c r="L1103" s="51" t="str">
        <f>IFERROR(WHOLE_STRUCTURE[[#This Row],[Top '[m']]]-WHOLE_STRUCTURE[[#This Row],[Bottom '[m']]], "")</f>
        <v/>
      </c>
      <c r="M1103" s="167" t="str">
        <f>IFERROR(-(WHOLE_STRUCTURE[[#This Row],[D, bottom '[m']]]-WHOLE_STRUCTURE[[#This Row],[D, top '[m']]])/(WHOLE_STRUCTURE[[#This Row],[Bottom '[m']]]-WHOLE_STRUCTURE[[#This Row],[Top '[m']]]),"")</f>
        <v/>
      </c>
      <c r="N1103" s="121" t="str">
        <f t="shared" si="18"/>
        <v/>
      </c>
      <c r="O1103" s="50" t="str">
        <f>IFERROR((WHOLE_STRUCTURE[[#This Row],[D, bottom '[m']]]+WHOLE_STRUCTURE[[#This Row],[D, top '[m']]])/(2*WHOLE_STRUCTURE[[#This Row],[t '[mm']]]/1000),"")</f>
        <v/>
      </c>
      <c r="S1103" s="169"/>
      <c r="T1103" s="169"/>
      <c r="W1103" s="172"/>
      <c r="X1103" s="169"/>
      <c r="Y1103" s="169"/>
      <c r="AB1103" s="77"/>
      <c r="AJ1103" s="55"/>
    </row>
    <row r="1104" spans="12:36">
      <c r="L1104" s="51" t="str">
        <f>IFERROR(WHOLE_STRUCTURE[[#This Row],[Top '[m']]]-WHOLE_STRUCTURE[[#This Row],[Bottom '[m']]], "")</f>
        <v/>
      </c>
      <c r="M1104" s="167" t="str">
        <f>IFERROR(-(WHOLE_STRUCTURE[[#This Row],[D, bottom '[m']]]-WHOLE_STRUCTURE[[#This Row],[D, top '[m']]])/(WHOLE_STRUCTURE[[#This Row],[Bottom '[m']]]-WHOLE_STRUCTURE[[#This Row],[Top '[m']]]),"")</f>
        <v/>
      </c>
      <c r="N1104" s="121" t="str">
        <f t="shared" si="18"/>
        <v/>
      </c>
      <c r="O1104" s="50" t="str">
        <f>IFERROR((WHOLE_STRUCTURE[[#This Row],[D, bottom '[m']]]+WHOLE_STRUCTURE[[#This Row],[D, top '[m']]])/(2*WHOLE_STRUCTURE[[#This Row],[t '[mm']]]/1000),"")</f>
        <v/>
      </c>
      <c r="S1104" s="169"/>
      <c r="T1104" s="169"/>
      <c r="W1104" s="172"/>
      <c r="X1104" s="169"/>
      <c r="Y1104" s="169"/>
      <c r="AB1104" s="77"/>
      <c r="AJ1104" s="55"/>
    </row>
    <row r="1105" spans="12:36">
      <c r="L1105" s="51" t="str">
        <f>IFERROR(WHOLE_STRUCTURE[[#This Row],[Top '[m']]]-WHOLE_STRUCTURE[[#This Row],[Bottom '[m']]], "")</f>
        <v/>
      </c>
      <c r="M1105" s="167" t="str">
        <f>IFERROR(-(WHOLE_STRUCTURE[[#This Row],[D, bottom '[m']]]-WHOLE_STRUCTURE[[#This Row],[D, top '[m']]])/(WHOLE_STRUCTURE[[#This Row],[Bottom '[m']]]-WHOLE_STRUCTURE[[#This Row],[Top '[m']]]),"")</f>
        <v/>
      </c>
      <c r="N1105" s="121" t="str">
        <f t="shared" si="18"/>
        <v/>
      </c>
      <c r="O1105" s="50" t="str">
        <f>IFERROR((WHOLE_STRUCTURE[[#This Row],[D, bottom '[m']]]+WHOLE_STRUCTURE[[#This Row],[D, top '[m']]])/(2*WHOLE_STRUCTURE[[#This Row],[t '[mm']]]/1000),"")</f>
        <v/>
      </c>
      <c r="S1105" s="169"/>
      <c r="T1105" s="169"/>
      <c r="W1105" s="172"/>
      <c r="X1105" s="169"/>
      <c r="Y1105" s="169"/>
      <c r="AB1105" s="77"/>
      <c r="AJ1105" s="55"/>
    </row>
    <row r="1106" spans="12:36">
      <c r="L1106" s="51" t="str">
        <f>IFERROR(WHOLE_STRUCTURE[[#This Row],[Top '[m']]]-WHOLE_STRUCTURE[[#This Row],[Bottom '[m']]], "")</f>
        <v/>
      </c>
      <c r="M1106" s="167" t="str">
        <f>IFERROR(-(WHOLE_STRUCTURE[[#This Row],[D, bottom '[m']]]-WHOLE_STRUCTURE[[#This Row],[D, top '[m']]])/(WHOLE_STRUCTURE[[#This Row],[Bottom '[m']]]-WHOLE_STRUCTURE[[#This Row],[Top '[m']]]),"")</f>
        <v/>
      </c>
      <c r="N1106" s="121" t="str">
        <f t="shared" si="18"/>
        <v/>
      </c>
      <c r="O1106" s="50" t="str">
        <f>IFERROR((WHOLE_STRUCTURE[[#This Row],[D, bottom '[m']]]+WHOLE_STRUCTURE[[#This Row],[D, top '[m']]])/(2*WHOLE_STRUCTURE[[#This Row],[t '[mm']]]/1000),"")</f>
        <v/>
      </c>
      <c r="S1106" s="169"/>
      <c r="T1106" s="169"/>
      <c r="W1106" s="172"/>
      <c r="X1106" s="169"/>
      <c r="Y1106" s="169"/>
      <c r="AB1106" s="77"/>
      <c r="AJ1106" s="55"/>
    </row>
    <row r="1107" spans="12:36">
      <c r="L1107" s="51" t="str">
        <f>IFERROR(WHOLE_STRUCTURE[[#This Row],[Top '[m']]]-WHOLE_STRUCTURE[[#This Row],[Bottom '[m']]], "")</f>
        <v/>
      </c>
      <c r="M1107" s="167" t="str">
        <f>IFERROR(-(WHOLE_STRUCTURE[[#This Row],[D, bottom '[m']]]-WHOLE_STRUCTURE[[#This Row],[D, top '[m']]])/(WHOLE_STRUCTURE[[#This Row],[Bottom '[m']]]-WHOLE_STRUCTURE[[#This Row],[Top '[m']]]),"")</f>
        <v/>
      </c>
      <c r="N1107" s="121" t="str">
        <f t="shared" si="18"/>
        <v/>
      </c>
      <c r="O1107" s="50" t="str">
        <f>IFERROR((WHOLE_STRUCTURE[[#This Row],[D, bottom '[m']]]+WHOLE_STRUCTURE[[#This Row],[D, top '[m']]])/(2*WHOLE_STRUCTURE[[#This Row],[t '[mm']]]/1000),"")</f>
        <v/>
      </c>
      <c r="S1107" s="169"/>
      <c r="T1107" s="169"/>
      <c r="W1107" s="172"/>
      <c r="X1107" s="169"/>
      <c r="Y1107" s="169"/>
      <c r="AB1107" s="77"/>
      <c r="AJ1107" s="55"/>
    </row>
    <row r="1108" spans="12:36">
      <c r="L1108" s="51" t="str">
        <f>IFERROR(WHOLE_STRUCTURE[[#This Row],[Top '[m']]]-WHOLE_STRUCTURE[[#This Row],[Bottom '[m']]], "")</f>
        <v/>
      </c>
      <c r="M1108" s="167" t="str">
        <f>IFERROR(-(WHOLE_STRUCTURE[[#This Row],[D, bottom '[m']]]-WHOLE_STRUCTURE[[#This Row],[D, top '[m']]])/(WHOLE_STRUCTURE[[#This Row],[Bottom '[m']]]-WHOLE_STRUCTURE[[#This Row],[Top '[m']]]),"")</f>
        <v/>
      </c>
      <c r="N1108" s="121" t="str">
        <f t="shared" si="18"/>
        <v/>
      </c>
      <c r="O1108" s="50" t="str">
        <f>IFERROR((WHOLE_STRUCTURE[[#This Row],[D, bottom '[m']]]+WHOLE_STRUCTURE[[#This Row],[D, top '[m']]])/(2*WHOLE_STRUCTURE[[#This Row],[t '[mm']]]/1000),"")</f>
        <v/>
      </c>
      <c r="S1108" s="169"/>
      <c r="T1108" s="169"/>
      <c r="W1108" s="172"/>
      <c r="X1108" s="169"/>
      <c r="Y1108" s="169"/>
      <c r="AB1108" s="77"/>
      <c r="AJ1108" s="55"/>
    </row>
    <row r="1109" spans="12:36">
      <c r="L1109" s="51" t="str">
        <f>IFERROR(WHOLE_STRUCTURE[[#This Row],[Top '[m']]]-WHOLE_STRUCTURE[[#This Row],[Bottom '[m']]], "")</f>
        <v/>
      </c>
      <c r="M1109" s="167" t="str">
        <f>IFERROR(-(WHOLE_STRUCTURE[[#This Row],[D, bottom '[m']]]-WHOLE_STRUCTURE[[#This Row],[D, top '[m']]])/(WHOLE_STRUCTURE[[#This Row],[Bottom '[m']]]-WHOLE_STRUCTURE[[#This Row],[Top '[m']]]),"")</f>
        <v/>
      </c>
      <c r="N1109" s="121" t="str">
        <f t="shared" si="18"/>
        <v/>
      </c>
      <c r="O1109" s="50" t="str">
        <f>IFERROR((WHOLE_STRUCTURE[[#This Row],[D, bottom '[m']]]+WHOLE_STRUCTURE[[#This Row],[D, top '[m']]])/(2*WHOLE_STRUCTURE[[#This Row],[t '[mm']]]/1000),"")</f>
        <v/>
      </c>
      <c r="S1109" s="169"/>
      <c r="T1109" s="169"/>
      <c r="W1109" s="172"/>
      <c r="X1109" s="169"/>
      <c r="Y1109" s="169"/>
      <c r="AB1109" s="77"/>
      <c r="AJ1109" s="55"/>
    </row>
    <row r="1110" spans="12:36">
      <c r="L1110" s="51" t="str">
        <f>IFERROR(WHOLE_STRUCTURE[[#This Row],[Top '[m']]]-WHOLE_STRUCTURE[[#This Row],[Bottom '[m']]], "")</f>
        <v/>
      </c>
      <c r="M1110" s="167" t="str">
        <f>IFERROR(-(WHOLE_STRUCTURE[[#This Row],[D, bottom '[m']]]-WHOLE_STRUCTURE[[#This Row],[D, top '[m']]])/(WHOLE_STRUCTURE[[#This Row],[Bottom '[m']]]-WHOLE_STRUCTURE[[#This Row],[Top '[m']]]),"")</f>
        <v/>
      </c>
      <c r="N1110" s="121" t="str">
        <f t="shared" si="18"/>
        <v/>
      </c>
      <c r="O1110" s="50" t="str">
        <f>IFERROR((WHOLE_STRUCTURE[[#This Row],[D, bottom '[m']]]+WHOLE_STRUCTURE[[#This Row],[D, top '[m']]])/(2*WHOLE_STRUCTURE[[#This Row],[t '[mm']]]/1000),"")</f>
        <v/>
      </c>
      <c r="S1110" s="169"/>
      <c r="T1110" s="169"/>
      <c r="W1110" s="172"/>
      <c r="X1110" s="169"/>
      <c r="Y1110" s="169"/>
      <c r="AB1110" s="77"/>
      <c r="AJ1110" s="55"/>
    </row>
    <row r="1111" spans="12:36">
      <c r="L1111" s="51" t="str">
        <f>IFERROR(WHOLE_STRUCTURE[[#This Row],[Top '[m']]]-WHOLE_STRUCTURE[[#This Row],[Bottom '[m']]], "")</f>
        <v/>
      </c>
      <c r="M1111" s="167" t="str">
        <f>IFERROR(-(WHOLE_STRUCTURE[[#This Row],[D, bottom '[m']]]-WHOLE_STRUCTURE[[#This Row],[D, top '[m']]])/(WHOLE_STRUCTURE[[#This Row],[Bottom '[m']]]-WHOLE_STRUCTURE[[#This Row],[Top '[m']]]),"")</f>
        <v/>
      </c>
      <c r="N1111" s="121" t="str">
        <f t="shared" si="18"/>
        <v/>
      </c>
      <c r="O1111" s="50" t="str">
        <f>IFERROR((WHOLE_STRUCTURE[[#This Row],[D, bottom '[m']]]+WHOLE_STRUCTURE[[#This Row],[D, top '[m']]])/(2*WHOLE_STRUCTURE[[#This Row],[t '[mm']]]/1000),"")</f>
        <v/>
      </c>
      <c r="S1111" s="169"/>
      <c r="T1111" s="169"/>
      <c r="W1111" s="172"/>
      <c r="X1111" s="169"/>
      <c r="Y1111" s="169"/>
      <c r="AB1111" s="77"/>
      <c r="AJ1111" s="55"/>
    </row>
    <row r="1112" spans="12:36">
      <c r="L1112" s="51" t="str">
        <f>IFERROR(WHOLE_STRUCTURE[[#This Row],[Top '[m']]]-WHOLE_STRUCTURE[[#This Row],[Bottom '[m']]], "")</f>
        <v/>
      </c>
      <c r="M1112" s="167" t="str">
        <f>IFERROR(-(WHOLE_STRUCTURE[[#This Row],[D, bottom '[m']]]-WHOLE_STRUCTURE[[#This Row],[D, top '[m']]])/(WHOLE_STRUCTURE[[#This Row],[Bottom '[m']]]-WHOLE_STRUCTURE[[#This Row],[Top '[m']]]),"")</f>
        <v/>
      </c>
      <c r="N1112" s="121" t="str">
        <f t="shared" si="18"/>
        <v/>
      </c>
      <c r="O1112" s="50" t="str">
        <f>IFERROR((WHOLE_STRUCTURE[[#This Row],[D, bottom '[m']]]+WHOLE_STRUCTURE[[#This Row],[D, top '[m']]])/(2*WHOLE_STRUCTURE[[#This Row],[t '[mm']]]/1000),"")</f>
        <v/>
      </c>
      <c r="S1112" s="169"/>
      <c r="T1112" s="169"/>
      <c r="W1112" s="172"/>
      <c r="X1112" s="169"/>
      <c r="Y1112" s="169"/>
      <c r="AB1112" s="77"/>
      <c r="AJ1112" s="55"/>
    </row>
    <row r="1113" spans="12:36">
      <c r="L1113" s="51" t="str">
        <f>IFERROR(WHOLE_STRUCTURE[[#This Row],[Top '[m']]]-WHOLE_STRUCTURE[[#This Row],[Bottom '[m']]], "")</f>
        <v/>
      </c>
      <c r="M1113" s="167" t="str">
        <f>IFERROR(-(WHOLE_STRUCTURE[[#This Row],[D, bottom '[m']]]-WHOLE_STRUCTURE[[#This Row],[D, top '[m']]])/(WHOLE_STRUCTURE[[#This Row],[Bottom '[m']]]-WHOLE_STRUCTURE[[#This Row],[Top '[m']]]),"")</f>
        <v/>
      </c>
      <c r="N1113" s="121" t="str">
        <f t="shared" si="18"/>
        <v/>
      </c>
      <c r="O1113" s="50" t="str">
        <f>IFERROR((WHOLE_STRUCTURE[[#This Row],[D, bottom '[m']]]+WHOLE_STRUCTURE[[#This Row],[D, top '[m']]])/(2*WHOLE_STRUCTURE[[#This Row],[t '[mm']]]/1000),"")</f>
        <v/>
      </c>
      <c r="S1113" s="169"/>
      <c r="T1113" s="169"/>
      <c r="W1113" s="172"/>
      <c r="X1113" s="169"/>
      <c r="Y1113" s="169"/>
      <c r="AB1113" s="77"/>
      <c r="AJ1113" s="55"/>
    </row>
    <row r="1114" spans="12:36">
      <c r="L1114" s="51" t="str">
        <f>IFERROR(WHOLE_STRUCTURE[[#This Row],[Top '[m']]]-WHOLE_STRUCTURE[[#This Row],[Bottom '[m']]], "")</f>
        <v/>
      </c>
      <c r="M1114" s="167" t="str">
        <f>IFERROR(-(WHOLE_STRUCTURE[[#This Row],[D, bottom '[m']]]-WHOLE_STRUCTURE[[#This Row],[D, top '[m']]])/(WHOLE_STRUCTURE[[#This Row],[Bottom '[m']]]-WHOLE_STRUCTURE[[#This Row],[Top '[m']]]),"")</f>
        <v/>
      </c>
      <c r="N1114" s="121" t="str">
        <f t="shared" si="18"/>
        <v/>
      </c>
      <c r="O1114" s="50" t="str">
        <f>IFERROR((WHOLE_STRUCTURE[[#This Row],[D, bottom '[m']]]+WHOLE_STRUCTURE[[#This Row],[D, top '[m']]])/(2*WHOLE_STRUCTURE[[#This Row],[t '[mm']]]/1000),"")</f>
        <v/>
      </c>
      <c r="S1114" s="169"/>
      <c r="T1114" s="169"/>
      <c r="W1114" s="172"/>
      <c r="X1114" s="169"/>
      <c r="Y1114" s="169"/>
      <c r="AB1114" s="77"/>
      <c r="AJ1114" s="55"/>
    </row>
    <row r="1115" spans="12:36">
      <c r="L1115" s="51" t="str">
        <f>IFERROR(WHOLE_STRUCTURE[[#This Row],[Top '[m']]]-WHOLE_STRUCTURE[[#This Row],[Bottom '[m']]], "")</f>
        <v/>
      </c>
      <c r="M1115" s="167" t="str">
        <f>IFERROR(-(WHOLE_STRUCTURE[[#This Row],[D, bottom '[m']]]-WHOLE_STRUCTURE[[#This Row],[D, top '[m']]])/(WHOLE_STRUCTURE[[#This Row],[Bottom '[m']]]-WHOLE_STRUCTURE[[#This Row],[Top '[m']]]),"")</f>
        <v/>
      </c>
      <c r="N1115" s="121" t="str">
        <f t="shared" si="18"/>
        <v/>
      </c>
      <c r="O1115" s="50" t="str">
        <f>IFERROR((WHOLE_STRUCTURE[[#This Row],[D, bottom '[m']]]+WHOLE_STRUCTURE[[#This Row],[D, top '[m']]])/(2*WHOLE_STRUCTURE[[#This Row],[t '[mm']]]/1000),"")</f>
        <v/>
      </c>
      <c r="S1115" s="169"/>
      <c r="T1115" s="169"/>
      <c r="W1115" s="172"/>
      <c r="X1115" s="169"/>
      <c r="Y1115" s="169"/>
      <c r="AB1115" s="77"/>
      <c r="AJ1115" s="55"/>
    </row>
    <row r="1116" spans="12:36">
      <c r="L1116" s="51" t="str">
        <f>IFERROR(WHOLE_STRUCTURE[[#This Row],[Top '[m']]]-WHOLE_STRUCTURE[[#This Row],[Bottom '[m']]], "")</f>
        <v/>
      </c>
      <c r="M1116" s="167" t="str">
        <f>IFERROR(-(WHOLE_STRUCTURE[[#This Row],[D, bottom '[m']]]-WHOLE_STRUCTURE[[#This Row],[D, top '[m']]])/(WHOLE_STRUCTURE[[#This Row],[Bottom '[m']]]-WHOLE_STRUCTURE[[#This Row],[Top '[m']]]),"")</f>
        <v/>
      </c>
      <c r="N1116" s="121" t="str">
        <f t="shared" si="18"/>
        <v/>
      </c>
      <c r="O1116" s="50" t="str">
        <f>IFERROR((WHOLE_STRUCTURE[[#This Row],[D, bottom '[m']]]+WHOLE_STRUCTURE[[#This Row],[D, top '[m']]])/(2*WHOLE_STRUCTURE[[#This Row],[t '[mm']]]/1000),"")</f>
        <v/>
      </c>
      <c r="S1116" s="169"/>
      <c r="T1116" s="169"/>
      <c r="W1116" s="172"/>
      <c r="X1116" s="169"/>
      <c r="Y1116" s="169"/>
      <c r="AB1116" s="77"/>
      <c r="AJ1116" s="55"/>
    </row>
    <row r="1117" spans="12:36">
      <c r="L1117" s="51" t="str">
        <f>IFERROR(WHOLE_STRUCTURE[[#This Row],[Top '[m']]]-WHOLE_STRUCTURE[[#This Row],[Bottom '[m']]], "")</f>
        <v/>
      </c>
      <c r="M1117" s="167" t="str">
        <f>IFERROR(-(WHOLE_STRUCTURE[[#This Row],[D, bottom '[m']]]-WHOLE_STRUCTURE[[#This Row],[D, top '[m']]])/(WHOLE_STRUCTURE[[#This Row],[Bottom '[m']]]-WHOLE_STRUCTURE[[#This Row],[Top '[m']]]),"")</f>
        <v/>
      </c>
      <c r="N1117" s="121" t="str">
        <f t="shared" si="18"/>
        <v/>
      </c>
      <c r="O1117" s="50" t="str">
        <f>IFERROR((WHOLE_STRUCTURE[[#This Row],[D, bottom '[m']]]+WHOLE_STRUCTURE[[#This Row],[D, top '[m']]])/(2*WHOLE_STRUCTURE[[#This Row],[t '[mm']]]/1000),"")</f>
        <v/>
      </c>
      <c r="S1117" s="169"/>
      <c r="T1117" s="169"/>
      <c r="W1117" s="172"/>
      <c r="X1117" s="169"/>
      <c r="Y1117" s="169"/>
      <c r="AB1117" s="77"/>
      <c r="AJ1117" s="55"/>
    </row>
    <row r="1118" spans="12:36">
      <c r="L1118" s="51" t="str">
        <f>IFERROR(WHOLE_STRUCTURE[[#This Row],[Top '[m']]]-WHOLE_STRUCTURE[[#This Row],[Bottom '[m']]], "")</f>
        <v/>
      </c>
      <c r="M1118" s="167" t="str">
        <f>IFERROR(-(WHOLE_STRUCTURE[[#This Row],[D, bottom '[m']]]-WHOLE_STRUCTURE[[#This Row],[D, top '[m']]])/(WHOLE_STRUCTURE[[#This Row],[Bottom '[m']]]-WHOLE_STRUCTURE[[#This Row],[Top '[m']]]),"")</f>
        <v/>
      </c>
      <c r="N1118" s="121" t="str">
        <f t="shared" si="18"/>
        <v/>
      </c>
      <c r="O1118" s="50" t="str">
        <f>IFERROR((WHOLE_STRUCTURE[[#This Row],[D, bottom '[m']]]+WHOLE_STRUCTURE[[#This Row],[D, top '[m']]])/(2*WHOLE_STRUCTURE[[#This Row],[t '[mm']]]/1000),"")</f>
        <v/>
      </c>
      <c r="S1118" s="169"/>
      <c r="T1118" s="169"/>
      <c r="W1118" s="172"/>
      <c r="X1118" s="169"/>
      <c r="Y1118" s="169"/>
      <c r="AB1118" s="77"/>
      <c r="AJ1118" s="55"/>
    </row>
    <row r="1119" spans="12:36">
      <c r="L1119" s="51" t="str">
        <f>IFERROR(WHOLE_STRUCTURE[[#This Row],[Top '[m']]]-WHOLE_STRUCTURE[[#This Row],[Bottom '[m']]], "")</f>
        <v/>
      </c>
      <c r="M1119" s="167" t="str">
        <f>IFERROR(-(WHOLE_STRUCTURE[[#This Row],[D, bottom '[m']]]-WHOLE_STRUCTURE[[#This Row],[D, top '[m']]])/(WHOLE_STRUCTURE[[#This Row],[Bottom '[m']]]-WHOLE_STRUCTURE[[#This Row],[Top '[m']]]),"")</f>
        <v/>
      </c>
      <c r="N1119" s="121" t="str">
        <f t="shared" si="18"/>
        <v/>
      </c>
      <c r="O1119" s="50" t="str">
        <f>IFERROR((WHOLE_STRUCTURE[[#This Row],[D, bottom '[m']]]+WHOLE_STRUCTURE[[#This Row],[D, top '[m']]])/(2*WHOLE_STRUCTURE[[#This Row],[t '[mm']]]/1000),"")</f>
        <v/>
      </c>
      <c r="S1119" s="169"/>
      <c r="T1119" s="169"/>
      <c r="W1119" s="172"/>
      <c r="X1119" s="169"/>
      <c r="Y1119" s="169"/>
      <c r="AB1119" s="77"/>
      <c r="AJ1119" s="55"/>
    </row>
    <row r="1120" spans="12:36">
      <c r="L1120" s="51" t="str">
        <f>IFERROR(WHOLE_STRUCTURE[[#This Row],[Top '[m']]]-WHOLE_STRUCTURE[[#This Row],[Bottom '[m']]], "")</f>
        <v/>
      </c>
      <c r="M1120" s="167" t="str">
        <f>IFERROR(-(WHOLE_STRUCTURE[[#This Row],[D, bottom '[m']]]-WHOLE_STRUCTURE[[#This Row],[D, top '[m']]])/(WHOLE_STRUCTURE[[#This Row],[Bottom '[m']]]-WHOLE_STRUCTURE[[#This Row],[Top '[m']]]),"")</f>
        <v/>
      </c>
      <c r="N1120" s="121" t="str">
        <f t="shared" si="18"/>
        <v/>
      </c>
      <c r="O1120" s="50" t="str">
        <f>IFERROR((WHOLE_STRUCTURE[[#This Row],[D, bottom '[m']]]+WHOLE_STRUCTURE[[#This Row],[D, top '[m']]])/(2*WHOLE_STRUCTURE[[#This Row],[t '[mm']]]/1000),"")</f>
        <v/>
      </c>
      <c r="S1120" s="169"/>
      <c r="T1120" s="169"/>
      <c r="W1120" s="172"/>
      <c r="X1120" s="169"/>
      <c r="Y1120" s="169"/>
      <c r="AB1120" s="77"/>
      <c r="AJ1120" s="55"/>
    </row>
    <row r="1121" spans="12:36">
      <c r="L1121" s="51" t="str">
        <f>IFERROR(WHOLE_STRUCTURE[[#This Row],[Top '[m']]]-WHOLE_STRUCTURE[[#This Row],[Bottom '[m']]], "")</f>
        <v/>
      </c>
      <c r="M1121" s="167" t="str">
        <f>IFERROR(-(WHOLE_STRUCTURE[[#This Row],[D, bottom '[m']]]-WHOLE_STRUCTURE[[#This Row],[D, top '[m']]])/(WHOLE_STRUCTURE[[#This Row],[Bottom '[m']]]-WHOLE_STRUCTURE[[#This Row],[Top '[m']]]),"")</f>
        <v/>
      </c>
      <c r="N1121" s="121" t="str">
        <f t="shared" si="18"/>
        <v/>
      </c>
      <c r="O1121" s="50" t="str">
        <f>IFERROR((WHOLE_STRUCTURE[[#This Row],[D, bottom '[m']]]+WHOLE_STRUCTURE[[#This Row],[D, top '[m']]])/(2*WHOLE_STRUCTURE[[#This Row],[t '[mm']]]/1000),"")</f>
        <v/>
      </c>
      <c r="S1121" s="169"/>
      <c r="T1121" s="169"/>
      <c r="W1121" s="172"/>
      <c r="X1121" s="169"/>
      <c r="Y1121" s="169"/>
      <c r="AB1121" s="77"/>
      <c r="AJ1121" s="55"/>
    </row>
    <row r="1122" spans="12:36">
      <c r="L1122" s="51" t="str">
        <f>IFERROR(WHOLE_STRUCTURE[[#This Row],[Top '[m']]]-WHOLE_STRUCTURE[[#This Row],[Bottom '[m']]], "")</f>
        <v/>
      </c>
      <c r="M1122" s="167" t="str">
        <f>IFERROR(-(WHOLE_STRUCTURE[[#This Row],[D, bottom '[m']]]-WHOLE_STRUCTURE[[#This Row],[D, top '[m']]])/(WHOLE_STRUCTURE[[#This Row],[Bottom '[m']]]-WHOLE_STRUCTURE[[#This Row],[Top '[m']]]),"")</f>
        <v/>
      </c>
      <c r="N1122" s="121" t="str">
        <f t="shared" si="18"/>
        <v/>
      </c>
      <c r="O1122" s="50" t="str">
        <f>IFERROR((WHOLE_STRUCTURE[[#This Row],[D, bottom '[m']]]+WHOLE_STRUCTURE[[#This Row],[D, top '[m']]])/(2*WHOLE_STRUCTURE[[#This Row],[t '[mm']]]/1000),"")</f>
        <v/>
      </c>
      <c r="S1122" s="169"/>
      <c r="T1122" s="169"/>
      <c r="W1122" s="172"/>
      <c r="X1122" s="169"/>
      <c r="Y1122" s="169"/>
      <c r="AB1122" s="77"/>
      <c r="AJ1122" s="55"/>
    </row>
    <row r="1123" spans="12:36">
      <c r="L1123" s="51" t="str">
        <f>IFERROR(WHOLE_STRUCTURE[[#This Row],[Top '[m']]]-WHOLE_STRUCTURE[[#This Row],[Bottom '[m']]], "")</f>
        <v/>
      </c>
      <c r="M1123" s="167" t="str">
        <f>IFERROR(-(WHOLE_STRUCTURE[[#This Row],[D, bottom '[m']]]-WHOLE_STRUCTURE[[#This Row],[D, top '[m']]])/(WHOLE_STRUCTURE[[#This Row],[Bottom '[m']]]-WHOLE_STRUCTURE[[#This Row],[Top '[m']]]),"")</f>
        <v/>
      </c>
      <c r="N1123" s="121" t="str">
        <f t="shared" si="18"/>
        <v/>
      </c>
      <c r="O1123" s="50" t="str">
        <f>IFERROR((WHOLE_STRUCTURE[[#This Row],[D, bottom '[m']]]+WHOLE_STRUCTURE[[#This Row],[D, top '[m']]])/(2*WHOLE_STRUCTURE[[#This Row],[t '[mm']]]/1000),"")</f>
        <v/>
      </c>
      <c r="S1123" s="169"/>
      <c r="T1123" s="169"/>
      <c r="W1123" s="172"/>
      <c r="X1123" s="169"/>
      <c r="Y1123" s="169"/>
      <c r="AB1123" s="77"/>
      <c r="AJ1123" s="55"/>
    </row>
    <row r="1124" spans="12:36">
      <c r="L1124" s="51" t="str">
        <f>IFERROR(WHOLE_STRUCTURE[[#This Row],[Top '[m']]]-WHOLE_STRUCTURE[[#This Row],[Bottom '[m']]], "")</f>
        <v/>
      </c>
      <c r="M1124" s="167" t="str">
        <f>IFERROR(-(WHOLE_STRUCTURE[[#This Row],[D, bottom '[m']]]-WHOLE_STRUCTURE[[#This Row],[D, top '[m']]])/(WHOLE_STRUCTURE[[#This Row],[Bottom '[m']]]-WHOLE_STRUCTURE[[#This Row],[Top '[m']]]),"")</f>
        <v/>
      </c>
      <c r="N1124" s="121" t="str">
        <f t="shared" si="18"/>
        <v/>
      </c>
      <c r="O1124" s="50" t="str">
        <f>IFERROR((WHOLE_STRUCTURE[[#This Row],[D, bottom '[m']]]+WHOLE_STRUCTURE[[#This Row],[D, top '[m']]])/(2*WHOLE_STRUCTURE[[#This Row],[t '[mm']]]/1000),"")</f>
        <v/>
      </c>
      <c r="S1124" s="169"/>
      <c r="T1124" s="169"/>
      <c r="W1124" s="172"/>
      <c r="X1124" s="169"/>
      <c r="Y1124" s="169"/>
      <c r="AB1124" s="77"/>
      <c r="AJ1124" s="55"/>
    </row>
    <row r="1125" spans="12:36">
      <c r="L1125" s="51" t="str">
        <f>IFERROR(WHOLE_STRUCTURE[[#This Row],[Top '[m']]]-WHOLE_STRUCTURE[[#This Row],[Bottom '[m']]], "")</f>
        <v/>
      </c>
      <c r="M1125" s="167" t="str">
        <f>IFERROR(-(WHOLE_STRUCTURE[[#This Row],[D, bottom '[m']]]-WHOLE_STRUCTURE[[#This Row],[D, top '[m']]])/(WHOLE_STRUCTURE[[#This Row],[Bottom '[m']]]-WHOLE_STRUCTURE[[#This Row],[Top '[m']]]),"")</f>
        <v/>
      </c>
      <c r="N1125" s="121" t="str">
        <f t="shared" si="18"/>
        <v/>
      </c>
      <c r="O1125" s="50" t="str">
        <f>IFERROR((WHOLE_STRUCTURE[[#This Row],[D, bottom '[m']]]+WHOLE_STRUCTURE[[#This Row],[D, top '[m']]])/(2*WHOLE_STRUCTURE[[#This Row],[t '[mm']]]/1000),"")</f>
        <v/>
      </c>
      <c r="S1125" s="169"/>
      <c r="T1125" s="169"/>
      <c r="W1125" s="172"/>
      <c r="X1125" s="169"/>
      <c r="Y1125" s="169"/>
      <c r="AB1125" s="77"/>
      <c r="AJ1125" s="55"/>
    </row>
    <row r="1126" spans="12:36">
      <c r="L1126" s="51" t="str">
        <f>IFERROR(WHOLE_STRUCTURE[[#This Row],[Top '[m']]]-WHOLE_STRUCTURE[[#This Row],[Bottom '[m']]], "")</f>
        <v/>
      </c>
      <c r="M1126" s="167" t="str">
        <f>IFERROR(-(WHOLE_STRUCTURE[[#This Row],[D, bottom '[m']]]-WHOLE_STRUCTURE[[#This Row],[D, top '[m']]])/(WHOLE_STRUCTURE[[#This Row],[Bottom '[m']]]-WHOLE_STRUCTURE[[#This Row],[Top '[m']]]),"")</f>
        <v/>
      </c>
      <c r="N1126" s="121" t="str">
        <f t="shared" si="18"/>
        <v/>
      </c>
      <c r="O1126" s="50" t="str">
        <f>IFERROR((WHOLE_STRUCTURE[[#This Row],[D, bottom '[m']]]+WHOLE_STRUCTURE[[#This Row],[D, top '[m']]])/(2*WHOLE_STRUCTURE[[#This Row],[t '[mm']]]/1000),"")</f>
        <v/>
      </c>
      <c r="S1126" s="169"/>
      <c r="T1126" s="169"/>
      <c r="W1126" s="172"/>
      <c r="X1126" s="169"/>
      <c r="Y1126" s="169"/>
      <c r="AB1126" s="77"/>
      <c r="AJ1126" s="55"/>
    </row>
    <row r="1127" spans="12:36">
      <c r="L1127" s="51" t="str">
        <f>IFERROR(WHOLE_STRUCTURE[[#This Row],[Top '[m']]]-WHOLE_STRUCTURE[[#This Row],[Bottom '[m']]], "")</f>
        <v/>
      </c>
      <c r="M1127" s="167" t="str">
        <f>IFERROR(-(WHOLE_STRUCTURE[[#This Row],[D, bottom '[m']]]-WHOLE_STRUCTURE[[#This Row],[D, top '[m']]])/(WHOLE_STRUCTURE[[#This Row],[Bottom '[m']]]-WHOLE_STRUCTURE[[#This Row],[Top '[m']]]),"")</f>
        <v/>
      </c>
      <c r="N1127" s="121" t="str">
        <f t="shared" si="18"/>
        <v/>
      </c>
      <c r="O1127" s="50" t="str">
        <f>IFERROR((WHOLE_STRUCTURE[[#This Row],[D, bottom '[m']]]+WHOLE_STRUCTURE[[#This Row],[D, top '[m']]])/(2*WHOLE_STRUCTURE[[#This Row],[t '[mm']]]/1000),"")</f>
        <v/>
      </c>
      <c r="S1127" s="169"/>
      <c r="T1127" s="169"/>
      <c r="W1127" s="172"/>
      <c r="X1127" s="169"/>
      <c r="Y1127" s="169"/>
      <c r="AB1127" s="77"/>
      <c r="AJ1127" s="55"/>
    </row>
    <row r="1128" spans="12:36">
      <c r="L1128" s="51" t="str">
        <f>IFERROR(WHOLE_STRUCTURE[[#This Row],[Top '[m']]]-WHOLE_STRUCTURE[[#This Row],[Bottom '[m']]], "")</f>
        <v/>
      </c>
      <c r="M1128" s="167" t="str">
        <f>IFERROR(-(WHOLE_STRUCTURE[[#This Row],[D, bottom '[m']]]-WHOLE_STRUCTURE[[#This Row],[D, top '[m']]])/(WHOLE_STRUCTURE[[#This Row],[Bottom '[m']]]-WHOLE_STRUCTURE[[#This Row],[Top '[m']]]),"")</f>
        <v/>
      </c>
      <c r="N1128" s="121" t="str">
        <f t="shared" si="18"/>
        <v/>
      </c>
      <c r="O1128" s="50" t="str">
        <f>IFERROR((WHOLE_STRUCTURE[[#This Row],[D, bottom '[m']]]+WHOLE_STRUCTURE[[#This Row],[D, top '[m']]])/(2*WHOLE_STRUCTURE[[#This Row],[t '[mm']]]/1000),"")</f>
        <v/>
      </c>
      <c r="S1128" s="169"/>
      <c r="T1128" s="169"/>
      <c r="W1128" s="172"/>
      <c r="X1128" s="169"/>
      <c r="Y1128" s="169"/>
      <c r="AB1128" s="77"/>
      <c r="AJ1128" s="55"/>
    </row>
    <row r="1129" spans="12:36">
      <c r="L1129" s="51" t="str">
        <f>IFERROR(WHOLE_STRUCTURE[[#This Row],[Top '[m']]]-WHOLE_STRUCTURE[[#This Row],[Bottom '[m']]], "")</f>
        <v/>
      </c>
      <c r="M1129" s="167" t="str">
        <f>IFERROR(-(WHOLE_STRUCTURE[[#This Row],[D, bottom '[m']]]-WHOLE_STRUCTURE[[#This Row],[D, top '[m']]])/(WHOLE_STRUCTURE[[#This Row],[Bottom '[m']]]-WHOLE_STRUCTURE[[#This Row],[Top '[m']]]),"")</f>
        <v/>
      </c>
      <c r="N1129" s="121" t="str">
        <f t="shared" si="18"/>
        <v/>
      </c>
      <c r="O1129" s="50" t="str">
        <f>IFERROR((WHOLE_STRUCTURE[[#This Row],[D, bottom '[m']]]+WHOLE_STRUCTURE[[#This Row],[D, top '[m']]])/(2*WHOLE_STRUCTURE[[#This Row],[t '[mm']]]/1000),"")</f>
        <v/>
      </c>
      <c r="S1129" s="169"/>
      <c r="T1129" s="169"/>
      <c r="W1129" s="172"/>
      <c r="X1129" s="169"/>
      <c r="Y1129" s="169"/>
      <c r="AB1129" s="77"/>
      <c r="AJ1129" s="55"/>
    </row>
    <row r="1130" spans="12:36">
      <c r="L1130" s="51" t="str">
        <f>IFERROR(WHOLE_STRUCTURE[[#This Row],[Top '[m']]]-WHOLE_STRUCTURE[[#This Row],[Bottom '[m']]], "")</f>
        <v/>
      </c>
      <c r="M1130" s="167" t="str">
        <f>IFERROR(-(WHOLE_STRUCTURE[[#This Row],[D, bottom '[m']]]-WHOLE_STRUCTURE[[#This Row],[D, top '[m']]])/(WHOLE_STRUCTURE[[#This Row],[Bottom '[m']]]-WHOLE_STRUCTURE[[#This Row],[Top '[m']]]),"")</f>
        <v/>
      </c>
      <c r="N1130" s="121" t="str">
        <f t="shared" si="18"/>
        <v/>
      </c>
      <c r="O1130" s="50" t="str">
        <f>IFERROR((WHOLE_STRUCTURE[[#This Row],[D, bottom '[m']]]+WHOLE_STRUCTURE[[#This Row],[D, top '[m']]])/(2*WHOLE_STRUCTURE[[#This Row],[t '[mm']]]/1000),"")</f>
        <v/>
      </c>
      <c r="S1130" s="169"/>
      <c r="T1130" s="169"/>
      <c r="W1130" s="172"/>
      <c r="X1130" s="169"/>
      <c r="Y1130" s="169"/>
      <c r="AB1130" s="77"/>
      <c r="AJ1130" s="55"/>
    </row>
    <row r="1131" spans="12:36">
      <c r="L1131" s="51" t="str">
        <f>IFERROR(WHOLE_STRUCTURE[[#This Row],[Top '[m']]]-WHOLE_STRUCTURE[[#This Row],[Bottom '[m']]], "")</f>
        <v/>
      </c>
      <c r="M1131" s="167" t="str">
        <f>IFERROR(-(WHOLE_STRUCTURE[[#This Row],[D, bottom '[m']]]-WHOLE_STRUCTURE[[#This Row],[D, top '[m']]])/(WHOLE_STRUCTURE[[#This Row],[Bottom '[m']]]-WHOLE_STRUCTURE[[#This Row],[Top '[m']]]),"")</f>
        <v/>
      </c>
      <c r="N1131" s="121" t="str">
        <f t="shared" si="18"/>
        <v/>
      </c>
      <c r="O1131" s="50" t="str">
        <f>IFERROR((WHOLE_STRUCTURE[[#This Row],[D, bottom '[m']]]+WHOLE_STRUCTURE[[#This Row],[D, top '[m']]])/(2*WHOLE_STRUCTURE[[#This Row],[t '[mm']]]/1000),"")</f>
        <v/>
      </c>
      <c r="S1131" s="169"/>
      <c r="T1131" s="169"/>
      <c r="W1131" s="172"/>
      <c r="X1131" s="169"/>
      <c r="Y1131" s="169"/>
      <c r="AB1131" s="77"/>
      <c r="AJ1131" s="55"/>
    </row>
    <row r="1132" spans="12:36">
      <c r="L1132" s="51" t="str">
        <f>IFERROR(WHOLE_STRUCTURE[[#This Row],[Top '[m']]]-WHOLE_STRUCTURE[[#This Row],[Bottom '[m']]], "")</f>
        <v/>
      </c>
      <c r="M1132" s="167" t="str">
        <f>IFERROR(-(WHOLE_STRUCTURE[[#This Row],[D, bottom '[m']]]-WHOLE_STRUCTURE[[#This Row],[D, top '[m']]])/(WHOLE_STRUCTURE[[#This Row],[Bottom '[m']]]-WHOLE_STRUCTURE[[#This Row],[Top '[m']]]),"")</f>
        <v/>
      </c>
      <c r="N1132" s="121" t="str">
        <f t="shared" si="18"/>
        <v/>
      </c>
      <c r="O1132" s="50" t="str">
        <f>IFERROR((WHOLE_STRUCTURE[[#This Row],[D, bottom '[m']]]+WHOLE_STRUCTURE[[#This Row],[D, top '[m']]])/(2*WHOLE_STRUCTURE[[#This Row],[t '[mm']]]/1000),"")</f>
        <v/>
      </c>
      <c r="S1132" s="169"/>
      <c r="T1132" s="169"/>
      <c r="W1132" s="172"/>
      <c r="X1132" s="169"/>
      <c r="Y1132" s="169"/>
      <c r="AB1132" s="77"/>
      <c r="AJ1132" s="55"/>
    </row>
    <row r="1133" spans="12:36">
      <c r="L1133" s="51" t="str">
        <f>IFERROR(WHOLE_STRUCTURE[[#This Row],[Top '[m']]]-WHOLE_STRUCTURE[[#This Row],[Bottom '[m']]], "")</f>
        <v/>
      </c>
      <c r="M1133" s="167" t="str">
        <f>IFERROR(-(WHOLE_STRUCTURE[[#This Row],[D, bottom '[m']]]-WHOLE_STRUCTURE[[#This Row],[D, top '[m']]])/(WHOLE_STRUCTURE[[#This Row],[Bottom '[m']]]-WHOLE_STRUCTURE[[#This Row],[Top '[m']]]),"")</f>
        <v/>
      </c>
      <c r="N1133" s="121" t="str">
        <f t="shared" si="18"/>
        <v/>
      </c>
      <c r="O1133" s="50" t="str">
        <f>IFERROR((WHOLE_STRUCTURE[[#This Row],[D, bottom '[m']]]+WHOLE_STRUCTURE[[#This Row],[D, top '[m']]])/(2*WHOLE_STRUCTURE[[#This Row],[t '[mm']]]/1000),"")</f>
        <v/>
      </c>
      <c r="S1133" s="169"/>
      <c r="T1133" s="169"/>
      <c r="W1133" s="172"/>
      <c r="X1133" s="169"/>
      <c r="Y1133" s="169"/>
      <c r="AB1133" s="77"/>
      <c r="AJ1133" s="55"/>
    </row>
    <row r="1134" spans="12:36">
      <c r="L1134" s="51" t="str">
        <f>IFERROR(WHOLE_STRUCTURE[[#This Row],[Top '[m']]]-WHOLE_STRUCTURE[[#This Row],[Bottom '[m']]], "")</f>
        <v/>
      </c>
      <c r="M1134" s="167" t="str">
        <f>IFERROR(-(WHOLE_STRUCTURE[[#This Row],[D, bottom '[m']]]-WHOLE_STRUCTURE[[#This Row],[D, top '[m']]])/(WHOLE_STRUCTURE[[#This Row],[Bottom '[m']]]-WHOLE_STRUCTURE[[#This Row],[Top '[m']]]),"")</f>
        <v/>
      </c>
      <c r="N1134" s="121" t="str">
        <f t="shared" si="18"/>
        <v/>
      </c>
      <c r="O1134" s="50" t="str">
        <f>IFERROR((WHOLE_STRUCTURE[[#This Row],[D, bottom '[m']]]+WHOLE_STRUCTURE[[#This Row],[D, top '[m']]])/(2*WHOLE_STRUCTURE[[#This Row],[t '[mm']]]/1000),"")</f>
        <v/>
      </c>
      <c r="S1134" s="169"/>
      <c r="T1134" s="169"/>
      <c r="W1134" s="172"/>
      <c r="X1134" s="169"/>
      <c r="Y1134" s="169"/>
      <c r="AB1134" s="77"/>
      <c r="AJ1134" s="55"/>
    </row>
    <row r="1135" spans="12:36">
      <c r="L1135" s="51" t="str">
        <f>IFERROR(WHOLE_STRUCTURE[[#This Row],[Top '[m']]]-WHOLE_STRUCTURE[[#This Row],[Bottom '[m']]], "")</f>
        <v/>
      </c>
      <c r="M1135" s="167" t="str">
        <f>IFERROR(-(WHOLE_STRUCTURE[[#This Row],[D, bottom '[m']]]-WHOLE_STRUCTURE[[#This Row],[D, top '[m']]])/(WHOLE_STRUCTURE[[#This Row],[Bottom '[m']]]-WHOLE_STRUCTURE[[#This Row],[Top '[m']]]),"")</f>
        <v/>
      </c>
      <c r="N1135" s="121" t="str">
        <f t="shared" si="18"/>
        <v/>
      </c>
      <c r="O1135" s="50" t="str">
        <f>IFERROR((WHOLE_STRUCTURE[[#This Row],[D, bottom '[m']]]+WHOLE_STRUCTURE[[#This Row],[D, top '[m']]])/(2*WHOLE_STRUCTURE[[#This Row],[t '[mm']]]/1000),"")</f>
        <v/>
      </c>
      <c r="S1135" s="169"/>
      <c r="T1135" s="169"/>
      <c r="W1135" s="172"/>
      <c r="X1135" s="169"/>
      <c r="Y1135" s="169"/>
      <c r="AB1135" s="77"/>
      <c r="AJ1135" s="55"/>
    </row>
    <row r="1136" spans="12:36">
      <c r="L1136" s="51" t="str">
        <f>IFERROR(WHOLE_STRUCTURE[[#This Row],[Top '[m']]]-WHOLE_STRUCTURE[[#This Row],[Bottom '[m']]], "")</f>
        <v/>
      </c>
      <c r="M1136" s="167" t="str">
        <f>IFERROR(-(WHOLE_STRUCTURE[[#This Row],[D, bottom '[m']]]-WHOLE_STRUCTURE[[#This Row],[D, top '[m']]])/(WHOLE_STRUCTURE[[#This Row],[Bottom '[m']]]-WHOLE_STRUCTURE[[#This Row],[Top '[m']]]),"")</f>
        <v/>
      </c>
      <c r="N1136" s="121" t="str">
        <f t="shared" si="18"/>
        <v/>
      </c>
      <c r="O1136" s="50" t="str">
        <f>IFERROR((WHOLE_STRUCTURE[[#This Row],[D, bottom '[m']]]+WHOLE_STRUCTURE[[#This Row],[D, top '[m']]])/(2*WHOLE_STRUCTURE[[#This Row],[t '[mm']]]/1000),"")</f>
        <v/>
      </c>
      <c r="S1136" s="169"/>
      <c r="T1136" s="169"/>
      <c r="W1136" s="172"/>
      <c r="X1136" s="169"/>
      <c r="Y1136" s="169"/>
      <c r="AB1136" s="77"/>
      <c r="AJ1136" s="55"/>
    </row>
    <row r="1137" spans="12:36">
      <c r="L1137" s="51" t="str">
        <f>IFERROR(WHOLE_STRUCTURE[[#This Row],[Top '[m']]]-WHOLE_STRUCTURE[[#This Row],[Bottom '[m']]], "")</f>
        <v/>
      </c>
      <c r="M1137" s="167" t="str">
        <f>IFERROR(-(WHOLE_STRUCTURE[[#This Row],[D, bottom '[m']]]-WHOLE_STRUCTURE[[#This Row],[D, top '[m']]])/(WHOLE_STRUCTURE[[#This Row],[Bottom '[m']]]-WHOLE_STRUCTURE[[#This Row],[Top '[m']]]),"")</f>
        <v/>
      </c>
      <c r="N1137" s="121" t="str">
        <f t="shared" si="18"/>
        <v/>
      </c>
      <c r="O1137" s="50" t="str">
        <f>IFERROR((WHOLE_STRUCTURE[[#This Row],[D, bottom '[m']]]+WHOLE_STRUCTURE[[#This Row],[D, top '[m']]])/(2*WHOLE_STRUCTURE[[#This Row],[t '[mm']]]/1000),"")</f>
        <v/>
      </c>
      <c r="S1137" s="169"/>
      <c r="T1137" s="169"/>
      <c r="W1137" s="172"/>
      <c r="X1137" s="169"/>
      <c r="Y1137" s="169"/>
      <c r="AB1137" s="77"/>
      <c r="AJ1137" s="55"/>
    </row>
    <row r="1138" spans="12:36">
      <c r="L1138" s="51" t="str">
        <f>IFERROR(WHOLE_STRUCTURE[[#This Row],[Top '[m']]]-WHOLE_STRUCTURE[[#This Row],[Bottom '[m']]], "")</f>
        <v/>
      </c>
      <c r="M1138" s="167" t="str">
        <f>IFERROR(-(WHOLE_STRUCTURE[[#This Row],[D, bottom '[m']]]-WHOLE_STRUCTURE[[#This Row],[D, top '[m']]])/(WHOLE_STRUCTURE[[#This Row],[Bottom '[m']]]-WHOLE_STRUCTURE[[#This Row],[Top '[m']]]),"")</f>
        <v/>
      </c>
      <c r="N1138" s="121" t="str">
        <f t="shared" si="18"/>
        <v/>
      </c>
      <c r="O1138" s="50" t="str">
        <f>IFERROR((WHOLE_STRUCTURE[[#This Row],[D, bottom '[m']]]+WHOLE_STRUCTURE[[#This Row],[D, top '[m']]])/(2*WHOLE_STRUCTURE[[#This Row],[t '[mm']]]/1000),"")</f>
        <v/>
      </c>
      <c r="S1138" s="169"/>
      <c r="T1138" s="169"/>
      <c r="W1138" s="172"/>
      <c r="X1138" s="169"/>
      <c r="Y1138" s="169"/>
      <c r="AB1138" s="77"/>
      <c r="AJ1138" s="55"/>
    </row>
    <row r="1139" spans="12:36">
      <c r="L1139" s="51" t="str">
        <f>IFERROR(WHOLE_STRUCTURE[[#This Row],[Top '[m']]]-WHOLE_STRUCTURE[[#This Row],[Bottom '[m']]], "")</f>
        <v/>
      </c>
      <c r="M1139" s="167" t="str">
        <f>IFERROR(-(WHOLE_STRUCTURE[[#This Row],[D, bottom '[m']]]-WHOLE_STRUCTURE[[#This Row],[D, top '[m']]])/(WHOLE_STRUCTURE[[#This Row],[Bottom '[m']]]-WHOLE_STRUCTURE[[#This Row],[Top '[m']]]),"")</f>
        <v/>
      </c>
      <c r="N1139" s="121" t="str">
        <f t="shared" si="18"/>
        <v/>
      </c>
      <c r="O1139" s="50" t="str">
        <f>IFERROR((WHOLE_STRUCTURE[[#This Row],[D, bottom '[m']]]+WHOLE_STRUCTURE[[#This Row],[D, top '[m']]])/(2*WHOLE_STRUCTURE[[#This Row],[t '[mm']]]/1000),"")</f>
        <v/>
      </c>
      <c r="S1139" s="169"/>
      <c r="T1139" s="169"/>
      <c r="W1139" s="172"/>
      <c r="X1139" s="169"/>
      <c r="Y1139" s="169"/>
      <c r="AB1139" s="77"/>
      <c r="AJ1139" s="55"/>
    </row>
    <row r="1140" spans="12:36">
      <c r="L1140" s="51" t="str">
        <f>IFERROR(WHOLE_STRUCTURE[[#This Row],[Top '[m']]]-WHOLE_STRUCTURE[[#This Row],[Bottom '[m']]], "")</f>
        <v/>
      </c>
      <c r="M1140" s="167" t="str">
        <f>IFERROR(-(WHOLE_STRUCTURE[[#This Row],[D, bottom '[m']]]-WHOLE_STRUCTURE[[#This Row],[D, top '[m']]])/(WHOLE_STRUCTURE[[#This Row],[Bottom '[m']]]-WHOLE_STRUCTURE[[#This Row],[Top '[m']]]),"")</f>
        <v/>
      </c>
      <c r="N1140" s="121" t="str">
        <f t="shared" si="18"/>
        <v/>
      </c>
      <c r="O1140" s="50" t="str">
        <f>IFERROR((WHOLE_STRUCTURE[[#This Row],[D, bottom '[m']]]+WHOLE_STRUCTURE[[#This Row],[D, top '[m']]])/(2*WHOLE_STRUCTURE[[#This Row],[t '[mm']]]/1000),"")</f>
        <v/>
      </c>
      <c r="S1140" s="169"/>
      <c r="T1140" s="169"/>
      <c r="W1140" s="172"/>
      <c r="X1140" s="169"/>
      <c r="Y1140" s="169"/>
      <c r="AB1140" s="77"/>
      <c r="AJ1140" s="55"/>
    </row>
    <row r="1141" spans="12:36">
      <c r="L1141" s="51" t="str">
        <f>IFERROR(WHOLE_STRUCTURE[[#This Row],[Top '[m']]]-WHOLE_STRUCTURE[[#This Row],[Bottom '[m']]], "")</f>
        <v/>
      </c>
      <c r="M1141" s="167" t="str">
        <f>IFERROR(-(WHOLE_STRUCTURE[[#This Row],[D, bottom '[m']]]-WHOLE_STRUCTURE[[#This Row],[D, top '[m']]])/(WHOLE_STRUCTURE[[#This Row],[Bottom '[m']]]-WHOLE_STRUCTURE[[#This Row],[Top '[m']]]),"")</f>
        <v/>
      </c>
      <c r="N1141" s="121" t="str">
        <f t="shared" si="18"/>
        <v/>
      </c>
      <c r="O1141" s="50" t="str">
        <f>IFERROR((WHOLE_STRUCTURE[[#This Row],[D, bottom '[m']]]+WHOLE_STRUCTURE[[#This Row],[D, top '[m']]])/(2*WHOLE_STRUCTURE[[#This Row],[t '[mm']]]/1000),"")</f>
        <v/>
      </c>
      <c r="S1141" s="169"/>
      <c r="T1141" s="169"/>
      <c r="W1141" s="172"/>
      <c r="X1141" s="169"/>
      <c r="Y1141" s="169"/>
      <c r="AB1141" s="77"/>
      <c r="AJ1141" s="55"/>
    </row>
    <row r="1142" spans="12:36">
      <c r="L1142" s="51" t="str">
        <f>IFERROR(WHOLE_STRUCTURE[[#This Row],[Top '[m']]]-WHOLE_STRUCTURE[[#This Row],[Bottom '[m']]], "")</f>
        <v/>
      </c>
      <c r="M1142" s="167" t="str">
        <f>IFERROR(-(WHOLE_STRUCTURE[[#This Row],[D, bottom '[m']]]-WHOLE_STRUCTURE[[#This Row],[D, top '[m']]])/(WHOLE_STRUCTURE[[#This Row],[Bottom '[m']]]-WHOLE_STRUCTURE[[#This Row],[Top '[m']]]),"")</f>
        <v/>
      </c>
      <c r="N1142" s="121" t="str">
        <f t="shared" si="18"/>
        <v/>
      </c>
      <c r="O1142" s="50" t="str">
        <f>IFERROR((WHOLE_STRUCTURE[[#This Row],[D, bottom '[m']]]+WHOLE_STRUCTURE[[#This Row],[D, top '[m']]])/(2*WHOLE_STRUCTURE[[#This Row],[t '[mm']]]/1000),"")</f>
        <v/>
      </c>
      <c r="S1142" s="169"/>
      <c r="T1142" s="169"/>
      <c r="W1142" s="172"/>
      <c r="X1142" s="169"/>
      <c r="Y1142" s="169"/>
      <c r="AB1142" s="77"/>
      <c r="AJ1142" s="55"/>
    </row>
    <row r="1143" spans="12:36">
      <c r="L1143" s="51" t="str">
        <f>IFERROR(WHOLE_STRUCTURE[[#This Row],[Top '[m']]]-WHOLE_STRUCTURE[[#This Row],[Bottom '[m']]], "")</f>
        <v/>
      </c>
      <c r="M1143" s="167" t="str">
        <f>IFERROR(-(WHOLE_STRUCTURE[[#This Row],[D, bottom '[m']]]-WHOLE_STRUCTURE[[#This Row],[D, top '[m']]])/(WHOLE_STRUCTURE[[#This Row],[Bottom '[m']]]-WHOLE_STRUCTURE[[#This Row],[Top '[m']]]),"")</f>
        <v/>
      </c>
      <c r="N1143" s="121" t="str">
        <f t="shared" si="18"/>
        <v/>
      </c>
      <c r="O1143" s="50" t="str">
        <f>IFERROR((WHOLE_STRUCTURE[[#This Row],[D, bottom '[m']]]+WHOLE_STRUCTURE[[#This Row],[D, top '[m']]])/(2*WHOLE_STRUCTURE[[#This Row],[t '[mm']]]/1000),"")</f>
        <v/>
      </c>
      <c r="S1143" s="169"/>
      <c r="T1143" s="169"/>
      <c r="W1143" s="172"/>
      <c r="X1143" s="169"/>
      <c r="Y1143" s="169"/>
      <c r="AB1143" s="77"/>
      <c r="AJ1143" s="55"/>
    </row>
    <row r="1144" spans="12:36">
      <c r="L1144" s="51" t="str">
        <f>IFERROR(WHOLE_STRUCTURE[[#This Row],[Top '[m']]]-WHOLE_STRUCTURE[[#This Row],[Bottom '[m']]], "")</f>
        <v/>
      </c>
      <c r="M1144" s="167" t="str">
        <f>IFERROR(-(WHOLE_STRUCTURE[[#This Row],[D, bottom '[m']]]-WHOLE_STRUCTURE[[#This Row],[D, top '[m']]])/(WHOLE_STRUCTURE[[#This Row],[Bottom '[m']]]-WHOLE_STRUCTURE[[#This Row],[Top '[m']]]),"")</f>
        <v/>
      </c>
      <c r="N1144" s="121" t="str">
        <f t="shared" si="18"/>
        <v/>
      </c>
      <c r="O1144" s="50" t="str">
        <f>IFERROR((WHOLE_STRUCTURE[[#This Row],[D, bottom '[m']]]+WHOLE_STRUCTURE[[#This Row],[D, top '[m']]])/(2*WHOLE_STRUCTURE[[#This Row],[t '[mm']]]/1000),"")</f>
        <v/>
      </c>
      <c r="S1144" s="169"/>
      <c r="T1144" s="169"/>
      <c r="W1144" s="172"/>
      <c r="X1144" s="169"/>
      <c r="Y1144" s="169"/>
      <c r="AB1144" s="77"/>
      <c r="AJ1144" s="55"/>
    </row>
    <row r="1145" spans="12:36">
      <c r="L1145" s="51" t="str">
        <f>IFERROR(WHOLE_STRUCTURE[[#This Row],[Top '[m']]]-WHOLE_STRUCTURE[[#This Row],[Bottom '[m']]], "")</f>
        <v/>
      </c>
      <c r="M1145" s="167" t="str">
        <f>IFERROR(-(WHOLE_STRUCTURE[[#This Row],[D, bottom '[m']]]-WHOLE_STRUCTURE[[#This Row],[D, top '[m']]])/(WHOLE_STRUCTURE[[#This Row],[Bottom '[m']]]-WHOLE_STRUCTURE[[#This Row],[Top '[m']]]),"")</f>
        <v/>
      </c>
      <c r="N1145" s="121" t="str">
        <f t="shared" si="18"/>
        <v/>
      </c>
      <c r="O1145" s="50" t="str">
        <f>IFERROR((WHOLE_STRUCTURE[[#This Row],[D, bottom '[m']]]+WHOLE_STRUCTURE[[#This Row],[D, top '[m']]])/(2*WHOLE_STRUCTURE[[#This Row],[t '[mm']]]/1000),"")</f>
        <v/>
      </c>
      <c r="S1145" s="169"/>
      <c r="T1145" s="169"/>
      <c r="W1145" s="172"/>
      <c r="X1145" s="169"/>
      <c r="Y1145" s="169"/>
      <c r="AB1145" s="77"/>
      <c r="AJ1145" s="55"/>
    </row>
    <row r="1146" spans="12:36">
      <c r="L1146" s="51" t="str">
        <f>IFERROR(WHOLE_STRUCTURE[[#This Row],[Top '[m']]]-WHOLE_STRUCTURE[[#This Row],[Bottom '[m']]], "")</f>
        <v/>
      </c>
      <c r="M1146" s="167" t="str">
        <f>IFERROR(-(WHOLE_STRUCTURE[[#This Row],[D, bottom '[m']]]-WHOLE_STRUCTURE[[#This Row],[D, top '[m']]])/(WHOLE_STRUCTURE[[#This Row],[Bottom '[m']]]-WHOLE_STRUCTURE[[#This Row],[Top '[m']]]),"")</f>
        <v/>
      </c>
      <c r="N1146" s="121" t="str">
        <f t="shared" si="18"/>
        <v/>
      </c>
      <c r="O1146" s="50" t="str">
        <f>IFERROR((WHOLE_STRUCTURE[[#This Row],[D, bottom '[m']]]+WHOLE_STRUCTURE[[#This Row],[D, top '[m']]])/(2*WHOLE_STRUCTURE[[#This Row],[t '[mm']]]/1000),"")</f>
        <v/>
      </c>
      <c r="S1146" s="169"/>
      <c r="T1146" s="169"/>
      <c r="W1146" s="172"/>
      <c r="X1146" s="169"/>
      <c r="Y1146" s="169"/>
      <c r="AB1146" s="77"/>
      <c r="AJ1146" s="55"/>
    </row>
    <row r="1147" spans="12:36">
      <c r="L1147" s="51" t="str">
        <f>IFERROR(WHOLE_STRUCTURE[[#This Row],[Top '[m']]]-WHOLE_STRUCTURE[[#This Row],[Bottom '[m']]], "")</f>
        <v/>
      </c>
      <c r="M1147" s="167" t="str">
        <f>IFERROR(-(WHOLE_STRUCTURE[[#This Row],[D, bottom '[m']]]-WHOLE_STRUCTURE[[#This Row],[D, top '[m']]])/(WHOLE_STRUCTURE[[#This Row],[Bottom '[m']]]-WHOLE_STRUCTURE[[#This Row],[Top '[m']]]),"")</f>
        <v/>
      </c>
      <c r="N1147" s="121" t="str">
        <f t="shared" si="18"/>
        <v/>
      </c>
      <c r="O1147" s="50" t="str">
        <f>IFERROR((WHOLE_STRUCTURE[[#This Row],[D, bottom '[m']]]+WHOLE_STRUCTURE[[#This Row],[D, top '[m']]])/(2*WHOLE_STRUCTURE[[#This Row],[t '[mm']]]/1000),"")</f>
        <v/>
      </c>
      <c r="S1147" s="169"/>
      <c r="T1147" s="169"/>
      <c r="W1147" s="172"/>
      <c r="X1147" s="169"/>
      <c r="Y1147" s="169"/>
      <c r="AB1147" s="77"/>
      <c r="AJ1147" s="55"/>
    </row>
    <row r="1148" spans="12:36">
      <c r="L1148" s="51" t="str">
        <f>IFERROR(WHOLE_STRUCTURE[[#This Row],[Top '[m']]]-WHOLE_STRUCTURE[[#This Row],[Bottom '[m']]], "")</f>
        <v/>
      </c>
      <c r="M1148" s="167" t="str">
        <f>IFERROR(-(WHOLE_STRUCTURE[[#This Row],[D, bottom '[m']]]-WHOLE_STRUCTURE[[#This Row],[D, top '[m']]])/(WHOLE_STRUCTURE[[#This Row],[Bottom '[m']]]-WHOLE_STRUCTURE[[#This Row],[Top '[m']]]),"")</f>
        <v/>
      </c>
      <c r="N1148" s="121" t="str">
        <f t="shared" si="18"/>
        <v/>
      </c>
      <c r="O1148" s="50" t="str">
        <f>IFERROR((WHOLE_STRUCTURE[[#This Row],[D, bottom '[m']]]+WHOLE_STRUCTURE[[#This Row],[D, top '[m']]])/(2*WHOLE_STRUCTURE[[#This Row],[t '[mm']]]/1000),"")</f>
        <v/>
      </c>
      <c r="S1148" s="169"/>
      <c r="T1148" s="169"/>
      <c r="W1148" s="172"/>
      <c r="X1148" s="169"/>
      <c r="Y1148" s="169"/>
      <c r="AB1148" s="77"/>
      <c r="AJ1148" s="55"/>
    </row>
    <row r="1149" spans="12:36">
      <c r="L1149" s="51" t="str">
        <f>IFERROR(WHOLE_STRUCTURE[[#This Row],[Top '[m']]]-WHOLE_STRUCTURE[[#This Row],[Bottom '[m']]], "")</f>
        <v/>
      </c>
      <c r="M1149" s="167" t="str">
        <f>IFERROR(-(WHOLE_STRUCTURE[[#This Row],[D, bottom '[m']]]-WHOLE_STRUCTURE[[#This Row],[D, top '[m']]])/(WHOLE_STRUCTURE[[#This Row],[Bottom '[m']]]-WHOLE_STRUCTURE[[#This Row],[Top '[m']]]),"")</f>
        <v/>
      </c>
      <c r="N1149" s="121" t="str">
        <f t="shared" si="18"/>
        <v/>
      </c>
      <c r="O1149" s="50" t="str">
        <f>IFERROR((WHOLE_STRUCTURE[[#This Row],[D, bottom '[m']]]+WHOLE_STRUCTURE[[#This Row],[D, top '[m']]])/(2*WHOLE_STRUCTURE[[#This Row],[t '[mm']]]/1000),"")</f>
        <v/>
      </c>
      <c r="S1149" s="169"/>
      <c r="T1149" s="169"/>
      <c r="W1149" s="172"/>
      <c r="X1149" s="169"/>
      <c r="Y1149" s="169"/>
      <c r="AB1149" s="77"/>
      <c r="AJ1149" s="55"/>
    </row>
    <row r="1150" spans="12:36">
      <c r="L1150" s="51" t="str">
        <f>IFERROR(WHOLE_STRUCTURE[[#This Row],[Top '[m']]]-WHOLE_STRUCTURE[[#This Row],[Bottom '[m']]], "")</f>
        <v/>
      </c>
      <c r="M1150" s="167" t="str">
        <f>IFERROR(-(WHOLE_STRUCTURE[[#This Row],[D, bottom '[m']]]-WHOLE_STRUCTURE[[#This Row],[D, top '[m']]])/(WHOLE_STRUCTURE[[#This Row],[Bottom '[m']]]-WHOLE_STRUCTURE[[#This Row],[Top '[m']]]),"")</f>
        <v/>
      </c>
      <c r="N1150" s="121" t="str">
        <f t="shared" si="18"/>
        <v/>
      </c>
      <c r="O1150" s="50" t="str">
        <f>IFERROR((WHOLE_STRUCTURE[[#This Row],[D, bottom '[m']]]+WHOLE_STRUCTURE[[#This Row],[D, top '[m']]])/(2*WHOLE_STRUCTURE[[#This Row],[t '[mm']]]/1000),"")</f>
        <v/>
      </c>
      <c r="S1150" s="169"/>
      <c r="T1150" s="169"/>
      <c r="W1150" s="172"/>
      <c r="X1150" s="169"/>
      <c r="Y1150" s="169"/>
      <c r="AB1150" s="77"/>
      <c r="AJ1150" s="55"/>
    </row>
    <row r="1151" spans="12:36">
      <c r="L1151" s="51" t="str">
        <f>IFERROR(WHOLE_STRUCTURE[[#This Row],[Top '[m']]]-WHOLE_STRUCTURE[[#This Row],[Bottom '[m']]], "")</f>
        <v/>
      </c>
      <c r="M1151" s="167" t="str">
        <f>IFERROR(-(WHOLE_STRUCTURE[[#This Row],[D, bottom '[m']]]-WHOLE_STRUCTURE[[#This Row],[D, top '[m']]])/(WHOLE_STRUCTURE[[#This Row],[Bottom '[m']]]-WHOLE_STRUCTURE[[#This Row],[Top '[m']]]),"")</f>
        <v/>
      </c>
      <c r="N1151" s="121" t="str">
        <f t="shared" si="18"/>
        <v/>
      </c>
      <c r="O1151" s="50" t="str">
        <f>IFERROR((WHOLE_STRUCTURE[[#This Row],[D, bottom '[m']]]+WHOLE_STRUCTURE[[#This Row],[D, top '[m']]])/(2*WHOLE_STRUCTURE[[#This Row],[t '[mm']]]/1000),"")</f>
        <v/>
      </c>
      <c r="S1151" s="169"/>
      <c r="T1151" s="169"/>
      <c r="W1151" s="172"/>
      <c r="X1151" s="169"/>
      <c r="Y1151" s="169"/>
      <c r="AB1151" s="77"/>
      <c r="AJ1151" s="55"/>
    </row>
    <row r="1152" spans="12:36">
      <c r="L1152" s="51" t="str">
        <f>IFERROR(WHOLE_STRUCTURE[[#This Row],[Top '[m']]]-WHOLE_STRUCTURE[[#This Row],[Bottom '[m']]], "")</f>
        <v/>
      </c>
      <c r="M1152" s="167" t="str">
        <f>IFERROR(-(WHOLE_STRUCTURE[[#This Row],[D, bottom '[m']]]-WHOLE_STRUCTURE[[#This Row],[D, top '[m']]])/(WHOLE_STRUCTURE[[#This Row],[Bottom '[m']]]-WHOLE_STRUCTURE[[#This Row],[Top '[m']]]),"")</f>
        <v/>
      </c>
      <c r="N1152" s="121" t="str">
        <f t="shared" si="18"/>
        <v/>
      </c>
      <c r="O1152" s="50" t="str">
        <f>IFERROR((WHOLE_STRUCTURE[[#This Row],[D, bottom '[m']]]+WHOLE_STRUCTURE[[#This Row],[D, top '[m']]])/(2*WHOLE_STRUCTURE[[#This Row],[t '[mm']]]/1000),"")</f>
        <v/>
      </c>
      <c r="S1152" s="169"/>
      <c r="T1152" s="169"/>
      <c r="W1152" s="172"/>
      <c r="X1152" s="169"/>
      <c r="Y1152" s="169"/>
      <c r="AB1152" s="77"/>
      <c r="AJ1152" s="55"/>
    </row>
    <row r="1153" spans="12:36">
      <c r="L1153" s="51" t="str">
        <f>IFERROR(WHOLE_STRUCTURE[[#This Row],[Top '[m']]]-WHOLE_STRUCTURE[[#This Row],[Bottom '[m']]], "")</f>
        <v/>
      </c>
      <c r="M1153" s="167" t="str">
        <f>IFERROR(-(WHOLE_STRUCTURE[[#This Row],[D, bottom '[m']]]-WHOLE_STRUCTURE[[#This Row],[D, top '[m']]])/(WHOLE_STRUCTURE[[#This Row],[Bottom '[m']]]-WHOLE_STRUCTURE[[#This Row],[Top '[m']]]),"")</f>
        <v/>
      </c>
      <c r="N1153" s="121" t="str">
        <f t="shared" si="18"/>
        <v/>
      </c>
      <c r="O1153" s="50" t="str">
        <f>IFERROR((WHOLE_STRUCTURE[[#This Row],[D, bottom '[m']]]+WHOLE_STRUCTURE[[#This Row],[D, top '[m']]])/(2*WHOLE_STRUCTURE[[#This Row],[t '[mm']]]/1000),"")</f>
        <v/>
      </c>
      <c r="S1153" s="169"/>
      <c r="T1153" s="169"/>
      <c r="W1153" s="172"/>
      <c r="X1153" s="169"/>
      <c r="Y1153" s="169"/>
      <c r="AB1153" s="77"/>
      <c r="AJ1153" s="55"/>
    </row>
    <row r="1154" spans="12:36">
      <c r="L1154" s="51" t="str">
        <f>IFERROR(WHOLE_STRUCTURE[[#This Row],[Top '[m']]]-WHOLE_STRUCTURE[[#This Row],[Bottom '[m']]], "")</f>
        <v/>
      </c>
      <c r="M1154" s="167" t="str">
        <f>IFERROR(-(WHOLE_STRUCTURE[[#This Row],[D, bottom '[m']]]-WHOLE_STRUCTURE[[#This Row],[D, top '[m']]])/(WHOLE_STRUCTURE[[#This Row],[Bottom '[m']]]-WHOLE_STRUCTURE[[#This Row],[Top '[m']]]),"")</f>
        <v/>
      </c>
      <c r="N1154" s="121" t="str">
        <f t="shared" si="18"/>
        <v/>
      </c>
      <c r="O1154" s="50" t="str">
        <f>IFERROR((WHOLE_STRUCTURE[[#This Row],[D, bottom '[m']]]+WHOLE_STRUCTURE[[#This Row],[D, top '[m']]])/(2*WHOLE_STRUCTURE[[#This Row],[t '[mm']]]/1000),"")</f>
        <v/>
      </c>
      <c r="S1154" s="169"/>
      <c r="T1154" s="169"/>
      <c r="W1154" s="172"/>
      <c r="X1154" s="169"/>
      <c r="Y1154" s="169"/>
      <c r="AB1154" s="77"/>
      <c r="AJ1154" s="55"/>
    </row>
    <row r="1155" spans="12:36">
      <c r="L1155" s="51" t="str">
        <f>IFERROR(WHOLE_STRUCTURE[[#This Row],[Top '[m']]]-WHOLE_STRUCTURE[[#This Row],[Bottom '[m']]], "")</f>
        <v/>
      </c>
      <c r="M1155" s="167" t="str">
        <f>IFERROR(-(WHOLE_STRUCTURE[[#This Row],[D, bottom '[m']]]-WHOLE_STRUCTURE[[#This Row],[D, top '[m']]])/(WHOLE_STRUCTURE[[#This Row],[Bottom '[m']]]-WHOLE_STRUCTURE[[#This Row],[Top '[m']]]),"")</f>
        <v/>
      </c>
      <c r="N1155" s="121" t="str">
        <f t="shared" si="18"/>
        <v/>
      </c>
      <c r="O1155" s="50" t="str">
        <f>IFERROR((WHOLE_STRUCTURE[[#This Row],[D, bottom '[m']]]+WHOLE_STRUCTURE[[#This Row],[D, top '[m']]])/(2*WHOLE_STRUCTURE[[#This Row],[t '[mm']]]/1000),"")</f>
        <v/>
      </c>
      <c r="S1155" s="169"/>
      <c r="T1155" s="169"/>
      <c r="W1155" s="172"/>
      <c r="X1155" s="169"/>
      <c r="Y1155" s="169"/>
      <c r="AB1155" s="77"/>
      <c r="AJ1155" s="55"/>
    </row>
    <row r="1156" spans="12:36">
      <c r="L1156" s="51" t="str">
        <f>IFERROR(WHOLE_STRUCTURE[[#This Row],[Top '[m']]]-WHOLE_STRUCTURE[[#This Row],[Bottom '[m']]], "")</f>
        <v/>
      </c>
      <c r="M1156" s="167" t="str">
        <f>IFERROR(-(WHOLE_STRUCTURE[[#This Row],[D, bottom '[m']]]-WHOLE_STRUCTURE[[#This Row],[D, top '[m']]])/(WHOLE_STRUCTURE[[#This Row],[Bottom '[m']]]-WHOLE_STRUCTURE[[#This Row],[Top '[m']]]),"")</f>
        <v/>
      </c>
      <c r="N1156" s="121" t="str">
        <f t="shared" si="18"/>
        <v/>
      </c>
      <c r="O1156" s="50" t="str">
        <f>IFERROR((WHOLE_STRUCTURE[[#This Row],[D, bottom '[m']]]+WHOLE_STRUCTURE[[#This Row],[D, top '[m']]])/(2*WHOLE_STRUCTURE[[#This Row],[t '[mm']]]/1000),"")</f>
        <v/>
      </c>
      <c r="S1156" s="169"/>
      <c r="T1156" s="169"/>
      <c r="W1156" s="172"/>
      <c r="X1156" s="169"/>
      <c r="Y1156" s="169"/>
      <c r="AB1156" s="77"/>
      <c r="AJ1156" s="55"/>
    </row>
    <row r="1157" spans="12:36">
      <c r="L1157" s="51" t="str">
        <f>IFERROR(WHOLE_STRUCTURE[[#This Row],[Top '[m']]]-WHOLE_STRUCTURE[[#This Row],[Bottom '[m']]], "")</f>
        <v/>
      </c>
      <c r="M1157" s="167" t="str">
        <f>IFERROR(-(WHOLE_STRUCTURE[[#This Row],[D, bottom '[m']]]-WHOLE_STRUCTURE[[#This Row],[D, top '[m']]])/(WHOLE_STRUCTURE[[#This Row],[Bottom '[m']]]-WHOLE_STRUCTURE[[#This Row],[Top '[m']]]),"")</f>
        <v/>
      </c>
      <c r="N1157" s="121" t="str">
        <f t="shared" si="18"/>
        <v/>
      </c>
      <c r="O1157" s="50" t="str">
        <f>IFERROR((WHOLE_STRUCTURE[[#This Row],[D, bottom '[m']]]+WHOLE_STRUCTURE[[#This Row],[D, top '[m']]])/(2*WHOLE_STRUCTURE[[#This Row],[t '[mm']]]/1000),"")</f>
        <v/>
      </c>
      <c r="S1157" s="169"/>
      <c r="T1157" s="169"/>
      <c r="W1157" s="172"/>
      <c r="X1157" s="169"/>
      <c r="Y1157" s="169"/>
      <c r="AB1157" s="77"/>
      <c r="AJ1157" s="55"/>
    </row>
    <row r="1158" spans="12:36">
      <c r="L1158" s="51" t="str">
        <f>IFERROR(WHOLE_STRUCTURE[[#This Row],[Top '[m']]]-WHOLE_STRUCTURE[[#This Row],[Bottom '[m']]], "")</f>
        <v/>
      </c>
      <c r="M1158" s="167" t="str">
        <f>IFERROR(-(WHOLE_STRUCTURE[[#This Row],[D, bottom '[m']]]-WHOLE_STRUCTURE[[#This Row],[D, top '[m']]])/(WHOLE_STRUCTURE[[#This Row],[Bottom '[m']]]-WHOLE_STRUCTURE[[#This Row],[Top '[m']]]),"")</f>
        <v/>
      </c>
      <c r="N1158" s="121" t="str">
        <f t="shared" si="18"/>
        <v/>
      </c>
      <c r="O1158" s="50" t="str">
        <f>IFERROR((WHOLE_STRUCTURE[[#This Row],[D, bottom '[m']]]+WHOLE_STRUCTURE[[#This Row],[D, top '[m']]])/(2*WHOLE_STRUCTURE[[#This Row],[t '[mm']]]/1000),"")</f>
        <v/>
      </c>
      <c r="S1158" s="169"/>
      <c r="T1158" s="169"/>
      <c r="W1158" s="172"/>
      <c r="X1158" s="169"/>
      <c r="Y1158" s="169"/>
      <c r="AB1158" s="77"/>
      <c r="AJ1158" s="55"/>
    </row>
    <row r="1159" spans="12:36">
      <c r="L1159" s="51" t="str">
        <f>IFERROR(WHOLE_STRUCTURE[[#This Row],[Top '[m']]]-WHOLE_STRUCTURE[[#This Row],[Bottom '[m']]], "")</f>
        <v/>
      </c>
      <c r="M1159" s="167" t="str">
        <f>IFERROR(-(WHOLE_STRUCTURE[[#This Row],[D, bottom '[m']]]-WHOLE_STRUCTURE[[#This Row],[D, top '[m']]])/(WHOLE_STRUCTURE[[#This Row],[Bottom '[m']]]-WHOLE_STRUCTURE[[#This Row],[Top '[m']]]),"")</f>
        <v/>
      </c>
      <c r="N1159" s="121" t="str">
        <f t="shared" si="18"/>
        <v/>
      </c>
      <c r="O1159" s="50" t="str">
        <f>IFERROR((WHOLE_STRUCTURE[[#This Row],[D, bottom '[m']]]+WHOLE_STRUCTURE[[#This Row],[D, top '[m']]])/(2*WHOLE_STRUCTURE[[#This Row],[t '[mm']]]/1000),"")</f>
        <v/>
      </c>
      <c r="S1159" s="169"/>
      <c r="T1159" s="169"/>
      <c r="W1159" s="172"/>
      <c r="X1159" s="169"/>
      <c r="Y1159" s="169"/>
      <c r="AB1159" s="77"/>
      <c r="AJ1159" s="55"/>
    </row>
    <row r="1160" spans="12:36">
      <c r="L1160" s="51" t="str">
        <f>IFERROR(WHOLE_STRUCTURE[[#This Row],[Top '[m']]]-WHOLE_STRUCTURE[[#This Row],[Bottom '[m']]], "")</f>
        <v/>
      </c>
      <c r="M1160" s="167" t="str">
        <f>IFERROR(-(WHOLE_STRUCTURE[[#This Row],[D, bottom '[m']]]-WHOLE_STRUCTURE[[#This Row],[D, top '[m']]])/(WHOLE_STRUCTURE[[#This Row],[Bottom '[m']]]-WHOLE_STRUCTURE[[#This Row],[Top '[m']]]),"")</f>
        <v/>
      </c>
      <c r="N1160" s="121" t="str">
        <f t="shared" ref="N1160:N1223" si="19">IF(7850/1000*(1/3)*PI()*ABS(G1160-H1160)*((I1160/2)^2+(I1160/2)*(J1160/2)+(J1160/2)^2-(I1160/2-K1160/1000)^2-(I1160/2-K1160/1000)*(J1160/2-K1160/1000)-(J1160/2-K1160/1000)^2)=0,"",7850/1000*(1/3)*PI()*ABS(G1160-H1160)*((I1160/2)^2+(I1160/2)*(J1160/2)+(J1160/2)^2-(I1160/2-K1160/1000)^2-(I1160/2-K1160/1000)*(J1160/2-K1160/1000)-(J1160/2-K1160/1000)^2))</f>
        <v/>
      </c>
      <c r="O1160" s="50" t="str">
        <f>IFERROR((WHOLE_STRUCTURE[[#This Row],[D, bottom '[m']]]+WHOLE_STRUCTURE[[#This Row],[D, top '[m']]])/(2*WHOLE_STRUCTURE[[#This Row],[t '[mm']]]/1000),"")</f>
        <v/>
      </c>
      <c r="S1160" s="169"/>
      <c r="T1160" s="169"/>
      <c r="W1160" s="172"/>
      <c r="X1160" s="169"/>
      <c r="Y1160" s="169"/>
      <c r="AB1160" s="77"/>
      <c r="AJ1160" s="55"/>
    </row>
    <row r="1161" spans="12:36">
      <c r="L1161" s="51" t="str">
        <f>IFERROR(WHOLE_STRUCTURE[[#This Row],[Top '[m']]]-WHOLE_STRUCTURE[[#This Row],[Bottom '[m']]], "")</f>
        <v/>
      </c>
      <c r="M1161" s="167" t="str">
        <f>IFERROR(-(WHOLE_STRUCTURE[[#This Row],[D, bottom '[m']]]-WHOLE_STRUCTURE[[#This Row],[D, top '[m']]])/(WHOLE_STRUCTURE[[#This Row],[Bottom '[m']]]-WHOLE_STRUCTURE[[#This Row],[Top '[m']]]),"")</f>
        <v/>
      </c>
      <c r="N1161" s="121" t="str">
        <f t="shared" si="19"/>
        <v/>
      </c>
      <c r="O1161" s="50" t="str">
        <f>IFERROR((WHOLE_STRUCTURE[[#This Row],[D, bottom '[m']]]+WHOLE_STRUCTURE[[#This Row],[D, top '[m']]])/(2*WHOLE_STRUCTURE[[#This Row],[t '[mm']]]/1000),"")</f>
        <v/>
      </c>
      <c r="S1161" s="169"/>
      <c r="T1161" s="169"/>
      <c r="W1161" s="172"/>
      <c r="X1161" s="169"/>
      <c r="Y1161" s="169"/>
      <c r="AB1161" s="77"/>
      <c r="AJ1161" s="55"/>
    </row>
    <row r="1162" spans="12:36">
      <c r="L1162" s="51" t="str">
        <f>IFERROR(WHOLE_STRUCTURE[[#This Row],[Top '[m']]]-WHOLE_STRUCTURE[[#This Row],[Bottom '[m']]], "")</f>
        <v/>
      </c>
      <c r="M1162" s="167" t="str">
        <f>IFERROR(-(WHOLE_STRUCTURE[[#This Row],[D, bottom '[m']]]-WHOLE_STRUCTURE[[#This Row],[D, top '[m']]])/(WHOLE_STRUCTURE[[#This Row],[Bottom '[m']]]-WHOLE_STRUCTURE[[#This Row],[Top '[m']]]),"")</f>
        <v/>
      </c>
      <c r="N1162" s="121" t="str">
        <f t="shared" si="19"/>
        <v/>
      </c>
      <c r="O1162" s="50" t="str">
        <f>IFERROR((WHOLE_STRUCTURE[[#This Row],[D, bottom '[m']]]+WHOLE_STRUCTURE[[#This Row],[D, top '[m']]])/(2*WHOLE_STRUCTURE[[#This Row],[t '[mm']]]/1000),"")</f>
        <v/>
      </c>
      <c r="S1162" s="169"/>
      <c r="T1162" s="169"/>
      <c r="W1162" s="172"/>
      <c r="X1162" s="169"/>
      <c r="Y1162" s="169"/>
      <c r="AB1162" s="77"/>
      <c r="AJ1162" s="55"/>
    </row>
    <row r="1163" spans="12:36">
      <c r="L1163" s="51" t="str">
        <f>IFERROR(WHOLE_STRUCTURE[[#This Row],[Top '[m']]]-WHOLE_STRUCTURE[[#This Row],[Bottom '[m']]], "")</f>
        <v/>
      </c>
      <c r="M1163" s="167" t="str">
        <f>IFERROR(-(WHOLE_STRUCTURE[[#This Row],[D, bottom '[m']]]-WHOLE_STRUCTURE[[#This Row],[D, top '[m']]])/(WHOLE_STRUCTURE[[#This Row],[Bottom '[m']]]-WHOLE_STRUCTURE[[#This Row],[Top '[m']]]),"")</f>
        <v/>
      </c>
      <c r="N1163" s="121" t="str">
        <f t="shared" si="19"/>
        <v/>
      </c>
      <c r="O1163" s="50" t="str">
        <f>IFERROR((WHOLE_STRUCTURE[[#This Row],[D, bottom '[m']]]+WHOLE_STRUCTURE[[#This Row],[D, top '[m']]])/(2*WHOLE_STRUCTURE[[#This Row],[t '[mm']]]/1000),"")</f>
        <v/>
      </c>
      <c r="S1163" s="169"/>
      <c r="T1163" s="169"/>
      <c r="W1163" s="172"/>
      <c r="X1163" s="169"/>
      <c r="Y1163" s="169"/>
      <c r="AB1163" s="77"/>
      <c r="AJ1163" s="55"/>
    </row>
    <row r="1164" spans="12:36">
      <c r="L1164" s="51" t="str">
        <f>IFERROR(WHOLE_STRUCTURE[[#This Row],[Top '[m']]]-WHOLE_STRUCTURE[[#This Row],[Bottom '[m']]], "")</f>
        <v/>
      </c>
      <c r="M1164" s="167" t="str">
        <f>IFERROR(-(WHOLE_STRUCTURE[[#This Row],[D, bottom '[m']]]-WHOLE_STRUCTURE[[#This Row],[D, top '[m']]])/(WHOLE_STRUCTURE[[#This Row],[Bottom '[m']]]-WHOLE_STRUCTURE[[#This Row],[Top '[m']]]),"")</f>
        <v/>
      </c>
      <c r="N1164" s="121" t="str">
        <f t="shared" si="19"/>
        <v/>
      </c>
      <c r="O1164" s="50" t="str">
        <f>IFERROR((WHOLE_STRUCTURE[[#This Row],[D, bottom '[m']]]+WHOLE_STRUCTURE[[#This Row],[D, top '[m']]])/(2*WHOLE_STRUCTURE[[#This Row],[t '[mm']]]/1000),"")</f>
        <v/>
      </c>
      <c r="S1164" s="169"/>
      <c r="T1164" s="169"/>
      <c r="W1164" s="172"/>
      <c r="X1164" s="169"/>
      <c r="Y1164" s="169"/>
      <c r="AB1164" s="77"/>
      <c r="AJ1164" s="55"/>
    </row>
    <row r="1165" spans="12:36">
      <c r="L1165" s="51" t="str">
        <f>IFERROR(WHOLE_STRUCTURE[[#This Row],[Top '[m']]]-WHOLE_STRUCTURE[[#This Row],[Bottom '[m']]], "")</f>
        <v/>
      </c>
      <c r="M1165" s="167" t="str">
        <f>IFERROR(-(WHOLE_STRUCTURE[[#This Row],[D, bottom '[m']]]-WHOLE_STRUCTURE[[#This Row],[D, top '[m']]])/(WHOLE_STRUCTURE[[#This Row],[Bottom '[m']]]-WHOLE_STRUCTURE[[#This Row],[Top '[m']]]),"")</f>
        <v/>
      </c>
      <c r="N1165" s="121" t="str">
        <f t="shared" si="19"/>
        <v/>
      </c>
      <c r="O1165" s="50" t="str">
        <f>IFERROR((WHOLE_STRUCTURE[[#This Row],[D, bottom '[m']]]+WHOLE_STRUCTURE[[#This Row],[D, top '[m']]])/(2*WHOLE_STRUCTURE[[#This Row],[t '[mm']]]/1000),"")</f>
        <v/>
      </c>
      <c r="S1165" s="169"/>
      <c r="T1165" s="169"/>
      <c r="W1165" s="172"/>
      <c r="X1165" s="169"/>
      <c r="Y1165" s="169"/>
      <c r="AB1165" s="77"/>
      <c r="AJ1165" s="55"/>
    </row>
    <row r="1166" spans="12:36">
      <c r="L1166" s="51" t="str">
        <f>IFERROR(WHOLE_STRUCTURE[[#This Row],[Top '[m']]]-WHOLE_STRUCTURE[[#This Row],[Bottom '[m']]], "")</f>
        <v/>
      </c>
      <c r="M1166" s="167" t="str">
        <f>IFERROR(-(WHOLE_STRUCTURE[[#This Row],[D, bottom '[m']]]-WHOLE_STRUCTURE[[#This Row],[D, top '[m']]])/(WHOLE_STRUCTURE[[#This Row],[Bottom '[m']]]-WHOLE_STRUCTURE[[#This Row],[Top '[m']]]),"")</f>
        <v/>
      </c>
      <c r="N1166" s="121" t="str">
        <f t="shared" si="19"/>
        <v/>
      </c>
      <c r="O1166" s="50" t="str">
        <f>IFERROR((WHOLE_STRUCTURE[[#This Row],[D, bottom '[m']]]+WHOLE_STRUCTURE[[#This Row],[D, top '[m']]])/(2*WHOLE_STRUCTURE[[#This Row],[t '[mm']]]/1000),"")</f>
        <v/>
      </c>
      <c r="S1166" s="169"/>
      <c r="T1166" s="169"/>
      <c r="W1166" s="172"/>
      <c r="X1166" s="169"/>
      <c r="Y1166" s="169"/>
      <c r="AB1166" s="77"/>
      <c r="AJ1166" s="55"/>
    </row>
    <row r="1167" spans="12:36">
      <c r="L1167" s="51" t="str">
        <f>IFERROR(WHOLE_STRUCTURE[[#This Row],[Top '[m']]]-WHOLE_STRUCTURE[[#This Row],[Bottom '[m']]], "")</f>
        <v/>
      </c>
      <c r="M1167" s="167" t="str">
        <f>IFERROR(-(WHOLE_STRUCTURE[[#This Row],[D, bottom '[m']]]-WHOLE_STRUCTURE[[#This Row],[D, top '[m']]])/(WHOLE_STRUCTURE[[#This Row],[Bottom '[m']]]-WHOLE_STRUCTURE[[#This Row],[Top '[m']]]),"")</f>
        <v/>
      </c>
      <c r="N1167" s="121" t="str">
        <f t="shared" si="19"/>
        <v/>
      </c>
      <c r="O1167" s="50" t="str">
        <f>IFERROR((WHOLE_STRUCTURE[[#This Row],[D, bottom '[m']]]+WHOLE_STRUCTURE[[#This Row],[D, top '[m']]])/(2*WHOLE_STRUCTURE[[#This Row],[t '[mm']]]/1000),"")</f>
        <v/>
      </c>
      <c r="S1167" s="169"/>
      <c r="T1167" s="169"/>
      <c r="W1167" s="172"/>
      <c r="X1167" s="169"/>
      <c r="Y1167" s="169"/>
      <c r="AB1167" s="77"/>
      <c r="AJ1167" s="55"/>
    </row>
    <row r="1168" spans="12:36">
      <c r="L1168" s="51" t="str">
        <f>IFERROR(WHOLE_STRUCTURE[[#This Row],[Top '[m']]]-WHOLE_STRUCTURE[[#This Row],[Bottom '[m']]], "")</f>
        <v/>
      </c>
      <c r="M1168" s="167" t="str">
        <f>IFERROR(-(WHOLE_STRUCTURE[[#This Row],[D, bottom '[m']]]-WHOLE_STRUCTURE[[#This Row],[D, top '[m']]])/(WHOLE_STRUCTURE[[#This Row],[Bottom '[m']]]-WHOLE_STRUCTURE[[#This Row],[Top '[m']]]),"")</f>
        <v/>
      </c>
      <c r="N1168" s="121" t="str">
        <f t="shared" si="19"/>
        <v/>
      </c>
      <c r="O1168" s="50" t="str">
        <f>IFERROR((WHOLE_STRUCTURE[[#This Row],[D, bottom '[m']]]+WHOLE_STRUCTURE[[#This Row],[D, top '[m']]])/(2*WHOLE_STRUCTURE[[#This Row],[t '[mm']]]/1000),"")</f>
        <v/>
      </c>
      <c r="S1168" s="169"/>
      <c r="T1168" s="169"/>
      <c r="W1168" s="172"/>
      <c r="X1168" s="169"/>
      <c r="Y1168" s="169"/>
      <c r="AB1168" s="77"/>
      <c r="AJ1168" s="55"/>
    </row>
    <row r="1169" spans="12:36">
      <c r="L1169" s="51" t="str">
        <f>IFERROR(WHOLE_STRUCTURE[[#This Row],[Top '[m']]]-WHOLE_STRUCTURE[[#This Row],[Bottom '[m']]], "")</f>
        <v/>
      </c>
      <c r="M1169" s="167" t="str">
        <f>IFERROR(-(WHOLE_STRUCTURE[[#This Row],[D, bottom '[m']]]-WHOLE_STRUCTURE[[#This Row],[D, top '[m']]])/(WHOLE_STRUCTURE[[#This Row],[Bottom '[m']]]-WHOLE_STRUCTURE[[#This Row],[Top '[m']]]),"")</f>
        <v/>
      </c>
      <c r="N1169" s="121" t="str">
        <f t="shared" si="19"/>
        <v/>
      </c>
      <c r="O1169" s="50" t="str">
        <f>IFERROR((WHOLE_STRUCTURE[[#This Row],[D, bottom '[m']]]+WHOLE_STRUCTURE[[#This Row],[D, top '[m']]])/(2*WHOLE_STRUCTURE[[#This Row],[t '[mm']]]/1000),"")</f>
        <v/>
      </c>
      <c r="S1169" s="169"/>
      <c r="T1169" s="169"/>
      <c r="W1169" s="172"/>
      <c r="X1169" s="169"/>
      <c r="Y1169" s="169"/>
      <c r="AB1169" s="77"/>
      <c r="AJ1169" s="55"/>
    </row>
    <row r="1170" spans="12:36">
      <c r="L1170" s="51" t="str">
        <f>IFERROR(WHOLE_STRUCTURE[[#This Row],[Top '[m']]]-WHOLE_STRUCTURE[[#This Row],[Bottom '[m']]], "")</f>
        <v/>
      </c>
      <c r="M1170" s="167" t="str">
        <f>IFERROR(-(WHOLE_STRUCTURE[[#This Row],[D, bottom '[m']]]-WHOLE_STRUCTURE[[#This Row],[D, top '[m']]])/(WHOLE_STRUCTURE[[#This Row],[Bottom '[m']]]-WHOLE_STRUCTURE[[#This Row],[Top '[m']]]),"")</f>
        <v/>
      </c>
      <c r="N1170" s="121" t="str">
        <f t="shared" si="19"/>
        <v/>
      </c>
      <c r="O1170" s="50" t="str">
        <f>IFERROR((WHOLE_STRUCTURE[[#This Row],[D, bottom '[m']]]+WHOLE_STRUCTURE[[#This Row],[D, top '[m']]])/(2*WHOLE_STRUCTURE[[#This Row],[t '[mm']]]/1000),"")</f>
        <v/>
      </c>
      <c r="S1170" s="169"/>
      <c r="T1170" s="169"/>
      <c r="W1170" s="172"/>
      <c r="X1170" s="169"/>
      <c r="Y1170" s="169"/>
      <c r="AB1170" s="77"/>
      <c r="AJ1170" s="55"/>
    </row>
    <row r="1171" spans="12:36">
      <c r="L1171" s="51" t="str">
        <f>IFERROR(WHOLE_STRUCTURE[[#This Row],[Top '[m']]]-WHOLE_STRUCTURE[[#This Row],[Bottom '[m']]], "")</f>
        <v/>
      </c>
      <c r="M1171" s="167" t="str">
        <f>IFERROR(-(WHOLE_STRUCTURE[[#This Row],[D, bottom '[m']]]-WHOLE_STRUCTURE[[#This Row],[D, top '[m']]])/(WHOLE_STRUCTURE[[#This Row],[Bottom '[m']]]-WHOLE_STRUCTURE[[#This Row],[Top '[m']]]),"")</f>
        <v/>
      </c>
      <c r="N1171" s="121" t="str">
        <f t="shared" si="19"/>
        <v/>
      </c>
      <c r="O1171" s="50" t="str">
        <f>IFERROR((WHOLE_STRUCTURE[[#This Row],[D, bottom '[m']]]+WHOLE_STRUCTURE[[#This Row],[D, top '[m']]])/(2*WHOLE_STRUCTURE[[#This Row],[t '[mm']]]/1000),"")</f>
        <v/>
      </c>
      <c r="S1171" s="169"/>
      <c r="T1171" s="169"/>
      <c r="W1171" s="172"/>
      <c r="X1171" s="169"/>
      <c r="Y1171" s="169"/>
      <c r="AB1171" s="77"/>
      <c r="AJ1171" s="55"/>
    </row>
    <row r="1172" spans="12:36">
      <c r="L1172" s="51" t="str">
        <f>IFERROR(WHOLE_STRUCTURE[[#This Row],[Top '[m']]]-WHOLE_STRUCTURE[[#This Row],[Bottom '[m']]], "")</f>
        <v/>
      </c>
      <c r="M1172" s="167" t="str">
        <f>IFERROR(-(WHOLE_STRUCTURE[[#This Row],[D, bottom '[m']]]-WHOLE_STRUCTURE[[#This Row],[D, top '[m']]])/(WHOLE_STRUCTURE[[#This Row],[Bottom '[m']]]-WHOLE_STRUCTURE[[#This Row],[Top '[m']]]),"")</f>
        <v/>
      </c>
      <c r="N1172" s="121" t="str">
        <f t="shared" si="19"/>
        <v/>
      </c>
      <c r="O1172" s="50" t="str">
        <f>IFERROR((WHOLE_STRUCTURE[[#This Row],[D, bottom '[m']]]+WHOLE_STRUCTURE[[#This Row],[D, top '[m']]])/(2*WHOLE_STRUCTURE[[#This Row],[t '[mm']]]/1000),"")</f>
        <v/>
      </c>
      <c r="S1172" s="169"/>
      <c r="T1172" s="169"/>
      <c r="W1172" s="172"/>
      <c r="X1172" s="169"/>
      <c r="Y1172" s="169"/>
      <c r="AB1172" s="77"/>
      <c r="AJ1172" s="55"/>
    </row>
    <row r="1173" spans="12:36">
      <c r="L1173" s="51" t="str">
        <f>IFERROR(WHOLE_STRUCTURE[[#This Row],[Top '[m']]]-WHOLE_STRUCTURE[[#This Row],[Bottom '[m']]], "")</f>
        <v/>
      </c>
      <c r="M1173" s="167" t="str">
        <f>IFERROR(-(WHOLE_STRUCTURE[[#This Row],[D, bottom '[m']]]-WHOLE_STRUCTURE[[#This Row],[D, top '[m']]])/(WHOLE_STRUCTURE[[#This Row],[Bottom '[m']]]-WHOLE_STRUCTURE[[#This Row],[Top '[m']]]),"")</f>
        <v/>
      </c>
      <c r="N1173" s="121" t="str">
        <f t="shared" si="19"/>
        <v/>
      </c>
      <c r="O1173" s="50" t="str">
        <f>IFERROR((WHOLE_STRUCTURE[[#This Row],[D, bottom '[m']]]+WHOLE_STRUCTURE[[#This Row],[D, top '[m']]])/(2*WHOLE_STRUCTURE[[#This Row],[t '[mm']]]/1000),"")</f>
        <v/>
      </c>
      <c r="S1173" s="169"/>
      <c r="T1173" s="169"/>
      <c r="W1173" s="172"/>
      <c r="X1173" s="169"/>
      <c r="Y1173" s="169"/>
      <c r="AB1173" s="77"/>
      <c r="AJ1173" s="55"/>
    </row>
    <row r="1174" spans="12:36">
      <c r="L1174" s="51" t="str">
        <f>IFERROR(WHOLE_STRUCTURE[[#This Row],[Top '[m']]]-WHOLE_STRUCTURE[[#This Row],[Bottom '[m']]], "")</f>
        <v/>
      </c>
      <c r="M1174" s="167" t="str">
        <f>IFERROR(-(WHOLE_STRUCTURE[[#This Row],[D, bottom '[m']]]-WHOLE_STRUCTURE[[#This Row],[D, top '[m']]])/(WHOLE_STRUCTURE[[#This Row],[Bottom '[m']]]-WHOLE_STRUCTURE[[#This Row],[Top '[m']]]),"")</f>
        <v/>
      </c>
      <c r="N1174" s="121" t="str">
        <f t="shared" si="19"/>
        <v/>
      </c>
      <c r="O1174" s="50" t="str">
        <f>IFERROR((WHOLE_STRUCTURE[[#This Row],[D, bottom '[m']]]+WHOLE_STRUCTURE[[#This Row],[D, top '[m']]])/(2*WHOLE_STRUCTURE[[#This Row],[t '[mm']]]/1000),"")</f>
        <v/>
      </c>
      <c r="S1174" s="169"/>
      <c r="T1174" s="169"/>
      <c r="W1174" s="172"/>
      <c r="X1174" s="169"/>
      <c r="Y1174" s="169"/>
      <c r="AB1174" s="77"/>
      <c r="AJ1174" s="55"/>
    </row>
    <row r="1175" spans="12:36">
      <c r="L1175" s="51" t="str">
        <f>IFERROR(WHOLE_STRUCTURE[[#This Row],[Top '[m']]]-WHOLE_STRUCTURE[[#This Row],[Bottom '[m']]], "")</f>
        <v/>
      </c>
      <c r="M1175" s="167" t="str">
        <f>IFERROR(-(WHOLE_STRUCTURE[[#This Row],[D, bottom '[m']]]-WHOLE_STRUCTURE[[#This Row],[D, top '[m']]])/(WHOLE_STRUCTURE[[#This Row],[Bottom '[m']]]-WHOLE_STRUCTURE[[#This Row],[Top '[m']]]),"")</f>
        <v/>
      </c>
      <c r="N1175" s="121" t="str">
        <f t="shared" si="19"/>
        <v/>
      </c>
      <c r="O1175" s="50" t="str">
        <f>IFERROR((WHOLE_STRUCTURE[[#This Row],[D, bottom '[m']]]+WHOLE_STRUCTURE[[#This Row],[D, top '[m']]])/(2*WHOLE_STRUCTURE[[#This Row],[t '[mm']]]/1000),"")</f>
        <v/>
      </c>
      <c r="S1175" s="169"/>
      <c r="T1175" s="169"/>
      <c r="W1175" s="172"/>
      <c r="X1175" s="169"/>
      <c r="Y1175" s="169"/>
      <c r="AB1175" s="77"/>
      <c r="AJ1175" s="55"/>
    </row>
    <row r="1176" spans="12:36">
      <c r="L1176" s="51" t="str">
        <f>IFERROR(WHOLE_STRUCTURE[[#This Row],[Top '[m']]]-WHOLE_STRUCTURE[[#This Row],[Bottom '[m']]], "")</f>
        <v/>
      </c>
      <c r="M1176" s="167" t="str">
        <f>IFERROR(-(WHOLE_STRUCTURE[[#This Row],[D, bottom '[m']]]-WHOLE_STRUCTURE[[#This Row],[D, top '[m']]])/(WHOLE_STRUCTURE[[#This Row],[Bottom '[m']]]-WHOLE_STRUCTURE[[#This Row],[Top '[m']]]),"")</f>
        <v/>
      </c>
      <c r="N1176" s="121" t="str">
        <f t="shared" si="19"/>
        <v/>
      </c>
      <c r="O1176" s="50" t="str">
        <f>IFERROR((WHOLE_STRUCTURE[[#This Row],[D, bottom '[m']]]+WHOLE_STRUCTURE[[#This Row],[D, top '[m']]])/(2*WHOLE_STRUCTURE[[#This Row],[t '[mm']]]/1000),"")</f>
        <v/>
      </c>
      <c r="S1176" s="169"/>
      <c r="T1176" s="169"/>
      <c r="W1176" s="172"/>
      <c r="X1176" s="169"/>
      <c r="Y1176" s="169"/>
      <c r="AB1176" s="77"/>
      <c r="AJ1176" s="55"/>
    </row>
    <row r="1177" spans="12:36">
      <c r="L1177" s="51" t="str">
        <f>IFERROR(WHOLE_STRUCTURE[[#This Row],[Top '[m']]]-WHOLE_STRUCTURE[[#This Row],[Bottom '[m']]], "")</f>
        <v/>
      </c>
      <c r="M1177" s="167" t="str">
        <f>IFERROR(-(WHOLE_STRUCTURE[[#This Row],[D, bottom '[m']]]-WHOLE_STRUCTURE[[#This Row],[D, top '[m']]])/(WHOLE_STRUCTURE[[#This Row],[Bottom '[m']]]-WHOLE_STRUCTURE[[#This Row],[Top '[m']]]),"")</f>
        <v/>
      </c>
      <c r="N1177" s="121" t="str">
        <f t="shared" si="19"/>
        <v/>
      </c>
      <c r="O1177" s="50" t="str">
        <f>IFERROR((WHOLE_STRUCTURE[[#This Row],[D, bottom '[m']]]+WHOLE_STRUCTURE[[#This Row],[D, top '[m']]])/(2*WHOLE_STRUCTURE[[#This Row],[t '[mm']]]/1000),"")</f>
        <v/>
      </c>
      <c r="S1177" s="169"/>
      <c r="T1177" s="169"/>
      <c r="W1177" s="172"/>
      <c r="X1177" s="169"/>
      <c r="Y1177" s="169"/>
      <c r="AB1177" s="77"/>
      <c r="AJ1177" s="55"/>
    </row>
    <row r="1178" spans="12:36">
      <c r="L1178" s="51" t="str">
        <f>IFERROR(WHOLE_STRUCTURE[[#This Row],[Top '[m']]]-WHOLE_STRUCTURE[[#This Row],[Bottom '[m']]], "")</f>
        <v/>
      </c>
      <c r="M1178" s="167" t="str">
        <f>IFERROR(-(WHOLE_STRUCTURE[[#This Row],[D, bottom '[m']]]-WHOLE_STRUCTURE[[#This Row],[D, top '[m']]])/(WHOLE_STRUCTURE[[#This Row],[Bottom '[m']]]-WHOLE_STRUCTURE[[#This Row],[Top '[m']]]),"")</f>
        <v/>
      </c>
      <c r="N1178" s="121" t="str">
        <f t="shared" si="19"/>
        <v/>
      </c>
      <c r="O1178" s="50" t="str">
        <f>IFERROR((WHOLE_STRUCTURE[[#This Row],[D, bottom '[m']]]+WHOLE_STRUCTURE[[#This Row],[D, top '[m']]])/(2*WHOLE_STRUCTURE[[#This Row],[t '[mm']]]/1000),"")</f>
        <v/>
      </c>
      <c r="S1178" s="169"/>
      <c r="T1178" s="169"/>
      <c r="W1178" s="172"/>
      <c r="X1178" s="169"/>
      <c r="Y1178" s="169"/>
      <c r="AB1178" s="77"/>
      <c r="AJ1178" s="55"/>
    </row>
    <row r="1179" spans="12:36">
      <c r="L1179" s="51" t="str">
        <f>IFERROR(WHOLE_STRUCTURE[[#This Row],[Top '[m']]]-WHOLE_STRUCTURE[[#This Row],[Bottom '[m']]], "")</f>
        <v/>
      </c>
      <c r="M1179" s="167" t="str">
        <f>IFERROR(-(WHOLE_STRUCTURE[[#This Row],[D, bottom '[m']]]-WHOLE_STRUCTURE[[#This Row],[D, top '[m']]])/(WHOLE_STRUCTURE[[#This Row],[Bottom '[m']]]-WHOLE_STRUCTURE[[#This Row],[Top '[m']]]),"")</f>
        <v/>
      </c>
      <c r="N1179" s="121" t="str">
        <f t="shared" si="19"/>
        <v/>
      </c>
      <c r="O1179" s="50" t="str">
        <f>IFERROR((WHOLE_STRUCTURE[[#This Row],[D, bottom '[m']]]+WHOLE_STRUCTURE[[#This Row],[D, top '[m']]])/(2*WHOLE_STRUCTURE[[#This Row],[t '[mm']]]/1000),"")</f>
        <v/>
      </c>
      <c r="S1179" s="169"/>
      <c r="T1179" s="169"/>
      <c r="W1179" s="172"/>
      <c r="X1179" s="169"/>
      <c r="Y1179" s="169"/>
      <c r="AB1179" s="77"/>
      <c r="AJ1179" s="55"/>
    </row>
    <row r="1180" spans="12:36">
      <c r="L1180" s="51" t="str">
        <f>IFERROR(WHOLE_STRUCTURE[[#This Row],[Top '[m']]]-WHOLE_STRUCTURE[[#This Row],[Bottom '[m']]], "")</f>
        <v/>
      </c>
      <c r="M1180" s="167" t="str">
        <f>IFERROR(-(WHOLE_STRUCTURE[[#This Row],[D, bottom '[m']]]-WHOLE_STRUCTURE[[#This Row],[D, top '[m']]])/(WHOLE_STRUCTURE[[#This Row],[Bottom '[m']]]-WHOLE_STRUCTURE[[#This Row],[Top '[m']]]),"")</f>
        <v/>
      </c>
      <c r="N1180" s="121" t="str">
        <f t="shared" si="19"/>
        <v/>
      </c>
      <c r="O1180" s="50" t="str">
        <f>IFERROR((WHOLE_STRUCTURE[[#This Row],[D, bottom '[m']]]+WHOLE_STRUCTURE[[#This Row],[D, top '[m']]])/(2*WHOLE_STRUCTURE[[#This Row],[t '[mm']]]/1000),"")</f>
        <v/>
      </c>
      <c r="S1180" s="169"/>
      <c r="T1180" s="169"/>
      <c r="W1180" s="172"/>
      <c r="X1180" s="169"/>
      <c r="Y1180" s="169"/>
      <c r="AB1180" s="77"/>
      <c r="AJ1180" s="55"/>
    </row>
    <row r="1181" spans="12:36">
      <c r="L1181" s="51" t="str">
        <f>IFERROR(WHOLE_STRUCTURE[[#This Row],[Top '[m']]]-WHOLE_STRUCTURE[[#This Row],[Bottom '[m']]], "")</f>
        <v/>
      </c>
      <c r="M1181" s="167" t="str">
        <f>IFERROR(-(WHOLE_STRUCTURE[[#This Row],[D, bottom '[m']]]-WHOLE_STRUCTURE[[#This Row],[D, top '[m']]])/(WHOLE_STRUCTURE[[#This Row],[Bottom '[m']]]-WHOLE_STRUCTURE[[#This Row],[Top '[m']]]),"")</f>
        <v/>
      </c>
      <c r="N1181" s="121" t="str">
        <f t="shared" si="19"/>
        <v/>
      </c>
      <c r="O1181" s="50" t="str">
        <f>IFERROR((WHOLE_STRUCTURE[[#This Row],[D, bottom '[m']]]+WHOLE_STRUCTURE[[#This Row],[D, top '[m']]])/(2*WHOLE_STRUCTURE[[#This Row],[t '[mm']]]/1000),"")</f>
        <v/>
      </c>
      <c r="S1181" s="169"/>
      <c r="T1181" s="169"/>
      <c r="W1181" s="172"/>
      <c r="X1181" s="169"/>
      <c r="Y1181" s="169"/>
      <c r="AB1181" s="77"/>
      <c r="AJ1181" s="55"/>
    </row>
    <row r="1182" spans="12:36">
      <c r="L1182" s="51" t="str">
        <f>IFERROR(WHOLE_STRUCTURE[[#This Row],[Top '[m']]]-WHOLE_STRUCTURE[[#This Row],[Bottom '[m']]], "")</f>
        <v/>
      </c>
      <c r="M1182" s="167" t="str">
        <f>IFERROR(-(WHOLE_STRUCTURE[[#This Row],[D, bottom '[m']]]-WHOLE_STRUCTURE[[#This Row],[D, top '[m']]])/(WHOLE_STRUCTURE[[#This Row],[Bottom '[m']]]-WHOLE_STRUCTURE[[#This Row],[Top '[m']]]),"")</f>
        <v/>
      </c>
      <c r="N1182" s="121" t="str">
        <f t="shared" si="19"/>
        <v/>
      </c>
      <c r="O1182" s="50" t="str">
        <f>IFERROR((WHOLE_STRUCTURE[[#This Row],[D, bottom '[m']]]+WHOLE_STRUCTURE[[#This Row],[D, top '[m']]])/(2*WHOLE_STRUCTURE[[#This Row],[t '[mm']]]/1000),"")</f>
        <v/>
      </c>
      <c r="S1182" s="169"/>
      <c r="T1182" s="169"/>
      <c r="W1182" s="172"/>
      <c r="X1182" s="169"/>
      <c r="Y1182" s="169"/>
      <c r="AB1182" s="77"/>
      <c r="AJ1182" s="55"/>
    </row>
    <row r="1183" spans="12:36">
      <c r="L1183" s="51" t="str">
        <f>IFERROR(WHOLE_STRUCTURE[[#This Row],[Top '[m']]]-WHOLE_STRUCTURE[[#This Row],[Bottom '[m']]], "")</f>
        <v/>
      </c>
      <c r="M1183" s="167" t="str">
        <f>IFERROR(-(WHOLE_STRUCTURE[[#This Row],[D, bottom '[m']]]-WHOLE_STRUCTURE[[#This Row],[D, top '[m']]])/(WHOLE_STRUCTURE[[#This Row],[Bottom '[m']]]-WHOLE_STRUCTURE[[#This Row],[Top '[m']]]),"")</f>
        <v/>
      </c>
      <c r="N1183" s="121" t="str">
        <f t="shared" si="19"/>
        <v/>
      </c>
      <c r="O1183" s="50" t="str">
        <f>IFERROR((WHOLE_STRUCTURE[[#This Row],[D, bottom '[m']]]+WHOLE_STRUCTURE[[#This Row],[D, top '[m']]])/(2*WHOLE_STRUCTURE[[#This Row],[t '[mm']]]/1000),"")</f>
        <v/>
      </c>
      <c r="S1183" s="169"/>
      <c r="T1183" s="169"/>
      <c r="W1183" s="172"/>
      <c r="X1183" s="169"/>
      <c r="Y1183" s="169"/>
      <c r="AB1183" s="77"/>
      <c r="AJ1183" s="55"/>
    </row>
    <row r="1184" spans="12:36">
      <c r="L1184" s="51" t="str">
        <f>IFERROR(WHOLE_STRUCTURE[[#This Row],[Top '[m']]]-WHOLE_STRUCTURE[[#This Row],[Bottom '[m']]], "")</f>
        <v/>
      </c>
      <c r="M1184" s="167" t="str">
        <f>IFERROR(-(WHOLE_STRUCTURE[[#This Row],[D, bottom '[m']]]-WHOLE_STRUCTURE[[#This Row],[D, top '[m']]])/(WHOLE_STRUCTURE[[#This Row],[Bottom '[m']]]-WHOLE_STRUCTURE[[#This Row],[Top '[m']]]),"")</f>
        <v/>
      </c>
      <c r="N1184" s="121" t="str">
        <f t="shared" si="19"/>
        <v/>
      </c>
      <c r="O1184" s="50" t="str">
        <f>IFERROR((WHOLE_STRUCTURE[[#This Row],[D, bottom '[m']]]+WHOLE_STRUCTURE[[#This Row],[D, top '[m']]])/(2*WHOLE_STRUCTURE[[#This Row],[t '[mm']]]/1000),"")</f>
        <v/>
      </c>
      <c r="S1184" s="169"/>
      <c r="T1184" s="169"/>
      <c r="W1184" s="172"/>
      <c r="X1184" s="169"/>
      <c r="Y1184" s="169"/>
      <c r="AB1184" s="77"/>
      <c r="AJ1184" s="55"/>
    </row>
    <row r="1185" spans="12:36">
      <c r="L1185" s="51" t="str">
        <f>IFERROR(WHOLE_STRUCTURE[[#This Row],[Top '[m']]]-WHOLE_STRUCTURE[[#This Row],[Bottom '[m']]], "")</f>
        <v/>
      </c>
      <c r="M1185" s="167" t="str">
        <f>IFERROR(-(WHOLE_STRUCTURE[[#This Row],[D, bottom '[m']]]-WHOLE_STRUCTURE[[#This Row],[D, top '[m']]])/(WHOLE_STRUCTURE[[#This Row],[Bottom '[m']]]-WHOLE_STRUCTURE[[#This Row],[Top '[m']]]),"")</f>
        <v/>
      </c>
      <c r="N1185" s="121" t="str">
        <f t="shared" si="19"/>
        <v/>
      </c>
      <c r="O1185" s="50" t="str">
        <f>IFERROR((WHOLE_STRUCTURE[[#This Row],[D, bottom '[m']]]+WHOLE_STRUCTURE[[#This Row],[D, top '[m']]])/(2*WHOLE_STRUCTURE[[#This Row],[t '[mm']]]/1000),"")</f>
        <v/>
      </c>
      <c r="S1185" s="169"/>
      <c r="T1185" s="169"/>
      <c r="W1185" s="172"/>
      <c r="X1185" s="169"/>
      <c r="Y1185" s="169"/>
      <c r="AB1185" s="77"/>
      <c r="AJ1185" s="55"/>
    </row>
    <row r="1186" spans="12:36">
      <c r="L1186" s="51" t="str">
        <f>IFERROR(WHOLE_STRUCTURE[[#This Row],[Top '[m']]]-WHOLE_STRUCTURE[[#This Row],[Bottom '[m']]], "")</f>
        <v/>
      </c>
      <c r="M1186" s="167" t="str">
        <f>IFERROR(-(WHOLE_STRUCTURE[[#This Row],[D, bottom '[m']]]-WHOLE_STRUCTURE[[#This Row],[D, top '[m']]])/(WHOLE_STRUCTURE[[#This Row],[Bottom '[m']]]-WHOLE_STRUCTURE[[#This Row],[Top '[m']]]),"")</f>
        <v/>
      </c>
      <c r="N1186" s="121" t="str">
        <f t="shared" si="19"/>
        <v/>
      </c>
      <c r="O1186" s="50" t="str">
        <f>IFERROR((WHOLE_STRUCTURE[[#This Row],[D, bottom '[m']]]+WHOLE_STRUCTURE[[#This Row],[D, top '[m']]])/(2*WHOLE_STRUCTURE[[#This Row],[t '[mm']]]/1000),"")</f>
        <v/>
      </c>
      <c r="S1186" s="169"/>
      <c r="T1186" s="169"/>
      <c r="W1186" s="172"/>
      <c r="X1186" s="169"/>
      <c r="Y1186" s="169"/>
      <c r="AB1186" s="77"/>
      <c r="AJ1186" s="55"/>
    </row>
    <row r="1187" spans="12:36">
      <c r="L1187" s="51" t="str">
        <f>IFERROR(WHOLE_STRUCTURE[[#This Row],[Top '[m']]]-WHOLE_STRUCTURE[[#This Row],[Bottom '[m']]], "")</f>
        <v/>
      </c>
      <c r="M1187" s="167" t="str">
        <f>IFERROR(-(WHOLE_STRUCTURE[[#This Row],[D, bottom '[m']]]-WHOLE_STRUCTURE[[#This Row],[D, top '[m']]])/(WHOLE_STRUCTURE[[#This Row],[Bottom '[m']]]-WHOLE_STRUCTURE[[#This Row],[Top '[m']]]),"")</f>
        <v/>
      </c>
      <c r="N1187" s="121" t="str">
        <f t="shared" si="19"/>
        <v/>
      </c>
      <c r="O1187" s="50" t="str">
        <f>IFERROR((WHOLE_STRUCTURE[[#This Row],[D, bottom '[m']]]+WHOLE_STRUCTURE[[#This Row],[D, top '[m']]])/(2*WHOLE_STRUCTURE[[#This Row],[t '[mm']]]/1000),"")</f>
        <v/>
      </c>
      <c r="S1187" s="169"/>
      <c r="T1187" s="169"/>
      <c r="W1187" s="172"/>
      <c r="X1187" s="169"/>
      <c r="Y1187" s="169"/>
      <c r="AB1187" s="77"/>
      <c r="AJ1187" s="55"/>
    </row>
    <row r="1188" spans="12:36">
      <c r="L1188" s="51" t="str">
        <f>IFERROR(WHOLE_STRUCTURE[[#This Row],[Top '[m']]]-WHOLE_STRUCTURE[[#This Row],[Bottom '[m']]], "")</f>
        <v/>
      </c>
      <c r="M1188" s="167" t="str">
        <f>IFERROR(-(WHOLE_STRUCTURE[[#This Row],[D, bottom '[m']]]-WHOLE_STRUCTURE[[#This Row],[D, top '[m']]])/(WHOLE_STRUCTURE[[#This Row],[Bottom '[m']]]-WHOLE_STRUCTURE[[#This Row],[Top '[m']]]),"")</f>
        <v/>
      </c>
      <c r="N1188" s="121" t="str">
        <f t="shared" si="19"/>
        <v/>
      </c>
      <c r="O1188" s="50" t="str">
        <f>IFERROR((WHOLE_STRUCTURE[[#This Row],[D, bottom '[m']]]+WHOLE_STRUCTURE[[#This Row],[D, top '[m']]])/(2*WHOLE_STRUCTURE[[#This Row],[t '[mm']]]/1000),"")</f>
        <v/>
      </c>
      <c r="S1188" s="169"/>
      <c r="T1188" s="169"/>
      <c r="W1188" s="172"/>
      <c r="X1188" s="169"/>
      <c r="Y1188" s="169"/>
      <c r="AB1188" s="77"/>
      <c r="AJ1188" s="55"/>
    </row>
    <row r="1189" spans="12:36">
      <c r="L1189" s="51" t="str">
        <f>IFERROR(WHOLE_STRUCTURE[[#This Row],[Top '[m']]]-WHOLE_STRUCTURE[[#This Row],[Bottom '[m']]], "")</f>
        <v/>
      </c>
      <c r="M1189" s="167" t="str">
        <f>IFERROR(-(WHOLE_STRUCTURE[[#This Row],[D, bottom '[m']]]-WHOLE_STRUCTURE[[#This Row],[D, top '[m']]])/(WHOLE_STRUCTURE[[#This Row],[Bottom '[m']]]-WHOLE_STRUCTURE[[#This Row],[Top '[m']]]),"")</f>
        <v/>
      </c>
      <c r="N1189" s="121" t="str">
        <f t="shared" si="19"/>
        <v/>
      </c>
      <c r="O1189" s="50" t="str">
        <f>IFERROR((WHOLE_STRUCTURE[[#This Row],[D, bottom '[m']]]+WHOLE_STRUCTURE[[#This Row],[D, top '[m']]])/(2*WHOLE_STRUCTURE[[#This Row],[t '[mm']]]/1000),"")</f>
        <v/>
      </c>
      <c r="S1189" s="169"/>
      <c r="T1189" s="169"/>
      <c r="W1189" s="172"/>
      <c r="X1189" s="169"/>
      <c r="Y1189" s="169"/>
      <c r="AB1189" s="77"/>
      <c r="AJ1189" s="55"/>
    </row>
    <row r="1190" spans="12:36">
      <c r="L1190" s="51" t="str">
        <f>IFERROR(WHOLE_STRUCTURE[[#This Row],[Top '[m']]]-WHOLE_STRUCTURE[[#This Row],[Bottom '[m']]], "")</f>
        <v/>
      </c>
      <c r="M1190" s="167" t="str">
        <f>IFERROR(-(WHOLE_STRUCTURE[[#This Row],[D, bottom '[m']]]-WHOLE_STRUCTURE[[#This Row],[D, top '[m']]])/(WHOLE_STRUCTURE[[#This Row],[Bottom '[m']]]-WHOLE_STRUCTURE[[#This Row],[Top '[m']]]),"")</f>
        <v/>
      </c>
      <c r="N1190" s="121" t="str">
        <f t="shared" si="19"/>
        <v/>
      </c>
      <c r="O1190" s="50" t="str">
        <f>IFERROR((WHOLE_STRUCTURE[[#This Row],[D, bottom '[m']]]+WHOLE_STRUCTURE[[#This Row],[D, top '[m']]])/(2*WHOLE_STRUCTURE[[#This Row],[t '[mm']]]/1000),"")</f>
        <v/>
      </c>
      <c r="S1190" s="169"/>
      <c r="T1190" s="169"/>
      <c r="W1190" s="172"/>
      <c r="X1190" s="169"/>
      <c r="Y1190" s="169"/>
      <c r="AB1190" s="77"/>
      <c r="AJ1190" s="55"/>
    </row>
    <row r="1191" spans="12:36">
      <c r="L1191" s="51" t="str">
        <f>IFERROR(WHOLE_STRUCTURE[[#This Row],[Top '[m']]]-WHOLE_STRUCTURE[[#This Row],[Bottom '[m']]], "")</f>
        <v/>
      </c>
      <c r="M1191" s="167" t="str">
        <f>IFERROR(-(WHOLE_STRUCTURE[[#This Row],[D, bottom '[m']]]-WHOLE_STRUCTURE[[#This Row],[D, top '[m']]])/(WHOLE_STRUCTURE[[#This Row],[Bottom '[m']]]-WHOLE_STRUCTURE[[#This Row],[Top '[m']]]),"")</f>
        <v/>
      </c>
      <c r="N1191" s="121" t="str">
        <f t="shared" si="19"/>
        <v/>
      </c>
      <c r="O1191" s="50" t="str">
        <f>IFERROR((WHOLE_STRUCTURE[[#This Row],[D, bottom '[m']]]+WHOLE_STRUCTURE[[#This Row],[D, top '[m']]])/(2*WHOLE_STRUCTURE[[#This Row],[t '[mm']]]/1000),"")</f>
        <v/>
      </c>
      <c r="S1191" s="169"/>
      <c r="T1191" s="169"/>
      <c r="W1191" s="172"/>
      <c r="X1191" s="169"/>
      <c r="Y1191" s="169"/>
      <c r="AB1191" s="77"/>
      <c r="AJ1191" s="55"/>
    </row>
    <row r="1192" spans="12:36">
      <c r="L1192" s="51" t="str">
        <f>IFERROR(WHOLE_STRUCTURE[[#This Row],[Top '[m']]]-WHOLE_STRUCTURE[[#This Row],[Bottom '[m']]], "")</f>
        <v/>
      </c>
      <c r="M1192" s="167" t="str">
        <f>IFERROR(-(WHOLE_STRUCTURE[[#This Row],[D, bottom '[m']]]-WHOLE_STRUCTURE[[#This Row],[D, top '[m']]])/(WHOLE_STRUCTURE[[#This Row],[Bottom '[m']]]-WHOLE_STRUCTURE[[#This Row],[Top '[m']]]),"")</f>
        <v/>
      </c>
      <c r="N1192" s="121" t="str">
        <f t="shared" si="19"/>
        <v/>
      </c>
      <c r="O1192" s="50" t="str">
        <f>IFERROR((WHOLE_STRUCTURE[[#This Row],[D, bottom '[m']]]+WHOLE_STRUCTURE[[#This Row],[D, top '[m']]])/(2*WHOLE_STRUCTURE[[#This Row],[t '[mm']]]/1000),"")</f>
        <v/>
      </c>
      <c r="S1192" s="169"/>
      <c r="T1192" s="169"/>
      <c r="W1192" s="172"/>
      <c r="X1192" s="169"/>
      <c r="Y1192" s="169"/>
      <c r="AB1192" s="77"/>
      <c r="AJ1192" s="55"/>
    </row>
    <row r="1193" spans="12:36">
      <c r="L1193" s="51" t="str">
        <f>IFERROR(WHOLE_STRUCTURE[[#This Row],[Top '[m']]]-WHOLE_STRUCTURE[[#This Row],[Bottom '[m']]], "")</f>
        <v/>
      </c>
      <c r="M1193" s="167" t="str">
        <f>IFERROR(-(WHOLE_STRUCTURE[[#This Row],[D, bottom '[m']]]-WHOLE_STRUCTURE[[#This Row],[D, top '[m']]])/(WHOLE_STRUCTURE[[#This Row],[Bottom '[m']]]-WHOLE_STRUCTURE[[#This Row],[Top '[m']]]),"")</f>
        <v/>
      </c>
      <c r="N1193" s="121" t="str">
        <f t="shared" si="19"/>
        <v/>
      </c>
      <c r="O1193" s="50" t="str">
        <f>IFERROR((WHOLE_STRUCTURE[[#This Row],[D, bottom '[m']]]+WHOLE_STRUCTURE[[#This Row],[D, top '[m']]])/(2*WHOLE_STRUCTURE[[#This Row],[t '[mm']]]/1000),"")</f>
        <v/>
      </c>
      <c r="S1193" s="169"/>
      <c r="T1193" s="169"/>
      <c r="W1193" s="172"/>
      <c r="X1193" s="169"/>
      <c r="Y1193" s="169"/>
      <c r="AB1193" s="77"/>
      <c r="AJ1193" s="55"/>
    </row>
    <row r="1194" spans="12:36">
      <c r="L1194" s="51" t="str">
        <f>IFERROR(WHOLE_STRUCTURE[[#This Row],[Top '[m']]]-WHOLE_STRUCTURE[[#This Row],[Bottom '[m']]], "")</f>
        <v/>
      </c>
      <c r="M1194" s="167" t="str">
        <f>IFERROR(-(WHOLE_STRUCTURE[[#This Row],[D, bottom '[m']]]-WHOLE_STRUCTURE[[#This Row],[D, top '[m']]])/(WHOLE_STRUCTURE[[#This Row],[Bottom '[m']]]-WHOLE_STRUCTURE[[#This Row],[Top '[m']]]),"")</f>
        <v/>
      </c>
      <c r="N1194" s="121" t="str">
        <f t="shared" si="19"/>
        <v/>
      </c>
      <c r="O1194" s="50" t="str">
        <f>IFERROR((WHOLE_STRUCTURE[[#This Row],[D, bottom '[m']]]+WHOLE_STRUCTURE[[#This Row],[D, top '[m']]])/(2*WHOLE_STRUCTURE[[#This Row],[t '[mm']]]/1000),"")</f>
        <v/>
      </c>
      <c r="S1194" s="169"/>
      <c r="T1194" s="169"/>
      <c r="W1194" s="172"/>
      <c r="X1194" s="169"/>
      <c r="Y1194" s="169"/>
      <c r="AB1194" s="77"/>
      <c r="AJ1194" s="55"/>
    </row>
    <row r="1195" spans="12:36">
      <c r="L1195" s="51" t="str">
        <f>IFERROR(WHOLE_STRUCTURE[[#This Row],[Top '[m']]]-WHOLE_STRUCTURE[[#This Row],[Bottom '[m']]], "")</f>
        <v/>
      </c>
      <c r="M1195" s="167" t="str">
        <f>IFERROR(-(WHOLE_STRUCTURE[[#This Row],[D, bottom '[m']]]-WHOLE_STRUCTURE[[#This Row],[D, top '[m']]])/(WHOLE_STRUCTURE[[#This Row],[Bottom '[m']]]-WHOLE_STRUCTURE[[#This Row],[Top '[m']]]),"")</f>
        <v/>
      </c>
      <c r="N1195" s="121" t="str">
        <f t="shared" si="19"/>
        <v/>
      </c>
      <c r="O1195" s="50" t="str">
        <f>IFERROR((WHOLE_STRUCTURE[[#This Row],[D, bottom '[m']]]+WHOLE_STRUCTURE[[#This Row],[D, top '[m']]])/(2*WHOLE_STRUCTURE[[#This Row],[t '[mm']]]/1000),"")</f>
        <v/>
      </c>
      <c r="S1195" s="169"/>
      <c r="T1195" s="169"/>
      <c r="W1195" s="172"/>
      <c r="X1195" s="169"/>
      <c r="Y1195" s="169"/>
      <c r="AB1195" s="77"/>
      <c r="AJ1195" s="55"/>
    </row>
    <row r="1196" spans="12:36">
      <c r="L1196" s="51" t="str">
        <f>IFERROR(WHOLE_STRUCTURE[[#This Row],[Top '[m']]]-WHOLE_STRUCTURE[[#This Row],[Bottom '[m']]], "")</f>
        <v/>
      </c>
      <c r="M1196" s="167" t="str">
        <f>IFERROR(-(WHOLE_STRUCTURE[[#This Row],[D, bottom '[m']]]-WHOLE_STRUCTURE[[#This Row],[D, top '[m']]])/(WHOLE_STRUCTURE[[#This Row],[Bottom '[m']]]-WHOLE_STRUCTURE[[#This Row],[Top '[m']]]),"")</f>
        <v/>
      </c>
      <c r="N1196" s="121" t="str">
        <f t="shared" si="19"/>
        <v/>
      </c>
      <c r="O1196" s="50" t="str">
        <f>IFERROR((WHOLE_STRUCTURE[[#This Row],[D, bottom '[m']]]+WHOLE_STRUCTURE[[#This Row],[D, top '[m']]])/(2*WHOLE_STRUCTURE[[#This Row],[t '[mm']]]/1000),"")</f>
        <v/>
      </c>
      <c r="S1196" s="169"/>
      <c r="T1196" s="169"/>
      <c r="W1196" s="172"/>
      <c r="X1196" s="169"/>
      <c r="Y1196" s="169"/>
      <c r="AB1196" s="77"/>
      <c r="AJ1196" s="55"/>
    </row>
    <row r="1197" spans="12:36">
      <c r="L1197" s="51" t="str">
        <f>IFERROR(WHOLE_STRUCTURE[[#This Row],[Top '[m']]]-WHOLE_STRUCTURE[[#This Row],[Bottom '[m']]], "")</f>
        <v/>
      </c>
      <c r="M1197" s="167" t="str">
        <f>IFERROR(-(WHOLE_STRUCTURE[[#This Row],[D, bottom '[m']]]-WHOLE_STRUCTURE[[#This Row],[D, top '[m']]])/(WHOLE_STRUCTURE[[#This Row],[Bottom '[m']]]-WHOLE_STRUCTURE[[#This Row],[Top '[m']]]),"")</f>
        <v/>
      </c>
      <c r="N1197" s="121" t="str">
        <f t="shared" si="19"/>
        <v/>
      </c>
      <c r="O1197" s="50" t="str">
        <f>IFERROR((WHOLE_STRUCTURE[[#This Row],[D, bottom '[m']]]+WHOLE_STRUCTURE[[#This Row],[D, top '[m']]])/(2*WHOLE_STRUCTURE[[#This Row],[t '[mm']]]/1000),"")</f>
        <v/>
      </c>
      <c r="S1197" s="169"/>
      <c r="T1197" s="169"/>
      <c r="W1197" s="172"/>
      <c r="X1197" s="169"/>
      <c r="Y1197" s="169"/>
      <c r="AB1197" s="77"/>
      <c r="AJ1197" s="55"/>
    </row>
    <row r="1198" spans="12:36">
      <c r="L1198" s="51" t="str">
        <f>IFERROR(WHOLE_STRUCTURE[[#This Row],[Top '[m']]]-WHOLE_STRUCTURE[[#This Row],[Bottom '[m']]], "")</f>
        <v/>
      </c>
      <c r="M1198" s="167" t="str">
        <f>IFERROR(-(WHOLE_STRUCTURE[[#This Row],[D, bottom '[m']]]-WHOLE_STRUCTURE[[#This Row],[D, top '[m']]])/(WHOLE_STRUCTURE[[#This Row],[Bottom '[m']]]-WHOLE_STRUCTURE[[#This Row],[Top '[m']]]),"")</f>
        <v/>
      </c>
      <c r="N1198" s="121" t="str">
        <f t="shared" si="19"/>
        <v/>
      </c>
      <c r="O1198" s="50" t="str">
        <f>IFERROR((WHOLE_STRUCTURE[[#This Row],[D, bottom '[m']]]+WHOLE_STRUCTURE[[#This Row],[D, top '[m']]])/(2*WHOLE_STRUCTURE[[#This Row],[t '[mm']]]/1000),"")</f>
        <v/>
      </c>
      <c r="S1198" s="169"/>
      <c r="T1198" s="169"/>
      <c r="W1198" s="172"/>
      <c r="X1198" s="169"/>
      <c r="Y1198" s="169"/>
      <c r="AB1198" s="77"/>
      <c r="AJ1198" s="55"/>
    </row>
    <row r="1199" spans="12:36">
      <c r="L1199" s="51" t="str">
        <f>IFERROR(WHOLE_STRUCTURE[[#This Row],[Top '[m']]]-WHOLE_STRUCTURE[[#This Row],[Bottom '[m']]], "")</f>
        <v/>
      </c>
      <c r="M1199" s="167" t="str">
        <f>IFERROR(-(WHOLE_STRUCTURE[[#This Row],[D, bottom '[m']]]-WHOLE_STRUCTURE[[#This Row],[D, top '[m']]])/(WHOLE_STRUCTURE[[#This Row],[Bottom '[m']]]-WHOLE_STRUCTURE[[#This Row],[Top '[m']]]),"")</f>
        <v/>
      </c>
      <c r="N1199" s="121" t="str">
        <f t="shared" si="19"/>
        <v/>
      </c>
      <c r="O1199" s="50" t="str">
        <f>IFERROR((WHOLE_STRUCTURE[[#This Row],[D, bottom '[m']]]+WHOLE_STRUCTURE[[#This Row],[D, top '[m']]])/(2*WHOLE_STRUCTURE[[#This Row],[t '[mm']]]/1000),"")</f>
        <v/>
      </c>
      <c r="S1199" s="169"/>
      <c r="T1199" s="169"/>
      <c r="W1199" s="172"/>
      <c r="X1199" s="169"/>
      <c r="Y1199" s="169"/>
      <c r="AB1199" s="77"/>
      <c r="AJ1199" s="55"/>
    </row>
    <row r="1200" spans="12:36">
      <c r="L1200" s="51" t="str">
        <f>IFERROR(WHOLE_STRUCTURE[[#This Row],[Top '[m']]]-WHOLE_STRUCTURE[[#This Row],[Bottom '[m']]], "")</f>
        <v/>
      </c>
      <c r="M1200" s="167" t="str">
        <f>IFERROR(-(WHOLE_STRUCTURE[[#This Row],[D, bottom '[m']]]-WHOLE_STRUCTURE[[#This Row],[D, top '[m']]])/(WHOLE_STRUCTURE[[#This Row],[Bottom '[m']]]-WHOLE_STRUCTURE[[#This Row],[Top '[m']]]),"")</f>
        <v/>
      </c>
      <c r="N1200" s="121" t="str">
        <f t="shared" si="19"/>
        <v/>
      </c>
      <c r="O1200" s="50" t="str">
        <f>IFERROR((WHOLE_STRUCTURE[[#This Row],[D, bottom '[m']]]+WHOLE_STRUCTURE[[#This Row],[D, top '[m']]])/(2*WHOLE_STRUCTURE[[#This Row],[t '[mm']]]/1000),"")</f>
        <v/>
      </c>
      <c r="S1200" s="169"/>
      <c r="T1200" s="169"/>
      <c r="W1200" s="172"/>
      <c r="X1200" s="169"/>
      <c r="Y1200" s="169"/>
      <c r="AB1200" s="77"/>
      <c r="AJ1200" s="55"/>
    </row>
    <row r="1201" spans="12:36">
      <c r="L1201" s="51" t="str">
        <f>IFERROR(WHOLE_STRUCTURE[[#This Row],[Top '[m']]]-WHOLE_STRUCTURE[[#This Row],[Bottom '[m']]], "")</f>
        <v/>
      </c>
      <c r="M1201" s="167" t="str">
        <f>IFERROR(-(WHOLE_STRUCTURE[[#This Row],[D, bottom '[m']]]-WHOLE_STRUCTURE[[#This Row],[D, top '[m']]])/(WHOLE_STRUCTURE[[#This Row],[Bottom '[m']]]-WHOLE_STRUCTURE[[#This Row],[Top '[m']]]),"")</f>
        <v/>
      </c>
      <c r="N1201" s="121" t="str">
        <f t="shared" si="19"/>
        <v/>
      </c>
      <c r="O1201" s="50" t="str">
        <f>IFERROR((WHOLE_STRUCTURE[[#This Row],[D, bottom '[m']]]+WHOLE_STRUCTURE[[#This Row],[D, top '[m']]])/(2*WHOLE_STRUCTURE[[#This Row],[t '[mm']]]/1000),"")</f>
        <v/>
      </c>
      <c r="S1201" s="169"/>
      <c r="T1201" s="169"/>
      <c r="W1201" s="172"/>
      <c r="X1201" s="169"/>
      <c r="Y1201" s="169"/>
      <c r="AB1201" s="77"/>
      <c r="AJ1201" s="55"/>
    </row>
    <row r="1202" spans="12:36">
      <c r="L1202" s="51" t="str">
        <f>IFERROR(WHOLE_STRUCTURE[[#This Row],[Top '[m']]]-WHOLE_STRUCTURE[[#This Row],[Bottom '[m']]], "")</f>
        <v/>
      </c>
      <c r="M1202" s="167" t="str">
        <f>IFERROR(-(WHOLE_STRUCTURE[[#This Row],[D, bottom '[m']]]-WHOLE_STRUCTURE[[#This Row],[D, top '[m']]])/(WHOLE_STRUCTURE[[#This Row],[Bottom '[m']]]-WHOLE_STRUCTURE[[#This Row],[Top '[m']]]),"")</f>
        <v/>
      </c>
      <c r="N1202" s="121" t="str">
        <f t="shared" si="19"/>
        <v/>
      </c>
      <c r="O1202" s="50" t="str">
        <f>IFERROR((WHOLE_STRUCTURE[[#This Row],[D, bottom '[m']]]+WHOLE_STRUCTURE[[#This Row],[D, top '[m']]])/(2*WHOLE_STRUCTURE[[#This Row],[t '[mm']]]/1000),"")</f>
        <v/>
      </c>
      <c r="S1202" s="169"/>
      <c r="T1202" s="169"/>
      <c r="W1202" s="172"/>
      <c r="X1202" s="169"/>
      <c r="Y1202" s="169"/>
      <c r="AB1202" s="77"/>
      <c r="AJ1202" s="55"/>
    </row>
    <row r="1203" spans="12:36">
      <c r="L1203" s="51" t="str">
        <f>IFERROR(WHOLE_STRUCTURE[[#This Row],[Top '[m']]]-WHOLE_STRUCTURE[[#This Row],[Bottom '[m']]], "")</f>
        <v/>
      </c>
      <c r="M1203" s="167" t="str">
        <f>IFERROR(-(WHOLE_STRUCTURE[[#This Row],[D, bottom '[m']]]-WHOLE_STRUCTURE[[#This Row],[D, top '[m']]])/(WHOLE_STRUCTURE[[#This Row],[Bottom '[m']]]-WHOLE_STRUCTURE[[#This Row],[Top '[m']]]),"")</f>
        <v/>
      </c>
      <c r="N1203" s="121" t="str">
        <f t="shared" si="19"/>
        <v/>
      </c>
      <c r="O1203" s="50" t="str">
        <f>IFERROR((WHOLE_STRUCTURE[[#This Row],[D, bottom '[m']]]+WHOLE_STRUCTURE[[#This Row],[D, top '[m']]])/(2*WHOLE_STRUCTURE[[#This Row],[t '[mm']]]/1000),"")</f>
        <v/>
      </c>
      <c r="S1203" s="169"/>
      <c r="T1203" s="169"/>
      <c r="W1203" s="172"/>
      <c r="X1203" s="169"/>
      <c r="Y1203" s="169"/>
      <c r="AB1203" s="77"/>
      <c r="AJ1203" s="55"/>
    </row>
    <row r="1204" spans="12:36">
      <c r="L1204" s="51" t="str">
        <f>IFERROR(WHOLE_STRUCTURE[[#This Row],[Top '[m']]]-WHOLE_STRUCTURE[[#This Row],[Bottom '[m']]], "")</f>
        <v/>
      </c>
      <c r="M1204" s="167" t="str">
        <f>IFERROR(-(WHOLE_STRUCTURE[[#This Row],[D, bottom '[m']]]-WHOLE_STRUCTURE[[#This Row],[D, top '[m']]])/(WHOLE_STRUCTURE[[#This Row],[Bottom '[m']]]-WHOLE_STRUCTURE[[#This Row],[Top '[m']]]),"")</f>
        <v/>
      </c>
      <c r="N1204" s="121" t="str">
        <f t="shared" si="19"/>
        <v/>
      </c>
      <c r="O1204" s="50" t="str">
        <f>IFERROR((WHOLE_STRUCTURE[[#This Row],[D, bottom '[m']]]+WHOLE_STRUCTURE[[#This Row],[D, top '[m']]])/(2*WHOLE_STRUCTURE[[#This Row],[t '[mm']]]/1000),"")</f>
        <v/>
      </c>
      <c r="S1204" s="169"/>
      <c r="T1204" s="169"/>
      <c r="W1204" s="172"/>
      <c r="X1204" s="169"/>
      <c r="Y1204" s="169"/>
      <c r="AB1204" s="77"/>
      <c r="AJ1204" s="55"/>
    </row>
    <row r="1205" spans="12:36">
      <c r="L1205" s="51" t="str">
        <f>IFERROR(WHOLE_STRUCTURE[[#This Row],[Top '[m']]]-WHOLE_STRUCTURE[[#This Row],[Bottom '[m']]], "")</f>
        <v/>
      </c>
      <c r="M1205" s="167" t="str">
        <f>IFERROR(-(WHOLE_STRUCTURE[[#This Row],[D, bottom '[m']]]-WHOLE_STRUCTURE[[#This Row],[D, top '[m']]])/(WHOLE_STRUCTURE[[#This Row],[Bottom '[m']]]-WHOLE_STRUCTURE[[#This Row],[Top '[m']]]),"")</f>
        <v/>
      </c>
      <c r="N1205" s="121" t="str">
        <f t="shared" si="19"/>
        <v/>
      </c>
      <c r="O1205" s="50" t="str">
        <f>IFERROR((WHOLE_STRUCTURE[[#This Row],[D, bottom '[m']]]+WHOLE_STRUCTURE[[#This Row],[D, top '[m']]])/(2*WHOLE_STRUCTURE[[#This Row],[t '[mm']]]/1000),"")</f>
        <v/>
      </c>
      <c r="S1205" s="169"/>
      <c r="T1205" s="169"/>
      <c r="W1205" s="172"/>
      <c r="X1205" s="169"/>
      <c r="Y1205" s="169"/>
      <c r="AB1205" s="77"/>
      <c r="AJ1205" s="55"/>
    </row>
    <row r="1206" spans="12:36">
      <c r="L1206" s="51" t="str">
        <f>IFERROR(WHOLE_STRUCTURE[[#This Row],[Top '[m']]]-WHOLE_STRUCTURE[[#This Row],[Bottom '[m']]], "")</f>
        <v/>
      </c>
      <c r="M1206" s="167" t="str">
        <f>IFERROR(-(WHOLE_STRUCTURE[[#This Row],[D, bottom '[m']]]-WHOLE_STRUCTURE[[#This Row],[D, top '[m']]])/(WHOLE_STRUCTURE[[#This Row],[Bottom '[m']]]-WHOLE_STRUCTURE[[#This Row],[Top '[m']]]),"")</f>
        <v/>
      </c>
      <c r="N1206" s="121" t="str">
        <f t="shared" si="19"/>
        <v/>
      </c>
      <c r="O1206" s="50" t="str">
        <f>IFERROR((WHOLE_STRUCTURE[[#This Row],[D, bottom '[m']]]+WHOLE_STRUCTURE[[#This Row],[D, top '[m']]])/(2*WHOLE_STRUCTURE[[#This Row],[t '[mm']]]/1000),"")</f>
        <v/>
      </c>
      <c r="S1206" s="169"/>
      <c r="T1206" s="169"/>
      <c r="W1206" s="172"/>
      <c r="X1206" s="169"/>
      <c r="Y1206" s="169"/>
      <c r="AB1206" s="77"/>
      <c r="AJ1206" s="55"/>
    </row>
    <row r="1207" spans="12:36">
      <c r="L1207" s="51" t="str">
        <f>IFERROR(WHOLE_STRUCTURE[[#This Row],[Top '[m']]]-WHOLE_STRUCTURE[[#This Row],[Bottom '[m']]], "")</f>
        <v/>
      </c>
      <c r="M1207" s="167" t="str">
        <f>IFERROR(-(WHOLE_STRUCTURE[[#This Row],[D, bottom '[m']]]-WHOLE_STRUCTURE[[#This Row],[D, top '[m']]])/(WHOLE_STRUCTURE[[#This Row],[Bottom '[m']]]-WHOLE_STRUCTURE[[#This Row],[Top '[m']]]),"")</f>
        <v/>
      </c>
      <c r="N1207" s="121" t="str">
        <f t="shared" si="19"/>
        <v/>
      </c>
      <c r="O1207" s="50" t="str">
        <f>IFERROR((WHOLE_STRUCTURE[[#This Row],[D, bottom '[m']]]+WHOLE_STRUCTURE[[#This Row],[D, top '[m']]])/(2*WHOLE_STRUCTURE[[#This Row],[t '[mm']]]/1000),"")</f>
        <v/>
      </c>
      <c r="S1207" s="169"/>
      <c r="T1207" s="169"/>
      <c r="W1207" s="172"/>
      <c r="X1207" s="169"/>
      <c r="Y1207" s="169"/>
      <c r="AB1207" s="77"/>
      <c r="AJ1207" s="55"/>
    </row>
    <row r="1208" spans="12:36">
      <c r="L1208" s="51" t="str">
        <f>IFERROR(WHOLE_STRUCTURE[[#This Row],[Top '[m']]]-WHOLE_STRUCTURE[[#This Row],[Bottom '[m']]], "")</f>
        <v/>
      </c>
      <c r="M1208" s="167" t="str">
        <f>IFERROR(-(WHOLE_STRUCTURE[[#This Row],[D, bottom '[m']]]-WHOLE_STRUCTURE[[#This Row],[D, top '[m']]])/(WHOLE_STRUCTURE[[#This Row],[Bottom '[m']]]-WHOLE_STRUCTURE[[#This Row],[Top '[m']]]),"")</f>
        <v/>
      </c>
      <c r="N1208" s="121" t="str">
        <f t="shared" si="19"/>
        <v/>
      </c>
      <c r="O1208" s="50" t="str">
        <f>IFERROR((WHOLE_STRUCTURE[[#This Row],[D, bottom '[m']]]+WHOLE_STRUCTURE[[#This Row],[D, top '[m']]])/(2*WHOLE_STRUCTURE[[#This Row],[t '[mm']]]/1000),"")</f>
        <v/>
      </c>
      <c r="S1208" s="169"/>
      <c r="T1208" s="169"/>
      <c r="W1208" s="172"/>
      <c r="X1208" s="169"/>
      <c r="Y1208" s="169"/>
      <c r="AB1208" s="77"/>
      <c r="AJ1208" s="55"/>
    </row>
    <row r="1209" spans="12:36">
      <c r="L1209" s="51" t="str">
        <f>IFERROR(WHOLE_STRUCTURE[[#This Row],[Top '[m']]]-WHOLE_STRUCTURE[[#This Row],[Bottom '[m']]], "")</f>
        <v/>
      </c>
      <c r="M1209" s="167" t="str">
        <f>IFERROR(-(WHOLE_STRUCTURE[[#This Row],[D, bottom '[m']]]-WHOLE_STRUCTURE[[#This Row],[D, top '[m']]])/(WHOLE_STRUCTURE[[#This Row],[Bottom '[m']]]-WHOLE_STRUCTURE[[#This Row],[Top '[m']]]),"")</f>
        <v/>
      </c>
      <c r="N1209" s="121" t="str">
        <f t="shared" si="19"/>
        <v/>
      </c>
      <c r="O1209" s="50" t="str">
        <f>IFERROR((WHOLE_STRUCTURE[[#This Row],[D, bottom '[m']]]+WHOLE_STRUCTURE[[#This Row],[D, top '[m']]])/(2*WHOLE_STRUCTURE[[#This Row],[t '[mm']]]/1000),"")</f>
        <v/>
      </c>
      <c r="S1209" s="169"/>
      <c r="T1209" s="169"/>
      <c r="W1209" s="172"/>
      <c r="X1209" s="169"/>
      <c r="Y1209" s="169"/>
      <c r="AB1209" s="77"/>
      <c r="AJ1209" s="55"/>
    </row>
    <row r="1210" spans="12:36">
      <c r="L1210" s="51" t="str">
        <f>IFERROR(WHOLE_STRUCTURE[[#This Row],[Top '[m']]]-WHOLE_STRUCTURE[[#This Row],[Bottom '[m']]], "")</f>
        <v/>
      </c>
      <c r="M1210" s="167" t="str">
        <f>IFERROR(-(WHOLE_STRUCTURE[[#This Row],[D, bottom '[m']]]-WHOLE_STRUCTURE[[#This Row],[D, top '[m']]])/(WHOLE_STRUCTURE[[#This Row],[Bottom '[m']]]-WHOLE_STRUCTURE[[#This Row],[Top '[m']]]),"")</f>
        <v/>
      </c>
      <c r="N1210" s="121" t="str">
        <f t="shared" si="19"/>
        <v/>
      </c>
      <c r="O1210" s="50" t="str">
        <f>IFERROR((WHOLE_STRUCTURE[[#This Row],[D, bottom '[m']]]+WHOLE_STRUCTURE[[#This Row],[D, top '[m']]])/(2*WHOLE_STRUCTURE[[#This Row],[t '[mm']]]/1000),"")</f>
        <v/>
      </c>
      <c r="S1210" s="169"/>
      <c r="T1210" s="169"/>
      <c r="W1210" s="172"/>
      <c r="X1210" s="169"/>
      <c r="Y1210" s="169"/>
      <c r="AB1210" s="77"/>
      <c r="AJ1210" s="55"/>
    </row>
    <row r="1211" spans="12:36">
      <c r="L1211" s="51" t="str">
        <f>IFERROR(WHOLE_STRUCTURE[[#This Row],[Top '[m']]]-WHOLE_STRUCTURE[[#This Row],[Bottom '[m']]], "")</f>
        <v/>
      </c>
      <c r="M1211" s="167" t="str">
        <f>IFERROR(-(WHOLE_STRUCTURE[[#This Row],[D, bottom '[m']]]-WHOLE_STRUCTURE[[#This Row],[D, top '[m']]])/(WHOLE_STRUCTURE[[#This Row],[Bottom '[m']]]-WHOLE_STRUCTURE[[#This Row],[Top '[m']]]),"")</f>
        <v/>
      </c>
      <c r="N1211" s="121" t="str">
        <f t="shared" si="19"/>
        <v/>
      </c>
      <c r="O1211" s="50" t="str">
        <f>IFERROR((WHOLE_STRUCTURE[[#This Row],[D, bottom '[m']]]+WHOLE_STRUCTURE[[#This Row],[D, top '[m']]])/(2*WHOLE_STRUCTURE[[#This Row],[t '[mm']]]/1000),"")</f>
        <v/>
      </c>
      <c r="S1211" s="169"/>
      <c r="T1211" s="169"/>
      <c r="W1211" s="172"/>
      <c r="X1211" s="169"/>
      <c r="Y1211" s="169"/>
      <c r="AB1211" s="77"/>
      <c r="AJ1211" s="55"/>
    </row>
    <row r="1212" spans="12:36">
      <c r="L1212" s="51" t="str">
        <f>IFERROR(WHOLE_STRUCTURE[[#This Row],[Top '[m']]]-WHOLE_STRUCTURE[[#This Row],[Bottom '[m']]], "")</f>
        <v/>
      </c>
      <c r="M1212" s="167" t="str">
        <f>IFERROR(-(WHOLE_STRUCTURE[[#This Row],[D, bottom '[m']]]-WHOLE_STRUCTURE[[#This Row],[D, top '[m']]])/(WHOLE_STRUCTURE[[#This Row],[Bottom '[m']]]-WHOLE_STRUCTURE[[#This Row],[Top '[m']]]),"")</f>
        <v/>
      </c>
      <c r="N1212" s="121" t="str">
        <f t="shared" si="19"/>
        <v/>
      </c>
      <c r="O1212" s="50" t="str">
        <f>IFERROR((WHOLE_STRUCTURE[[#This Row],[D, bottom '[m']]]+WHOLE_STRUCTURE[[#This Row],[D, top '[m']]])/(2*WHOLE_STRUCTURE[[#This Row],[t '[mm']]]/1000),"")</f>
        <v/>
      </c>
      <c r="S1212" s="169"/>
      <c r="T1212" s="169"/>
      <c r="W1212" s="172"/>
      <c r="X1212" s="169"/>
      <c r="Y1212" s="169"/>
      <c r="AB1212" s="77"/>
      <c r="AJ1212" s="55"/>
    </row>
    <row r="1213" spans="12:36">
      <c r="L1213" s="51" t="str">
        <f>IFERROR(WHOLE_STRUCTURE[[#This Row],[Top '[m']]]-WHOLE_STRUCTURE[[#This Row],[Bottom '[m']]], "")</f>
        <v/>
      </c>
      <c r="M1213" s="167" t="str">
        <f>IFERROR(-(WHOLE_STRUCTURE[[#This Row],[D, bottom '[m']]]-WHOLE_STRUCTURE[[#This Row],[D, top '[m']]])/(WHOLE_STRUCTURE[[#This Row],[Bottom '[m']]]-WHOLE_STRUCTURE[[#This Row],[Top '[m']]]),"")</f>
        <v/>
      </c>
      <c r="N1213" s="121" t="str">
        <f t="shared" si="19"/>
        <v/>
      </c>
      <c r="O1213" s="50" t="str">
        <f>IFERROR((WHOLE_STRUCTURE[[#This Row],[D, bottom '[m']]]+WHOLE_STRUCTURE[[#This Row],[D, top '[m']]])/(2*WHOLE_STRUCTURE[[#This Row],[t '[mm']]]/1000),"")</f>
        <v/>
      </c>
      <c r="S1213" s="169"/>
      <c r="T1213" s="169"/>
      <c r="W1213" s="172"/>
      <c r="X1213" s="169"/>
      <c r="Y1213" s="169"/>
      <c r="AB1213" s="77"/>
      <c r="AJ1213" s="55"/>
    </row>
    <row r="1214" spans="12:36">
      <c r="L1214" s="51" t="str">
        <f>IFERROR(WHOLE_STRUCTURE[[#This Row],[Top '[m']]]-WHOLE_STRUCTURE[[#This Row],[Bottom '[m']]], "")</f>
        <v/>
      </c>
      <c r="M1214" s="167" t="str">
        <f>IFERROR(-(WHOLE_STRUCTURE[[#This Row],[D, bottom '[m']]]-WHOLE_STRUCTURE[[#This Row],[D, top '[m']]])/(WHOLE_STRUCTURE[[#This Row],[Bottom '[m']]]-WHOLE_STRUCTURE[[#This Row],[Top '[m']]]),"")</f>
        <v/>
      </c>
      <c r="N1214" s="121" t="str">
        <f t="shared" si="19"/>
        <v/>
      </c>
      <c r="O1214" s="50" t="str">
        <f>IFERROR((WHOLE_STRUCTURE[[#This Row],[D, bottom '[m']]]+WHOLE_STRUCTURE[[#This Row],[D, top '[m']]])/(2*WHOLE_STRUCTURE[[#This Row],[t '[mm']]]/1000),"")</f>
        <v/>
      </c>
      <c r="S1214" s="169"/>
      <c r="T1214" s="169"/>
      <c r="W1214" s="172"/>
      <c r="X1214" s="169"/>
      <c r="Y1214" s="169"/>
      <c r="AB1214" s="77"/>
      <c r="AJ1214" s="55"/>
    </row>
    <row r="1215" spans="12:36">
      <c r="L1215" s="51" t="str">
        <f>IFERROR(WHOLE_STRUCTURE[[#This Row],[Top '[m']]]-WHOLE_STRUCTURE[[#This Row],[Bottom '[m']]], "")</f>
        <v/>
      </c>
      <c r="M1215" s="167" t="str">
        <f>IFERROR(-(WHOLE_STRUCTURE[[#This Row],[D, bottom '[m']]]-WHOLE_STRUCTURE[[#This Row],[D, top '[m']]])/(WHOLE_STRUCTURE[[#This Row],[Bottom '[m']]]-WHOLE_STRUCTURE[[#This Row],[Top '[m']]]),"")</f>
        <v/>
      </c>
      <c r="N1215" s="121" t="str">
        <f t="shared" si="19"/>
        <v/>
      </c>
      <c r="O1215" s="50" t="str">
        <f>IFERROR((WHOLE_STRUCTURE[[#This Row],[D, bottom '[m']]]+WHOLE_STRUCTURE[[#This Row],[D, top '[m']]])/(2*WHOLE_STRUCTURE[[#This Row],[t '[mm']]]/1000),"")</f>
        <v/>
      </c>
      <c r="S1215" s="169"/>
      <c r="T1215" s="169"/>
      <c r="W1215" s="172"/>
      <c r="X1215" s="169"/>
      <c r="Y1215" s="169"/>
      <c r="AB1215" s="77"/>
      <c r="AJ1215" s="55"/>
    </row>
    <row r="1216" spans="12:36">
      <c r="L1216" s="51" t="str">
        <f>IFERROR(WHOLE_STRUCTURE[[#This Row],[Top '[m']]]-WHOLE_STRUCTURE[[#This Row],[Bottom '[m']]], "")</f>
        <v/>
      </c>
      <c r="M1216" s="167" t="str">
        <f>IFERROR(-(WHOLE_STRUCTURE[[#This Row],[D, bottom '[m']]]-WHOLE_STRUCTURE[[#This Row],[D, top '[m']]])/(WHOLE_STRUCTURE[[#This Row],[Bottom '[m']]]-WHOLE_STRUCTURE[[#This Row],[Top '[m']]]),"")</f>
        <v/>
      </c>
      <c r="N1216" s="121" t="str">
        <f t="shared" si="19"/>
        <v/>
      </c>
      <c r="O1216" s="50" t="str">
        <f>IFERROR((WHOLE_STRUCTURE[[#This Row],[D, bottom '[m']]]+WHOLE_STRUCTURE[[#This Row],[D, top '[m']]])/(2*WHOLE_STRUCTURE[[#This Row],[t '[mm']]]/1000),"")</f>
        <v/>
      </c>
      <c r="S1216" s="169"/>
      <c r="T1216" s="169"/>
      <c r="W1216" s="172"/>
      <c r="X1216" s="169"/>
      <c r="Y1216" s="169"/>
      <c r="AB1216" s="77"/>
      <c r="AJ1216" s="55"/>
    </row>
    <row r="1217" spans="12:36">
      <c r="L1217" s="51" t="str">
        <f>IFERROR(WHOLE_STRUCTURE[[#This Row],[Top '[m']]]-WHOLE_STRUCTURE[[#This Row],[Bottom '[m']]], "")</f>
        <v/>
      </c>
      <c r="M1217" s="167" t="str">
        <f>IFERROR(-(WHOLE_STRUCTURE[[#This Row],[D, bottom '[m']]]-WHOLE_STRUCTURE[[#This Row],[D, top '[m']]])/(WHOLE_STRUCTURE[[#This Row],[Bottom '[m']]]-WHOLE_STRUCTURE[[#This Row],[Top '[m']]]),"")</f>
        <v/>
      </c>
      <c r="N1217" s="121" t="str">
        <f t="shared" si="19"/>
        <v/>
      </c>
      <c r="O1217" s="50" t="str">
        <f>IFERROR((WHOLE_STRUCTURE[[#This Row],[D, bottom '[m']]]+WHOLE_STRUCTURE[[#This Row],[D, top '[m']]])/(2*WHOLE_STRUCTURE[[#This Row],[t '[mm']]]/1000),"")</f>
        <v/>
      </c>
      <c r="S1217" s="169"/>
      <c r="T1217" s="169"/>
      <c r="W1217" s="172"/>
      <c r="X1217" s="169"/>
      <c r="Y1217" s="169"/>
      <c r="AB1217" s="77"/>
      <c r="AJ1217" s="55"/>
    </row>
    <row r="1218" spans="12:36">
      <c r="L1218" s="51" t="str">
        <f>IFERROR(WHOLE_STRUCTURE[[#This Row],[Top '[m']]]-WHOLE_STRUCTURE[[#This Row],[Bottom '[m']]], "")</f>
        <v/>
      </c>
      <c r="M1218" s="167" t="str">
        <f>IFERROR(-(WHOLE_STRUCTURE[[#This Row],[D, bottom '[m']]]-WHOLE_STRUCTURE[[#This Row],[D, top '[m']]])/(WHOLE_STRUCTURE[[#This Row],[Bottom '[m']]]-WHOLE_STRUCTURE[[#This Row],[Top '[m']]]),"")</f>
        <v/>
      </c>
      <c r="N1218" s="121" t="str">
        <f t="shared" si="19"/>
        <v/>
      </c>
      <c r="O1218" s="50" t="str">
        <f>IFERROR((WHOLE_STRUCTURE[[#This Row],[D, bottom '[m']]]+WHOLE_STRUCTURE[[#This Row],[D, top '[m']]])/(2*WHOLE_STRUCTURE[[#This Row],[t '[mm']]]/1000),"")</f>
        <v/>
      </c>
      <c r="S1218" s="169"/>
      <c r="T1218" s="169"/>
      <c r="W1218" s="172"/>
      <c r="X1218" s="169"/>
      <c r="Y1218" s="169"/>
      <c r="AB1218" s="77"/>
      <c r="AJ1218" s="55"/>
    </row>
    <row r="1219" spans="12:36">
      <c r="L1219" s="51" t="str">
        <f>IFERROR(WHOLE_STRUCTURE[[#This Row],[Top '[m']]]-WHOLE_STRUCTURE[[#This Row],[Bottom '[m']]], "")</f>
        <v/>
      </c>
      <c r="M1219" s="167" t="str">
        <f>IFERROR(-(WHOLE_STRUCTURE[[#This Row],[D, bottom '[m']]]-WHOLE_STRUCTURE[[#This Row],[D, top '[m']]])/(WHOLE_STRUCTURE[[#This Row],[Bottom '[m']]]-WHOLE_STRUCTURE[[#This Row],[Top '[m']]]),"")</f>
        <v/>
      </c>
      <c r="N1219" s="121" t="str">
        <f t="shared" si="19"/>
        <v/>
      </c>
      <c r="O1219" s="50" t="str">
        <f>IFERROR((WHOLE_STRUCTURE[[#This Row],[D, bottom '[m']]]+WHOLE_STRUCTURE[[#This Row],[D, top '[m']]])/(2*WHOLE_STRUCTURE[[#This Row],[t '[mm']]]/1000),"")</f>
        <v/>
      </c>
      <c r="S1219" s="169"/>
      <c r="T1219" s="169"/>
      <c r="W1219" s="172"/>
      <c r="X1219" s="169"/>
      <c r="Y1219" s="169"/>
      <c r="AB1219" s="77"/>
      <c r="AJ1219" s="55"/>
    </row>
    <row r="1220" spans="12:36">
      <c r="L1220" s="51" t="str">
        <f>IFERROR(WHOLE_STRUCTURE[[#This Row],[Top '[m']]]-WHOLE_STRUCTURE[[#This Row],[Bottom '[m']]], "")</f>
        <v/>
      </c>
      <c r="M1220" s="167" t="str">
        <f>IFERROR(-(WHOLE_STRUCTURE[[#This Row],[D, bottom '[m']]]-WHOLE_STRUCTURE[[#This Row],[D, top '[m']]])/(WHOLE_STRUCTURE[[#This Row],[Bottom '[m']]]-WHOLE_STRUCTURE[[#This Row],[Top '[m']]]),"")</f>
        <v/>
      </c>
      <c r="N1220" s="121" t="str">
        <f t="shared" si="19"/>
        <v/>
      </c>
      <c r="O1220" s="50" t="str">
        <f>IFERROR((WHOLE_STRUCTURE[[#This Row],[D, bottom '[m']]]+WHOLE_STRUCTURE[[#This Row],[D, top '[m']]])/(2*WHOLE_STRUCTURE[[#This Row],[t '[mm']]]/1000),"")</f>
        <v/>
      </c>
      <c r="S1220" s="169"/>
      <c r="T1220" s="169"/>
      <c r="W1220" s="172"/>
      <c r="X1220" s="169"/>
      <c r="Y1220" s="169"/>
      <c r="AB1220" s="77"/>
      <c r="AJ1220" s="55"/>
    </row>
    <row r="1221" spans="12:36">
      <c r="L1221" s="51" t="str">
        <f>IFERROR(WHOLE_STRUCTURE[[#This Row],[Top '[m']]]-WHOLE_STRUCTURE[[#This Row],[Bottom '[m']]], "")</f>
        <v/>
      </c>
      <c r="M1221" s="167" t="str">
        <f>IFERROR(-(WHOLE_STRUCTURE[[#This Row],[D, bottom '[m']]]-WHOLE_STRUCTURE[[#This Row],[D, top '[m']]])/(WHOLE_STRUCTURE[[#This Row],[Bottom '[m']]]-WHOLE_STRUCTURE[[#This Row],[Top '[m']]]),"")</f>
        <v/>
      </c>
      <c r="N1221" s="121" t="str">
        <f t="shared" si="19"/>
        <v/>
      </c>
      <c r="O1221" s="50" t="str">
        <f>IFERROR((WHOLE_STRUCTURE[[#This Row],[D, bottom '[m']]]+WHOLE_STRUCTURE[[#This Row],[D, top '[m']]])/(2*WHOLE_STRUCTURE[[#This Row],[t '[mm']]]/1000),"")</f>
        <v/>
      </c>
      <c r="S1221" s="169"/>
      <c r="T1221" s="169"/>
      <c r="W1221" s="172"/>
      <c r="X1221" s="169"/>
      <c r="Y1221" s="169"/>
      <c r="AB1221" s="77"/>
      <c r="AJ1221" s="55"/>
    </row>
    <row r="1222" spans="12:36">
      <c r="L1222" s="51" t="str">
        <f>IFERROR(WHOLE_STRUCTURE[[#This Row],[Top '[m']]]-WHOLE_STRUCTURE[[#This Row],[Bottom '[m']]], "")</f>
        <v/>
      </c>
      <c r="M1222" s="167" t="str">
        <f>IFERROR(-(WHOLE_STRUCTURE[[#This Row],[D, bottom '[m']]]-WHOLE_STRUCTURE[[#This Row],[D, top '[m']]])/(WHOLE_STRUCTURE[[#This Row],[Bottom '[m']]]-WHOLE_STRUCTURE[[#This Row],[Top '[m']]]),"")</f>
        <v/>
      </c>
      <c r="N1222" s="121" t="str">
        <f t="shared" si="19"/>
        <v/>
      </c>
      <c r="O1222" s="50" t="str">
        <f>IFERROR((WHOLE_STRUCTURE[[#This Row],[D, bottom '[m']]]+WHOLE_STRUCTURE[[#This Row],[D, top '[m']]])/(2*WHOLE_STRUCTURE[[#This Row],[t '[mm']]]/1000),"")</f>
        <v/>
      </c>
      <c r="S1222" s="169"/>
      <c r="T1222" s="169"/>
      <c r="W1222" s="172"/>
      <c r="X1222" s="169"/>
      <c r="Y1222" s="169"/>
      <c r="AB1222" s="77"/>
      <c r="AJ1222" s="55"/>
    </row>
    <row r="1223" spans="12:36">
      <c r="L1223" s="51" t="str">
        <f>IFERROR(WHOLE_STRUCTURE[[#This Row],[Top '[m']]]-WHOLE_STRUCTURE[[#This Row],[Bottom '[m']]], "")</f>
        <v/>
      </c>
      <c r="M1223" s="167" t="str">
        <f>IFERROR(-(WHOLE_STRUCTURE[[#This Row],[D, bottom '[m']]]-WHOLE_STRUCTURE[[#This Row],[D, top '[m']]])/(WHOLE_STRUCTURE[[#This Row],[Bottom '[m']]]-WHOLE_STRUCTURE[[#This Row],[Top '[m']]]),"")</f>
        <v/>
      </c>
      <c r="N1223" s="121" t="str">
        <f t="shared" si="19"/>
        <v/>
      </c>
      <c r="O1223" s="50" t="str">
        <f>IFERROR((WHOLE_STRUCTURE[[#This Row],[D, bottom '[m']]]+WHOLE_STRUCTURE[[#This Row],[D, top '[m']]])/(2*WHOLE_STRUCTURE[[#This Row],[t '[mm']]]/1000),"")</f>
        <v/>
      </c>
      <c r="S1223" s="169"/>
      <c r="T1223" s="169"/>
      <c r="W1223" s="172"/>
      <c r="X1223" s="169"/>
      <c r="Y1223" s="169"/>
      <c r="AB1223" s="77"/>
      <c r="AJ1223" s="55"/>
    </row>
    <row r="1224" spans="12:36">
      <c r="L1224" s="51" t="str">
        <f>IFERROR(WHOLE_STRUCTURE[[#This Row],[Top '[m']]]-WHOLE_STRUCTURE[[#This Row],[Bottom '[m']]], "")</f>
        <v/>
      </c>
      <c r="M1224" s="167" t="str">
        <f>IFERROR(-(WHOLE_STRUCTURE[[#This Row],[D, bottom '[m']]]-WHOLE_STRUCTURE[[#This Row],[D, top '[m']]])/(WHOLE_STRUCTURE[[#This Row],[Bottom '[m']]]-WHOLE_STRUCTURE[[#This Row],[Top '[m']]]),"")</f>
        <v/>
      </c>
      <c r="N1224" s="121" t="str">
        <f t="shared" ref="N1224:N1287" si="20">IF(7850/1000*(1/3)*PI()*ABS(G1224-H1224)*((I1224/2)^2+(I1224/2)*(J1224/2)+(J1224/2)^2-(I1224/2-K1224/1000)^2-(I1224/2-K1224/1000)*(J1224/2-K1224/1000)-(J1224/2-K1224/1000)^2)=0,"",7850/1000*(1/3)*PI()*ABS(G1224-H1224)*((I1224/2)^2+(I1224/2)*(J1224/2)+(J1224/2)^2-(I1224/2-K1224/1000)^2-(I1224/2-K1224/1000)*(J1224/2-K1224/1000)-(J1224/2-K1224/1000)^2))</f>
        <v/>
      </c>
      <c r="O1224" s="50" t="str">
        <f>IFERROR((WHOLE_STRUCTURE[[#This Row],[D, bottom '[m']]]+WHOLE_STRUCTURE[[#This Row],[D, top '[m']]])/(2*WHOLE_STRUCTURE[[#This Row],[t '[mm']]]/1000),"")</f>
        <v/>
      </c>
      <c r="S1224" s="169"/>
      <c r="T1224" s="169"/>
      <c r="W1224" s="172"/>
      <c r="X1224" s="169"/>
      <c r="Y1224" s="169"/>
      <c r="AB1224" s="77"/>
      <c r="AJ1224" s="55"/>
    </row>
    <row r="1225" spans="12:36">
      <c r="L1225" s="51" t="str">
        <f>IFERROR(WHOLE_STRUCTURE[[#This Row],[Top '[m']]]-WHOLE_STRUCTURE[[#This Row],[Bottom '[m']]], "")</f>
        <v/>
      </c>
      <c r="M1225" s="167" t="str">
        <f>IFERROR(-(WHOLE_STRUCTURE[[#This Row],[D, bottom '[m']]]-WHOLE_STRUCTURE[[#This Row],[D, top '[m']]])/(WHOLE_STRUCTURE[[#This Row],[Bottom '[m']]]-WHOLE_STRUCTURE[[#This Row],[Top '[m']]]),"")</f>
        <v/>
      </c>
      <c r="N1225" s="121" t="str">
        <f t="shared" si="20"/>
        <v/>
      </c>
      <c r="O1225" s="50" t="str">
        <f>IFERROR((WHOLE_STRUCTURE[[#This Row],[D, bottom '[m']]]+WHOLE_STRUCTURE[[#This Row],[D, top '[m']]])/(2*WHOLE_STRUCTURE[[#This Row],[t '[mm']]]/1000),"")</f>
        <v/>
      </c>
      <c r="S1225" s="169"/>
      <c r="T1225" s="169"/>
      <c r="W1225" s="172"/>
      <c r="X1225" s="169"/>
      <c r="Y1225" s="169"/>
      <c r="AB1225" s="77"/>
      <c r="AJ1225" s="55"/>
    </row>
    <row r="1226" spans="12:36">
      <c r="L1226" s="51" t="str">
        <f>IFERROR(WHOLE_STRUCTURE[[#This Row],[Top '[m']]]-WHOLE_STRUCTURE[[#This Row],[Bottom '[m']]], "")</f>
        <v/>
      </c>
      <c r="M1226" s="167" t="str">
        <f>IFERROR(-(WHOLE_STRUCTURE[[#This Row],[D, bottom '[m']]]-WHOLE_STRUCTURE[[#This Row],[D, top '[m']]])/(WHOLE_STRUCTURE[[#This Row],[Bottom '[m']]]-WHOLE_STRUCTURE[[#This Row],[Top '[m']]]),"")</f>
        <v/>
      </c>
      <c r="N1226" s="121" t="str">
        <f t="shared" si="20"/>
        <v/>
      </c>
      <c r="O1226" s="50" t="str">
        <f>IFERROR((WHOLE_STRUCTURE[[#This Row],[D, bottom '[m']]]+WHOLE_STRUCTURE[[#This Row],[D, top '[m']]])/(2*WHOLE_STRUCTURE[[#This Row],[t '[mm']]]/1000),"")</f>
        <v/>
      </c>
      <c r="S1226" s="169"/>
      <c r="T1226" s="169"/>
      <c r="W1226" s="172"/>
      <c r="X1226" s="169"/>
      <c r="Y1226" s="169"/>
      <c r="AB1226" s="77"/>
      <c r="AJ1226" s="55"/>
    </row>
    <row r="1227" spans="12:36">
      <c r="L1227" s="51" t="str">
        <f>IFERROR(WHOLE_STRUCTURE[[#This Row],[Top '[m']]]-WHOLE_STRUCTURE[[#This Row],[Bottom '[m']]], "")</f>
        <v/>
      </c>
      <c r="M1227" s="167" t="str">
        <f>IFERROR(-(WHOLE_STRUCTURE[[#This Row],[D, bottom '[m']]]-WHOLE_STRUCTURE[[#This Row],[D, top '[m']]])/(WHOLE_STRUCTURE[[#This Row],[Bottom '[m']]]-WHOLE_STRUCTURE[[#This Row],[Top '[m']]]),"")</f>
        <v/>
      </c>
      <c r="N1227" s="121" t="str">
        <f t="shared" si="20"/>
        <v/>
      </c>
      <c r="O1227" s="50" t="str">
        <f>IFERROR((WHOLE_STRUCTURE[[#This Row],[D, bottom '[m']]]+WHOLE_STRUCTURE[[#This Row],[D, top '[m']]])/(2*WHOLE_STRUCTURE[[#This Row],[t '[mm']]]/1000),"")</f>
        <v/>
      </c>
      <c r="S1227" s="169"/>
      <c r="T1227" s="169"/>
      <c r="W1227" s="172"/>
      <c r="X1227" s="169"/>
      <c r="Y1227" s="169"/>
      <c r="AB1227" s="77"/>
      <c r="AJ1227" s="55"/>
    </row>
    <row r="1228" spans="12:36">
      <c r="L1228" s="51" t="str">
        <f>IFERROR(WHOLE_STRUCTURE[[#This Row],[Top '[m']]]-WHOLE_STRUCTURE[[#This Row],[Bottom '[m']]], "")</f>
        <v/>
      </c>
      <c r="M1228" s="167" t="str">
        <f>IFERROR(-(WHOLE_STRUCTURE[[#This Row],[D, bottom '[m']]]-WHOLE_STRUCTURE[[#This Row],[D, top '[m']]])/(WHOLE_STRUCTURE[[#This Row],[Bottom '[m']]]-WHOLE_STRUCTURE[[#This Row],[Top '[m']]]),"")</f>
        <v/>
      </c>
      <c r="N1228" s="121" t="str">
        <f t="shared" si="20"/>
        <v/>
      </c>
      <c r="O1228" s="50" t="str">
        <f>IFERROR((WHOLE_STRUCTURE[[#This Row],[D, bottom '[m']]]+WHOLE_STRUCTURE[[#This Row],[D, top '[m']]])/(2*WHOLE_STRUCTURE[[#This Row],[t '[mm']]]/1000),"")</f>
        <v/>
      </c>
      <c r="S1228" s="169"/>
      <c r="T1228" s="169"/>
      <c r="W1228" s="172"/>
      <c r="X1228" s="169"/>
      <c r="Y1228" s="169"/>
      <c r="AB1228" s="77"/>
      <c r="AJ1228" s="55"/>
    </row>
    <row r="1229" spans="12:36">
      <c r="L1229" s="51" t="str">
        <f>IFERROR(WHOLE_STRUCTURE[[#This Row],[Top '[m']]]-WHOLE_STRUCTURE[[#This Row],[Bottom '[m']]], "")</f>
        <v/>
      </c>
      <c r="M1229" s="167" t="str">
        <f>IFERROR(-(WHOLE_STRUCTURE[[#This Row],[D, bottom '[m']]]-WHOLE_STRUCTURE[[#This Row],[D, top '[m']]])/(WHOLE_STRUCTURE[[#This Row],[Bottom '[m']]]-WHOLE_STRUCTURE[[#This Row],[Top '[m']]]),"")</f>
        <v/>
      </c>
      <c r="N1229" s="121" t="str">
        <f t="shared" si="20"/>
        <v/>
      </c>
      <c r="O1229" s="50" t="str">
        <f>IFERROR((WHOLE_STRUCTURE[[#This Row],[D, bottom '[m']]]+WHOLE_STRUCTURE[[#This Row],[D, top '[m']]])/(2*WHOLE_STRUCTURE[[#This Row],[t '[mm']]]/1000),"")</f>
        <v/>
      </c>
      <c r="S1229" s="169"/>
      <c r="T1229" s="169"/>
      <c r="W1229" s="172"/>
      <c r="X1229" s="169"/>
      <c r="Y1229" s="169"/>
      <c r="AB1229" s="77"/>
      <c r="AJ1229" s="55"/>
    </row>
    <row r="1230" spans="12:36">
      <c r="L1230" s="51" t="str">
        <f>IFERROR(WHOLE_STRUCTURE[[#This Row],[Top '[m']]]-WHOLE_STRUCTURE[[#This Row],[Bottom '[m']]], "")</f>
        <v/>
      </c>
      <c r="M1230" s="167" t="str">
        <f>IFERROR(-(WHOLE_STRUCTURE[[#This Row],[D, bottom '[m']]]-WHOLE_STRUCTURE[[#This Row],[D, top '[m']]])/(WHOLE_STRUCTURE[[#This Row],[Bottom '[m']]]-WHOLE_STRUCTURE[[#This Row],[Top '[m']]]),"")</f>
        <v/>
      </c>
      <c r="N1230" s="121" t="str">
        <f t="shared" si="20"/>
        <v/>
      </c>
      <c r="O1230" s="50" t="str">
        <f>IFERROR((WHOLE_STRUCTURE[[#This Row],[D, bottom '[m']]]+WHOLE_STRUCTURE[[#This Row],[D, top '[m']]])/(2*WHOLE_STRUCTURE[[#This Row],[t '[mm']]]/1000),"")</f>
        <v/>
      </c>
      <c r="S1230" s="169"/>
      <c r="T1230" s="169"/>
      <c r="W1230" s="172"/>
      <c r="X1230" s="169"/>
      <c r="Y1230" s="169"/>
      <c r="AB1230" s="77"/>
      <c r="AJ1230" s="55"/>
    </row>
    <row r="1231" spans="12:36">
      <c r="L1231" s="51" t="str">
        <f>IFERROR(WHOLE_STRUCTURE[[#This Row],[Top '[m']]]-WHOLE_STRUCTURE[[#This Row],[Bottom '[m']]], "")</f>
        <v/>
      </c>
      <c r="M1231" s="167" t="str">
        <f>IFERROR(-(WHOLE_STRUCTURE[[#This Row],[D, bottom '[m']]]-WHOLE_STRUCTURE[[#This Row],[D, top '[m']]])/(WHOLE_STRUCTURE[[#This Row],[Bottom '[m']]]-WHOLE_STRUCTURE[[#This Row],[Top '[m']]]),"")</f>
        <v/>
      </c>
      <c r="N1231" s="121" t="str">
        <f t="shared" si="20"/>
        <v/>
      </c>
      <c r="O1231" s="50" t="str">
        <f>IFERROR((WHOLE_STRUCTURE[[#This Row],[D, bottom '[m']]]+WHOLE_STRUCTURE[[#This Row],[D, top '[m']]])/(2*WHOLE_STRUCTURE[[#This Row],[t '[mm']]]/1000),"")</f>
        <v/>
      </c>
      <c r="S1231" s="169"/>
      <c r="T1231" s="169"/>
      <c r="W1231" s="172"/>
      <c r="X1231" s="169"/>
      <c r="Y1231" s="169"/>
      <c r="AB1231" s="77"/>
      <c r="AJ1231" s="55"/>
    </row>
    <row r="1232" spans="12:36">
      <c r="L1232" s="51" t="str">
        <f>IFERROR(WHOLE_STRUCTURE[[#This Row],[Top '[m']]]-WHOLE_STRUCTURE[[#This Row],[Bottom '[m']]], "")</f>
        <v/>
      </c>
      <c r="M1232" s="167" t="str">
        <f>IFERROR(-(WHOLE_STRUCTURE[[#This Row],[D, bottom '[m']]]-WHOLE_STRUCTURE[[#This Row],[D, top '[m']]])/(WHOLE_STRUCTURE[[#This Row],[Bottom '[m']]]-WHOLE_STRUCTURE[[#This Row],[Top '[m']]]),"")</f>
        <v/>
      </c>
      <c r="N1232" s="121" t="str">
        <f t="shared" si="20"/>
        <v/>
      </c>
      <c r="O1232" s="50" t="str">
        <f>IFERROR((WHOLE_STRUCTURE[[#This Row],[D, bottom '[m']]]+WHOLE_STRUCTURE[[#This Row],[D, top '[m']]])/(2*WHOLE_STRUCTURE[[#This Row],[t '[mm']]]/1000),"")</f>
        <v/>
      </c>
      <c r="S1232" s="169"/>
      <c r="T1232" s="169"/>
      <c r="W1232" s="172"/>
      <c r="X1232" s="169"/>
      <c r="Y1232" s="169"/>
      <c r="AB1232" s="77"/>
      <c r="AJ1232" s="55"/>
    </row>
    <row r="1233" spans="12:36">
      <c r="L1233" s="51" t="str">
        <f>IFERROR(WHOLE_STRUCTURE[[#This Row],[Top '[m']]]-WHOLE_STRUCTURE[[#This Row],[Bottom '[m']]], "")</f>
        <v/>
      </c>
      <c r="M1233" s="167" t="str">
        <f>IFERROR(-(WHOLE_STRUCTURE[[#This Row],[D, bottom '[m']]]-WHOLE_STRUCTURE[[#This Row],[D, top '[m']]])/(WHOLE_STRUCTURE[[#This Row],[Bottom '[m']]]-WHOLE_STRUCTURE[[#This Row],[Top '[m']]]),"")</f>
        <v/>
      </c>
      <c r="N1233" s="121" t="str">
        <f t="shared" si="20"/>
        <v/>
      </c>
      <c r="O1233" s="50" t="str">
        <f>IFERROR((WHOLE_STRUCTURE[[#This Row],[D, bottom '[m']]]+WHOLE_STRUCTURE[[#This Row],[D, top '[m']]])/(2*WHOLE_STRUCTURE[[#This Row],[t '[mm']]]/1000),"")</f>
        <v/>
      </c>
      <c r="S1233" s="169"/>
      <c r="T1233" s="169"/>
      <c r="W1233" s="172"/>
      <c r="X1233" s="169"/>
      <c r="Y1233" s="169"/>
      <c r="AB1233" s="77"/>
      <c r="AJ1233" s="55"/>
    </row>
    <row r="1234" spans="12:36">
      <c r="L1234" s="51" t="str">
        <f>IFERROR(WHOLE_STRUCTURE[[#This Row],[Top '[m']]]-WHOLE_STRUCTURE[[#This Row],[Bottom '[m']]], "")</f>
        <v/>
      </c>
      <c r="M1234" s="167" t="str">
        <f>IFERROR(-(WHOLE_STRUCTURE[[#This Row],[D, bottom '[m']]]-WHOLE_STRUCTURE[[#This Row],[D, top '[m']]])/(WHOLE_STRUCTURE[[#This Row],[Bottom '[m']]]-WHOLE_STRUCTURE[[#This Row],[Top '[m']]]),"")</f>
        <v/>
      </c>
      <c r="N1234" s="121" t="str">
        <f t="shared" si="20"/>
        <v/>
      </c>
      <c r="O1234" s="50" t="str">
        <f>IFERROR((WHOLE_STRUCTURE[[#This Row],[D, bottom '[m']]]+WHOLE_STRUCTURE[[#This Row],[D, top '[m']]])/(2*WHOLE_STRUCTURE[[#This Row],[t '[mm']]]/1000),"")</f>
        <v/>
      </c>
      <c r="S1234" s="169"/>
      <c r="T1234" s="169"/>
      <c r="W1234" s="172"/>
      <c r="X1234" s="169"/>
      <c r="Y1234" s="169"/>
      <c r="AB1234" s="77"/>
      <c r="AJ1234" s="55"/>
    </row>
    <row r="1235" spans="12:36">
      <c r="L1235" s="51" t="str">
        <f>IFERROR(WHOLE_STRUCTURE[[#This Row],[Top '[m']]]-WHOLE_STRUCTURE[[#This Row],[Bottom '[m']]], "")</f>
        <v/>
      </c>
      <c r="M1235" s="167" t="str">
        <f>IFERROR(-(WHOLE_STRUCTURE[[#This Row],[D, bottom '[m']]]-WHOLE_STRUCTURE[[#This Row],[D, top '[m']]])/(WHOLE_STRUCTURE[[#This Row],[Bottom '[m']]]-WHOLE_STRUCTURE[[#This Row],[Top '[m']]]),"")</f>
        <v/>
      </c>
      <c r="N1235" s="121" t="str">
        <f t="shared" si="20"/>
        <v/>
      </c>
      <c r="O1235" s="50" t="str">
        <f>IFERROR((WHOLE_STRUCTURE[[#This Row],[D, bottom '[m']]]+WHOLE_STRUCTURE[[#This Row],[D, top '[m']]])/(2*WHOLE_STRUCTURE[[#This Row],[t '[mm']]]/1000),"")</f>
        <v/>
      </c>
      <c r="S1235" s="169"/>
      <c r="T1235" s="169"/>
      <c r="W1235" s="172"/>
      <c r="X1235" s="169"/>
      <c r="Y1235" s="169"/>
      <c r="AB1235" s="77"/>
      <c r="AJ1235" s="55"/>
    </row>
    <row r="1236" spans="12:36">
      <c r="L1236" s="51" t="str">
        <f>IFERROR(WHOLE_STRUCTURE[[#This Row],[Top '[m']]]-WHOLE_STRUCTURE[[#This Row],[Bottom '[m']]], "")</f>
        <v/>
      </c>
      <c r="M1236" s="167" t="str">
        <f>IFERROR(-(WHOLE_STRUCTURE[[#This Row],[D, bottom '[m']]]-WHOLE_STRUCTURE[[#This Row],[D, top '[m']]])/(WHOLE_STRUCTURE[[#This Row],[Bottom '[m']]]-WHOLE_STRUCTURE[[#This Row],[Top '[m']]]),"")</f>
        <v/>
      </c>
      <c r="N1236" s="121" t="str">
        <f t="shared" si="20"/>
        <v/>
      </c>
      <c r="O1236" s="50" t="str">
        <f>IFERROR((WHOLE_STRUCTURE[[#This Row],[D, bottom '[m']]]+WHOLE_STRUCTURE[[#This Row],[D, top '[m']]])/(2*WHOLE_STRUCTURE[[#This Row],[t '[mm']]]/1000),"")</f>
        <v/>
      </c>
      <c r="S1236" s="169"/>
      <c r="T1236" s="169"/>
      <c r="W1236" s="172"/>
      <c r="X1236" s="169"/>
      <c r="Y1236" s="169"/>
      <c r="AB1236" s="77"/>
      <c r="AJ1236" s="55"/>
    </row>
    <row r="1237" spans="12:36">
      <c r="L1237" s="51" t="str">
        <f>IFERROR(WHOLE_STRUCTURE[[#This Row],[Top '[m']]]-WHOLE_STRUCTURE[[#This Row],[Bottom '[m']]], "")</f>
        <v/>
      </c>
      <c r="M1237" s="167" t="str">
        <f>IFERROR(-(WHOLE_STRUCTURE[[#This Row],[D, bottom '[m']]]-WHOLE_STRUCTURE[[#This Row],[D, top '[m']]])/(WHOLE_STRUCTURE[[#This Row],[Bottom '[m']]]-WHOLE_STRUCTURE[[#This Row],[Top '[m']]]),"")</f>
        <v/>
      </c>
      <c r="N1237" s="121" t="str">
        <f t="shared" si="20"/>
        <v/>
      </c>
      <c r="O1237" s="50" t="str">
        <f>IFERROR((WHOLE_STRUCTURE[[#This Row],[D, bottom '[m']]]+WHOLE_STRUCTURE[[#This Row],[D, top '[m']]])/(2*WHOLE_STRUCTURE[[#This Row],[t '[mm']]]/1000),"")</f>
        <v/>
      </c>
      <c r="S1237" s="169"/>
      <c r="T1237" s="169"/>
      <c r="W1237" s="172"/>
      <c r="X1237" s="169"/>
      <c r="Y1237" s="169"/>
      <c r="AB1237" s="77"/>
      <c r="AJ1237" s="55"/>
    </row>
    <row r="1238" spans="12:36">
      <c r="L1238" s="51" t="str">
        <f>IFERROR(WHOLE_STRUCTURE[[#This Row],[Top '[m']]]-WHOLE_STRUCTURE[[#This Row],[Bottom '[m']]], "")</f>
        <v/>
      </c>
      <c r="M1238" s="167" t="str">
        <f>IFERROR(-(WHOLE_STRUCTURE[[#This Row],[D, bottom '[m']]]-WHOLE_STRUCTURE[[#This Row],[D, top '[m']]])/(WHOLE_STRUCTURE[[#This Row],[Bottom '[m']]]-WHOLE_STRUCTURE[[#This Row],[Top '[m']]]),"")</f>
        <v/>
      </c>
      <c r="N1238" s="121" t="str">
        <f t="shared" si="20"/>
        <v/>
      </c>
      <c r="O1238" s="50" t="str">
        <f>IFERROR((WHOLE_STRUCTURE[[#This Row],[D, bottom '[m']]]+WHOLE_STRUCTURE[[#This Row],[D, top '[m']]])/(2*WHOLE_STRUCTURE[[#This Row],[t '[mm']]]/1000),"")</f>
        <v/>
      </c>
      <c r="S1238" s="169"/>
      <c r="T1238" s="169"/>
      <c r="W1238" s="172"/>
      <c r="X1238" s="169"/>
      <c r="Y1238" s="169"/>
      <c r="AB1238" s="77"/>
      <c r="AJ1238" s="55"/>
    </row>
    <row r="1239" spans="12:36">
      <c r="L1239" s="51" t="str">
        <f>IFERROR(WHOLE_STRUCTURE[[#This Row],[Top '[m']]]-WHOLE_STRUCTURE[[#This Row],[Bottom '[m']]], "")</f>
        <v/>
      </c>
      <c r="M1239" s="167" t="str">
        <f>IFERROR(-(WHOLE_STRUCTURE[[#This Row],[D, bottom '[m']]]-WHOLE_STRUCTURE[[#This Row],[D, top '[m']]])/(WHOLE_STRUCTURE[[#This Row],[Bottom '[m']]]-WHOLE_STRUCTURE[[#This Row],[Top '[m']]]),"")</f>
        <v/>
      </c>
      <c r="N1239" s="121" t="str">
        <f t="shared" si="20"/>
        <v/>
      </c>
      <c r="O1239" s="50" t="str">
        <f>IFERROR((WHOLE_STRUCTURE[[#This Row],[D, bottom '[m']]]+WHOLE_STRUCTURE[[#This Row],[D, top '[m']]])/(2*WHOLE_STRUCTURE[[#This Row],[t '[mm']]]/1000),"")</f>
        <v/>
      </c>
      <c r="S1239" s="169"/>
      <c r="T1239" s="169"/>
      <c r="W1239" s="172"/>
      <c r="X1239" s="169"/>
      <c r="Y1239" s="169"/>
      <c r="AB1239" s="77"/>
      <c r="AJ1239" s="55"/>
    </row>
    <row r="1240" spans="12:36">
      <c r="L1240" s="51" t="str">
        <f>IFERROR(WHOLE_STRUCTURE[[#This Row],[Top '[m']]]-WHOLE_STRUCTURE[[#This Row],[Bottom '[m']]], "")</f>
        <v/>
      </c>
      <c r="M1240" s="167" t="str">
        <f>IFERROR(-(WHOLE_STRUCTURE[[#This Row],[D, bottom '[m']]]-WHOLE_STRUCTURE[[#This Row],[D, top '[m']]])/(WHOLE_STRUCTURE[[#This Row],[Bottom '[m']]]-WHOLE_STRUCTURE[[#This Row],[Top '[m']]]),"")</f>
        <v/>
      </c>
      <c r="N1240" s="121" t="str">
        <f t="shared" si="20"/>
        <v/>
      </c>
      <c r="O1240" s="50" t="str">
        <f>IFERROR((WHOLE_STRUCTURE[[#This Row],[D, bottom '[m']]]+WHOLE_STRUCTURE[[#This Row],[D, top '[m']]])/(2*WHOLE_STRUCTURE[[#This Row],[t '[mm']]]/1000),"")</f>
        <v/>
      </c>
      <c r="S1240" s="169"/>
      <c r="T1240" s="169"/>
      <c r="W1240" s="172"/>
      <c r="X1240" s="169"/>
      <c r="Y1240" s="169"/>
      <c r="AB1240" s="77"/>
      <c r="AJ1240" s="55"/>
    </row>
    <row r="1241" spans="12:36">
      <c r="L1241" s="51" t="str">
        <f>IFERROR(WHOLE_STRUCTURE[[#This Row],[Top '[m']]]-WHOLE_STRUCTURE[[#This Row],[Bottom '[m']]], "")</f>
        <v/>
      </c>
      <c r="M1241" s="167" t="str">
        <f>IFERROR(-(WHOLE_STRUCTURE[[#This Row],[D, bottom '[m']]]-WHOLE_STRUCTURE[[#This Row],[D, top '[m']]])/(WHOLE_STRUCTURE[[#This Row],[Bottom '[m']]]-WHOLE_STRUCTURE[[#This Row],[Top '[m']]]),"")</f>
        <v/>
      </c>
      <c r="N1241" s="121" t="str">
        <f t="shared" si="20"/>
        <v/>
      </c>
      <c r="O1241" s="50" t="str">
        <f>IFERROR((WHOLE_STRUCTURE[[#This Row],[D, bottom '[m']]]+WHOLE_STRUCTURE[[#This Row],[D, top '[m']]])/(2*WHOLE_STRUCTURE[[#This Row],[t '[mm']]]/1000),"")</f>
        <v/>
      </c>
      <c r="S1241" s="169"/>
      <c r="T1241" s="169"/>
      <c r="W1241" s="172"/>
      <c r="X1241" s="169"/>
      <c r="Y1241" s="169"/>
      <c r="AB1241" s="77"/>
      <c r="AJ1241" s="55"/>
    </row>
    <row r="1242" spans="12:36">
      <c r="L1242" s="51" t="str">
        <f>IFERROR(WHOLE_STRUCTURE[[#This Row],[Top '[m']]]-WHOLE_STRUCTURE[[#This Row],[Bottom '[m']]], "")</f>
        <v/>
      </c>
      <c r="M1242" s="167" t="str">
        <f>IFERROR(-(WHOLE_STRUCTURE[[#This Row],[D, bottom '[m']]]-WHOLE_STRUCTURE[[#This Row],[D, top '[m']]])/(WHOLE_STRUCTURE[[#This Row],[Bottom '[m']]]-WHOLE_STRUCTURE[[#This Row],[Top '[m']]]),"")</f>
        <v/>
      </c>
      <c r="N1242" s="121" t="str">
        <f t="shared" si="20"/>
        <v/>
      </c>
      <c r="O1242" s="50" t="str">
        <f>IFERROR((WHOLE_STRUCTURE[[#This Row],[D, bottom '[m']]]+WHOLE_STRUCTURE[[#This Row],[D, top '[m']]])/(2*WHOLE_STRUCTURE[[#This Row],[t '[mm']]]/1000),"")</f>
        <v/>
      </c>
      <c r="S1242" s="169"/>
      <c r="T1242" s="169"/>
      <c r="W1242" s="172"/>
      <c r="X1242" s="169"/>
      <c r="Y1242" s="169"/>
      <c r="AB1242" s="77"/>
      <c r="AJ1242" s="55"/>
    </row>
    <row r="1243" spans="12:36">
      <c r="L1243" s="51" t="str">
        <f>IFERROR(WHOLE_STRUCTURE[[#This Row],[Top '[m']]]-WHOLE_STRUCTURE[[#This Row],[Bottom '[m']]], "")</f>
        <v/>
      </c>
      <c r="M1243" s="167" t="str">
        <f>IFERROR(-(WHOLE_STRUCTURE[[#This Row],[D, bottom '[m']]]-WHOLE_STRUCTURE[[#This Row],[D, top '[m']]])/(WHOLE_STRUCTURE[[#This Row],[Bottom '[m']]]-WHOLE_STRUCTURE[[#This Row],[Top '[m']]]),"")</f>
        <v/>
      </c>
      <c r="N1243" s="121" t="str">
        <f t="shared" si="20"/>
        <v/>
      </c>
      <c r="O1243" s="50" t="str">
        <f>IFERROR((WHOLE_STRUCTURE[[#This Row],[D, bottom '[m']]]+WHOLE_STRUCTURE[[#This Row],[D, top '[m']]])/(2*WHOLE_STRUCTURE[[#This Row],[t '[mm']]]/1000),"")</f>
        <v/>
      </c>
      <c r="S1243" s="169"/>
      <c r="T1243" s="169"/>
      <c r="W1243" s="172"/>
      <c r="X1243" s="169"/>
      <c r="Y1243" s="169"/>
      <c r="AB1243" s="77"/>
      <c r="AJ1243" s="55"/>
    </row>
    <row r="1244" spans="12:36">
      <c r="L1244" s="51" t="str">
        <f>IFERROR(WHOLE_STRUCTURE[[#This Row],[Top '[m']]]-WHOLE_STRUCTURE[[#This Row],[Bottom '[m']]], "")</f>
        <v/>
      </c>
      <c r="M1244" s="167" t="str">
        <f>IFERROR(-(WHOLE_STRUCTURE[[#This Row],[D, bottom '[m']]]-WHOLE_STRUCTURE[[#This Row],[D, top '[m']]])/(WHOLE_STRUCTURE[[#This Row],[Bottom '[m']]]-WHOLE_STRUCTURE[[#This Row],[Top '[m']]]),"")</f>
        <v/>
      </c>
      <c r="N1244" s="121" t="str">
        <f t="shared" si="20"/>
        <v/>
      </c>
      <c r="O1244" s="50" t="str">
        <f>IFERROR((WHOLE_STRUCTURE[[#This Row],[D, bottom '[m']]]+WHOLE_STRUCTURE[[#This Row],[D, top '[m']]])/(2*WHOLE_STRUCTURE[[#This Row],[t '[mm']]]/1000),"")</f>
        <v/>
      </c>
      <c r="S1244" s="169"/>
      <c r="T1244" s="169"/>
      <c r="W1244" s="172"/>
      <c r="X1244" s="169"/>
      <c r="Y1244" s="169"/>
      <c r="AB1244" s="77"/>
      <c r="AJ1244" s="55"/>
    </row>
    <row r="1245" spans="12:36">
      <c r="L1245" s="51" t="str">
        <f>IFERROR(WHOLE_STRUCTURE[[#This Row],[Top '[m']]]-WHOLE_STRUCTURE[[#This Row],[Bottom '[m']]], "")</f>
        <v/>
      </c>
      <c r="M1245" s="167" t="str">
        <f>IFERROR(-(WHOLE_STRUCTURE[[#This Row],[D, bottom '[m']]]-WHOLE_STRUCTURE[[#This Row],[D, top '[m']]])/(WHOLE_STRUCTURE[[#This Row],[Bottom '[m']]]-WHOLE_STRUCTURE[[#This Row],[Top '[m']]]),"")</f>
        <v/>
      </c>
      <c r="N1245" s="121" t="str">
        <f t="shared" si="20"/>
        <v/>
      </c>
      <c r="O1245" s="50" t="str">
        <f>IFERROR((WHOLE_STRUCTURE[[#This Row],[D, bottom '[m']]]+WHOLE_STRUCTURE[[#This Row],[D, top '[m']]])/(2*WHOLE_STRUCTURE[[#This Row],[t '[mm']]]/1000),"")</f>
        <v/>
      </c>
      <c r="S1245" s="169"/>
      <c r="T1245" s="169"/>
      <c r="W1245" s="172"/>
      <c r="X1245" s="169"/>
      <c r="Y1245" s="169"/>
      <c r="AB1245" s="77"/>
      <c r="AJ1245" s="55"/>
    </row>
    <row r="1246" spans="12:36">
      <c r="L1246" s="51" t="str">
        <f>IFERROR(WHOLE_STRUCTURE[[#This Row],[Top '[m']]]-WHOLE_STRUCTURE[[#This Row],[Bottom '[m']]], "")</f>
        <v/>
      </c>
      <c r="M1246" s="167" t="str">
        <f>IFERROR(-(WHOLE_STRUCTURE[[#This Row],[D, bottom '[m']]]-WHOLE_STRUCTURE[[#This Row],[D, top '[m']]])/(WHOLE_STRUCTURE[[#This Row],[Bottom '[m']]]-WHOLE_STRUCTURE[[#This Row],[Top '[m']]]),"")</f>
        <v/>
      </c>
      <c r="N1246" s="121" t="str">
        <f t="shared" si="20"/>
        <v/>
      </c>
      <c r="O1246" s="50" t="str">
        <f>IFERROR((WHOLE_STRUCTURE[[#This Row],[D, bottom '[m']]]+WHOLE_STRUCTURE[[#This Row],[D, top '[m']]])/(2*WHOLE_STRUCTURE[[#This Row],[t '[mm']]]/1000),"")</f>
        <v/>
      </c>
      <c r="S1246" s="169"/>
      <c r="T1246" s="169"/>
      <c r="W1246" s="172"/>
      <c r="X1246" s="169"/>
      <c r="Y1246" s="169"/>
      <c r="AB1246" s="77"/>
      <c r="AJ1246" s="55"/>
    </row>
    <row r="1247" spans="12:36">
      <c r="L1247" s="51" t="str">
        <f>IFERROR(WHOLE_STRUCTURE[[#This Row],[Top '[m']]]-WHOLE_STRUCTURE[[#This Row],[Bottom '[m']]], "")</f>
        <v/>
      </c>
      <c r="M1247" s="167" t="str">
        <f>IFERROR(-(WHOLE_STRUCTURE[[#This Row],[D, bottom '[m']]]-WHOLE_STRUCTURE[[#This Row],[D, top '[m']]])/(WHOLE_STRUCTURE[[#This Row],[Bottom '[m']]]-WHOLE_STRUCTURE[[#This Row],[Top '[m']]]),"")</f>
        <v/>
      </c>
      <c r="N1247" s="121" t="str">
        <f t="shared" si="20"/>
        <v/>
      </c>
      <c r="O1247" s="50" t="str">
        <f>IFERROR((WHOLE_STRUCTURE[[#This Row],[D, bottom '[m']]]+WHOLE_STRUCTURE[[#This Row],[D, top '[m']]])/(2*WHOLE_STRUCTURE[[#This Row],[t '[mm']]]/1000),"")</f>
        <v/>
      </c>
      <c r="S1247" s="169"/>
      <c r="T1247" s="169"/>
      <c r="W1247" s="172"/>
      <c r="X1247" s="169"/>
      <c r="Y1247" s="169"/>
      <c r="AB1247" s="77"/>
      <c r="AJ1247" s="55"/>
    </row>
    <row r="1248" spans="12:36">
      <c r="L1248" s="51" t="str">
        <f>IFERROR(WHOLE_STRUCTURE[[#This Row],[Top '[m']]]-WHOLE_STRUCTURE[[#This Row],[Bottom '[m']]], "")</f>
        <v/>
      </c>
      <c r="M1248" s="167" t="str">
        <f>IFERROR(-(WHOLE_STRUCTURE[[#This Row],[D, bottom '[m']]]-WHOLE_STRUCTURE[[#This Row],[D, top '[m']]])/(WHOLE_STRUCTURE[[#This Row],[Bottom '[m']]]-WHOLE_STRUCTURE[[#This Row],[Top '[m']]]),"")</f>
        <v/>
      </c>
      <c r="N1248" s="121" t="str">
        <f t="shared" si="20"/>
        <v/>
      </c>
      <c r="O1248" s="50" t="str">
        <f>IFERROR((WHOLE_STRUCTURE[[#This Row],[D, bottom '[m']]]+WHOLE_STRUCTURE[[#This Row],[D, top '[m']]])/(2*WHOLE_STRUCTURE[[#This Row],[t '[mm']]]/1000),"")</f>
        <v/>
      </c>
      <c r="S1248" s="169"/>
      <c r="T1248" s="169"/>
      <c r="W1248" s="172"/>
      <c r="X1248" s="169"/>
      <c r="Y1248" s="169"/>
      <c r="AB1248" s="77"/>
      <c r="AJ1248" s="55"/>
    </row>
    <row r="1249" spans="12:36">
      <c r="L1249" s="51" t="str">
        <f>IFERROR(WHOLE_STRUCTURE[[#This Row],[Top '[m']]]-WHOLE_STRUCTURE[[#This Row],[Bottom '[m']]], "")</f>
        <v/>
      </c>
      <c r="M1249" s="167" t="str">
        <f>IFERROR(-(WHOLE_STRUCTURE[[#This Row],[D, bottom '[m']]]-WHOLE_STRUCTURE[[#This Row],[D, top '[m']]])/(WHOLE_STRUCTURE[[#This Row],[Bottom '[m']]]-WHOLE_STRUCTURE[[#This Row],[Top '[m']]]),"")</f>
        <v/>
      </c>
      <c r="N1249" s="121" t="str">
        <f t="shared" si="20"/>
        <v/>
      </c>
      <c r="O1249" s="50" t="str">
        <f>IFERROR((WHOLE_STRUCTURE[[#This Row],[D, bottom '[m']]]+WHOLE_STRUCTURE[[#This Row],[D, top '[m']]])/(2*WHOLE_STRUCTURE[[#This Row],[t '[mm']]]/1000),"")</f>
        <v/>
      </c>
      <c r="S1249" s="169"/>
      <c r="T1249" s="169"/>
      <c r="W1249" s="172"/>
      <c r="X1249" s="169"/>
      <c r="Y1249" s="169"/>
      <c r="AB1249" s="77"/>
      <c r="AJ1249" s="55"/>
    </row>
    <row r="1250" spans="12:36">
      <c r="L1250" s="51" t="str">
        <f>IFERROR(WHOLE_STRUCTURE[[#This Row],[Top '[m']]]-WHOLE_STRUCTURE[[#This Row],[Bottom '[m']]], "")</f>
        <v/>
      </c>
      <c r="M1250" s="167" t="str">
        <f>IFERROR(-(WHOLE_STRUCTURE[[#This Row],[D, bottom '[m']]]-WHOLE_STRUCTURE[[#This Row],[D, top '[m']]])/(WHOLE_STRUCTURE[[#This Row],[Bottom '[m']]]-WHOLE_STRUCTURE[[#This Row],[Top '[m']]]),"")</f>
        <v/>
      </c>
      <c r="N1250" s="121" t="str">
        <f t="shared" si="20"/>
        <v/>
      </c>
      <c r="O1250" s="50" t="str">
        <f>IFERROR((WHOLE_STRUCTURE[[#This Row],[D, bottom '[m']]]+WHOLE_STRUCTURE[[#This Row],[D, top '[m']]])/(2*WHOLE_STRUCTURE[[#This Row],[t '[mm']]]/1000),"")</f>
        <v/>
      </c>
      <c r="S1250" s="169"/>
      <c r="T1250" s="169"/>
      <c r="W1250" s="172"/>
      <c r="X1250" s="169"/>
      <c r="Y1250" s="169"/>
      <c r="AB1250" s="77"/>
      <c r="AJ1250" s="55"/>
    </row>
    <row r="1251" spans="12:36">
      <c r="L1251" s="51" t="str">
        <f>IFERROR(WHOLE_STRUCTURE[[#This Row],[Top '[m']]]-WHOLE_STRUCTURE[[#This Row],[Bottom '[m']]], "")</f>
        <v/>
      </c>
      <c r="M1251" s="167" t="str">
        <f>IFERROR(-(WHOLE_STRUCTURE[[#This Row],[D, bottom '[m']]]-WHOLE_STRUCTURE[[#This Row],[D, top '[m']]])/(WHOLE_STRUCTURE[[#This Row],[Bottom '[m']]]-WHOLE_STRUCTURE[[#This Row],[Top '[m']]]),"")</f>
        <v/>
      </c>
      <c r="N1251" s="121" t="str">
        <f t="shared" si="20"/>
        <v/>
      </c>
      <c r="O1251" s="50" t="str">
        <f>IFERROR((WHOLE_STRUCTURE[[#This Row],[D, bottom '[m']]]+WHOLE_STRUCTURE[[#This Row],[D, top '[m']]])/(2*WHOLE_STRUCTURE[[#This Row],[t '[mm']]]/1000),"")</f>
        <v/>
      </c>
      <c r="S1251" s="169"/>
      <c r="T1251" s="169"/>
      <c r="W1251" s="172"/>
      <c r="X1251" s="169"/>
      <c r="Y1251" s="169"/>
      <c r="AB1251" s="77"/>
      <c r="AJ1251" s="55"/>
    </row>
    <row r="1252" spans="12:36">
      <c r="L1252" s="51" t="str">
        <f>IFERROR(WHOLE_STRUCTURE[[#This Row],[Top '[m']]]-WHOLE_STRUCTURE[[#This Row],[Bottom '[m']]], "")</f>
        <v/>
      </c>
      <c r="M1252" s="167" t="str">
        <f>IFERROR(-(WHOLE_STRUCTURE[[#This Row],[D, bottom '[m']]]-WHOLE_STRUCTURE[[#This Row],[D, top '[m']]])/(WHOLE_STRUCTURE[[#This Row],[Bottom '[m']]]-WHOLE_STRUCTURE[[#This Row],[Top '[m']]]),"")</f>
        <v/>
      </c>
      <c r="N1252" s="121" t="str">
        <f t="shared" si="20"/>
        <v/>
      </c>
      <c r="O1252" s="50" t="str">
        <f>IFERROR((WHOLE_STRUCTURE[[#This Row],[D, bottom '[m']]]+WHOLE_STRUCTURE[[#This Row],[D, top '[m']]])/(2*WHOLE_STRUCTURE[[#This Row],[t '[mm']]]/1000),"")</f>
        <v/>
      </c>
      <c r="S1252" s="169"/>
      <c r="T1252" s="169"/>
      <c r="W1252" s="172"/>
      <c r="X1252" s="169"/>
      <c r="Y1252" s="169"/>
      <c r="AB1252" s="77"/>
      <c r="AJ1252" s="55"/>
    </row>
    <row r="1253" spans="12:36">
      <c r="L1253" s="51" t="str">
        <f>IFERROR(WHOLE_STRUCTURE[[#This Row],[Top '[m']]]-WHOLE_STRUCTURE[[#This Row],[Bottom '[m']]], "")</f>
        <v/>
      </c>
      <c r="M1253" s="167" t="str">
        <f>IFERROR(-(WHOLE_STRUCTURE[[#This Row],[D, bottom '[m']]]-WHOLE_STRUCTURE[[#This Row],[D, top '[m']]])/(WHOLE_STRUCTURE[[#This Row],[Bottom '[m']]]-WHOLE_STRUCTURE[[#This Row],[Top '[m']]]),"")</f>
        <v/>
      </c>
      <c r="N1253" s="121" t="str">
        <f t="shared" si="20"/>
        <v/>
      </c>
      <c r="O1253" s="50" t="str">
        <f>IFERROR((WHOLE_STRUCTURE[[#This Row],[D, bottom '[m']]]+WHOLE_STRUCTURE[[#This Row],[D, top '[m']]])/(2*WHOLE_STRUCTURE[[#This Row],[t '[mm']]]/1000),"")</f>
        <v/>
      </c>
      <c r="S1253" s="169"/>
      <c r="T1253" s="169"/>
      <c r="W1253" s="172"/>
      <c r="X1253" s="169"/>
      <c r="Y1253" s="169"/>
      <c r="AB1253" s="77"/>
      <c r="AJ1253" s="55"/>
    </row>
    <row r="1254" spans="12:36">
      <c r="L1254" s="51" t="str">
        <f>IFERROR(WHOLE_STRUCTURE[[#This Row],[Top '[m']]]-WHOLE_STRUCTURE[[#This Row],[Bottom '[m']]], "")</f>
        <v/>
      </c>
      <c r="M1254" s="167" t="str">
        <f>IFERROR(-(WHOLE_STRUCTURE[[#This Row],[D, bottom '[m']]]-WHOLE_STRUCTURE[[#This Row],[D, top '[m']]])/(WHOLE_STRUCTURE[[#This Row],[Bottom '[m']]]-WHOLE_STRUCTURE[[#This Row],[Top '[m']]]),"")</f>
        <v/>
      </c>
      <c r="N1254" s="121" t="str">
        <f t="shared" si="20"/>
        <v/>
      </c>
      <c r="O1254" s="50" t="str">
        <f>IFERROR((WHOLE_STRUCTURE[[#This Row],[D, bottom '[m']]]+WHOLE_STRUCTURE[[#This Row],[D, top '[m']]])/(2*WHOLE_STRUCTURE[[#This Row],[t '[mm']]]/1000),"")</f>
        <v/>
      </c>
      <c r="S1254" s="169"/>
      <c r="T1254" s="169"/>
      <c r="W1254" s="172"/>
      <c r="X1254" s="169"/>
      <c r="Y1254" s="169"/>
      <c r="AB1254" s="77"/>
      <c r="AJ1254" s="55"/>
    </row>
    <row r="1255" spans="12:36">
      <c r="L1255" s="51" t="str">
        <f>IFERROR(WHOLE_STRUCTURE[[#This Row],[Top '[m']]]-WHOLE_STRUCTURE[[#This Row],[Bottom '[m']]], "")</f>
        <v/>
      </c>
      <c r="M1255" s="167" t="str">
        <f>IFERROR(-(WHOLE_STRUCTURE[[#This Row],[D, bottom '[m']]]-WHOLE_STRUCTURE[[#This Row],[D, top '[m']]])/(WHOLE_STRUCTURE[[#This Row],[Bottom '[m']]]-WHOLE_STRUCTURE[[#This Row],[Top '[m']]]),"")</f>
        <v/>
      </c>
      <c r="N1255" s="121" t="str">
        <f t="shared" si="20"/>
        <v/>
      </c>
      <c r="O1255" s="50" t="str">
        <f>IFERROR((WHOLE_STRUCTURE[[#This Row],[D, bottom '[m']]]+WHOLE_STRUCTURE[[#This Row],[D, top '[m']]])/(2*WHOLE_STRUCTURE[[#This Row],[t '[mm']]]/1000),"")</f>
        <v/>
      </c>
      <c r="S1255" s="169"/>
      <c r="T1255" s="169"/>
      <c r="W1255" s="172"/>
      <c r="X1255" s="169"/>
      <c r="Y1255" s="169"/>
      <c r="AB1255" s="77"/>
      <c r="AJ1255" s="55"/>
    </row>
    <row r="1256" spans="12:36">
      <c r="L1256" s="51" t="str">
        <f>IFERROR(WHOLE_STRUCTURE[[#This Row],[Top '[m']]]-WHOLE_STRUCTURE[[#This Row],[Bottom '[m']]], "")</f>
        <v/>
      </c>
      <c r="M1256" s="167" t="str">
        <f>IFERROR(-(WHOLE_STRUCTURE[[#This Row],[D, bottom '[m']]]-WHOLE_STRUCTURE[[#This Row],[D, top '[m']]])/(WHOLE_STRUCTURE[[#This Row],[Bottom '[m']]]-WHOLE_STRUCTURE[[#This Row],[Top '[m']]]),"")</f>
        <v/>
      </c>
      <c r="N1256" s="121" t="str">
        <f t="shared" si="20"/>
        <v/>
      </c>
      <c r="O1256" s="50" t="str">
        <f>IFERROR((WHOLE_STRUCTURE[[#This Row],[D, bottom '[m']]]+WHOLE_STRUCTURE[[#This Row],[D, top '[m']]])/(2*WHOLE_STRUCTURE[[#This Row],[t '[mm']]]/1000),"")</f>
        <v/>
      </c>
      <c r="S1256" s="169"/>
      <c r="T1256" s="169"/>
      <c r="W1256" s="172"/>
      <c r="X1256" s="169"/>
      <c r="Y1256" s="169"/>
      <c r="AB1256" s="77"/>
      <c r="AJ1256" s="55"/>
    </row>
    <row r="1257" spans="12:36">
      <c r="L1257" s="51" t="str">
        <f>IFERROR(WHOLE_STRUCTURE[[#This Row],[Top '[m']]]-WHOLE_STRUCTURE[[#This Row],[Bottom '[m']]], "")</f>
        <v/>
      </c>
      <c r="M1257" s="167" t="str">
        <f>IFERROR(-(WHOLE_STRUCTURE[[#This Row],[D, bottom '[m']]]-WHOLE_STRUCTURE[[#This Row],[D, top '[m']]])/(WHOLE_STRUCTURE[[#This Row],[Bottom '[m']]]-WHOLE_STRUCTURE[[#This Row],[Top '[m']]]),"")</f>
        <v/>
      </c>
      <c r="N1257" s="121" t="str">
        <f t="shared" si="20"/>
        <v/>
      </c>
      <c r="O1257" s="50" t="str">
        <f>IFERROR((WHOLE_STRUCTURE[[#This Row],[D, bottom '[m']]]+WHOLE_STRUCTURE[[#This Row],[D, top '[m']]])/(2*WHOLE_STRUCTURE[[#This Row],[t '[mm']]]/1000),"")</f>
        <v/>
      </c>
      <c r="S1257" s="169"/>
      <c r="T1257" s="169"/>
      <c r="W1257" s="172"/>
      <c r="X1257" s="169"/>
      <c r="Y1257" s="169"/>
      <c r="AB1257" s="77"/>
      <c r="AJ1257" s="55"/>
    </row>
    <row r="1258" spans="12:36">
      <c r="L1258" s="51" t="str">
        <f>IFERROR(WHOLE_STRUCTURE[[#This Row],[Top '[m']]]-WHOLE_STRUCTURE[[#This Row],[Bottom '[m']]], "")</f>
        <v/>
      </c>
      <c r="M1258" s="167" t="str">
        <f>IFERROR(-(WHOLE_STRUCTURE[[#This Row],[D, bottom '[m']]]-WHOLE_STRUCTURE[[#This Row],[D, top '[m']]])/(WHOLE_STRUCTURE[[#This Row],[Bottom '[m']]]-WHOLE_STRUCTURE[[#This Row],[Top '[m']]]),"")</f>
        <v/>
      </c>
      <c r="N1258" s="121" t="str">
        <f t="shared" si="20"/>
        <v/>
      </c>
      <c r="O1258" s="50" t="str">
        <f>IFERROR((WHOLE_STRUCTURE[[#This Row],[D, bottom '[m']]]+WHOLE_STRUCTURE[[#This Row],[D, top '[m']]])/(2*WHOLE_STRUCTURE[[#This Row],[t '[mm']]]/1000),"")</f>
        <v/>
      </c>
      <c r="S1258" s="169"/>
      <c r="T1258" s="169"/>
      <c r="W1258" s="172"/>
      <c r="X1258" s="169"/>
      <c r="Y1258" s="169"/>
      <c r="AB1258" s="77"/>
      <c r="AJ1258" s="55"/>
    </row>
    <row r="1259" spans="12:36">
      <c r="L1259" s="51" t="str">
        <f>IFERROR(WHOLE_STRUCTURE[[#This Row],[Top '[m']]]-WHOLE_STRUCTURE[[#This Row],[Bottom '[m']]], "")</f>
        <v/>
      </c>
      <c r="M1259" s="167" t="str">
        <f>IFERROR(-(WHOLE_STRUCTURE[[#This Row],[D, bottom '[m']]]-WHOLE_STRUCTURE[[#This Row],[D, top '[m']]])/(WHOLE_STRUCTURE[[#This Row],[Bottom '[m']]]-WHOLE_STRUCTURE[[#This Row],[Top '[m']]]),"")</f>
        <v/>
      </c>
      <c r="N1259" s="121" t="str">
        <f t="shared" si="20"/>
        <v/>
      </c>
      <c r="O1259" s="50" t="str">
        <f>IFERROR((WHOLE_STRUCTURE[[#This Row],[D, bottom '[m']]]+WHOLE_STRUCTURE[[#This Row],[D, top '[m']]])/(2*WHOLE_STRUCTURE[[#This Row],[t '[mm']]]/1000),"")</f>
        <v/>
      </c>
      <c r="S1259" s="169"/>
      <c r="T1259" s="169"/>
      <c r="W1259" s="172"/>
      <c r="X1259" s="169"/>
      <c r="Y1259" s="169"/>
      <c r="AB1259" s="77"/>
      <c r="AJ1259" s="55"/>
    </row>
    <row r="1260" spans="12:36">
      <c r="L1260" s="51" t="str">
        <f>IFERROR(WHOLE_STRUCTURE[[#This Row],[Top '[m']]]-WHOLE_STRUCTURE[[#This Row],[Bottom '[m']]], "")</f>
        <v/>
      </c>
      <c r="M1260" s="167" t="str">
        <f>IFERROR(-(WHOLE_STRUCTURE[[#This Row],[D, bottom '[m']]]-WHOLE_STRUCTURE[[#This Row],[D, top '[m']]])/(WHOLE_STRUCTURE[[#This Row],[Bottom '[m']]]-WHOLE_STRUCTURE[[#This Row],[Top '[m']]]),"")</f>
        <v/>
      </c>
      <c r="N1260" s="121" t="str">
        <f t="shared" si="20"/>
        <v/>
      </c>
      <c r="O1260" s="50" t="str">
        <f>IFERROR((WHOLE_STRUCTURE[[#This Row],[D, bottom '[m']]]+WHOLE_STRUCTURE[[#This Row],[D, top '[m']]])/(2*WHOLE_STRUCTURE[[#This Row],[t '[mm']]]/1000),"")</f>
        <v/>
      </c>
      <c r="S1260" s="169"/>
      <c r="T1260" s="169"/>
      <c r="W1260" s="172"/>
      <c r="X1260" s="169"/>
      <c r="Y1260" s="169"/>
      <c r="AB1260" s="77"/>
      <c r="AJ1260" s="55"/>
    </row>
    <row r="1261" spans="12:36">
      <c r="L1261" s="51" t="str">
        <f>IFERROR(WHOLE_STRUCTURE[[#This Row],[Top '[m']]]-WHOLE_STRUCTURE[[#This Row],[Bottom '[m']]], "")</f>
        <v/>
      </c>
      <c r="M1261" s="167" t="str">
        <f>IFERROR(-(WHOLE_STRUCTURE[[#This Row],[D, bottom '[m']]]-WHOLE_STRUCTURE[[#This Row],[D, top '[m']]])/(WHOLE_STRUCTURE[[#This Row],[Bottom '[m']]]-WHOLE_STRUCTURE[[#This Row],[Top '[m']]]),"")</f>
        <v/>
      </c>
      <c r="N1261" s="121" t="str">
        <f t="shared" si="20"/>
        <v/>
      </c>
      <c r="O1261" s="50" t="str">
        <f>IFERROR((WHOLE_STRUCTURE[[#This Row],[D, bottom '[m']]]+WHOLE_STRUCTURE[[#This Row],[D, top '[m']]])/(2*WHOLE_STRUCTURE[[#This Row],[t '[mm']]]/1000),"")</f>
        <v/>
      </c>
      <c r="S1261" s="169"/>
      <c r="T1261" s="169"/>
      <c r="W1261" s="172"/>
      <c r="X1261" s="169"/>
      <c r="Y1261" s="169"/>
      <c r="AB1261" s="77"/>
      <c r="AJ1261" s="55"/>
    </row>
    <row r="1262" spans="12:36">
      <c r="L1262" s="51" t="str">
        <f>IFERROR(WHOLE_STRUCTURE[[#This Row],[Top '[m']]]-WHOLE_STRUCTURE[[#This Row],[Bottom '[m']]], "")</f>
        <v/>
      </c>
      <c r="M1262" s="167" t="str">
        <f>IFERROR(-(WHOLE_STRUCTURE[[#This Row],[D, bottom '[m']]]-WHOLE_STRUCTURE[[#This Row],[D, top '[m']]])/(WHOLE_STRUCTURE[[#This Row],[Bottom '[m']]]-WHOLE_STRUCTURE[[#This Row],[Top '[m']]]),"")</f>
        <v/>
      </c>
      <c r="N1262" s="121" t="str">
        <f t="shared" si="20"/>
        <v/>
      </c>
      <c r="O1262" s="50" t="str">
        <f>IFERROR((WHOLE_STRUCTURE[[#This Row],[D, bottom '[m']]]+WHOLE_STRUCTURE[[#This Row],[D, top '[m']]])/(2*WHOLE_STRUCTURE[[#This Row],[t '[mm']]]/1000),"")</f>
        <v/>
      </c>
      <c r="S1262" s="169"/>
      <c r="T1262" s="169"/>
      <c r="W1262" s="172"/>
      <c r="X1262" s="169"/>
      <c r="Y1262" s="169"/>
      <c r="AB1262" s="77"/>
      <c r="AJ1262" s="55"/>
    </row>
    <row r="1263" spans="12:36">
      <c r="L1263" s="51" t="str">
        <f>IFERROR(WHOLE_STRUCTURE[[#This Row],[Top '[m']]]-WHOLE_STRUCTURE[[#This Row],[Bottom '[m']]], "")</f>
        <v/>
      </c>
      <c r="M1263" s="167" t="str">
        <f>IFERROR(-(WHOLE_STRUCTURE[[#This Row],[D, bottom '[m']]]-WHOLE_STRUCTURE[[#This Row],[D, top '[m']]])/(WHOLE_STRUCTURE[[#This Row],[Bottom '[m']]]-WHOLE_STRUCTURE[[#This Row],[Top '[m']]]),"")</f>
        <v/>
      </c>
      <c r="N1263" s="121" t="str">
        <f t="shared" si="20"/>
        <v/>
      </c>
      <c r="O1263" s="50" t="str">
        <f>IFERROR((WHOLE_STRUCTURE[[#This Row],[D, bottom '[m']]]+WHOLE_STRUCTURE[[#This Row],[D, top '[m']]])/(2*WHOLE_STRUCTURE[[#This Row],[t '[mm']]]/1000),"")</f>
        <v/>
      </c>
      <c r="S1263" s="169"/>
      <c r="T1263" s="169"/>
      <c r="W1263" s="172"/>
      <c r="X1263" s="169"/>
      <c r="Y1263" s="169"/>
      <c r="AB1263" s="77"/>
      <c r="AJ1263" s="55"/>
    </row>
    <row r="1264" spans="12:36">
      <c r="L1264" s="51" t="str">
        <f>IFERROR(WHOLE_STRUCTURE[[#This Row],[Top '[m']]]-WHOLE_STRUCTURE[[#This Row],[Bottom '[m']]], "")</f>
        <v/>
      </c>
      <c r="M1264" s="167" t="str">
        <f>IFERROR(-(WHOLE_STRUCTURE[[#This Row],[D, bottom '[m']]]-WHOLE_STRUCTURE[[#This Row],[D, top '[m']]])/(WHOLE_STRUCTURE[[#This Row],[Bottom '[m']]]-WHOLE_STRUCTURE[[#This Row],[Top '[m']]]),"")</f>
        <v/>
      </c>
      <c r="N1264" s="121" t="str">
        <f t="shared" si="20"/>
        <v/>
      </c>
      <c r="O1264" s="50" t="str">
        <f>IFERROR((WHOLE_STRUCTURE[[#This Row],[D, bottom '[m']]]+WHOLE_STRUCTURE[[#This Row],[D, top '[m']]])/(2*WHOLE_STRUCTURE[[#This Row],[t '[mm']]]/1000),"")</f>
        <v/>
      </c>
      <c r="S1264" s="169"/>
      <c r="T1264" s="169"/>
      <c r="W1264" s="172"/>
      <c r="X1264" s="169"/>
      <c r="Y1264" s="169"/>
      <c r="AB1264" s="77"/>
      <c r="AJ1264" s="55"/>
    </row>
    <row r="1265" spans="12:36">
      <c r="L1265" s="51" t="str">
        <f>IFERROR(WHOLE_STRUCTURE[[#This Row],[Top '[m']]]-WHOLE_STRUCTURE[[#This Row],[Bottom '[m']]], "")</f>
        <v/>
      </c>
      <c r="M1265" s="167" t="str">
        <f>IFERROR(-(WHOLE_STRUCTURE[[#This Row],[D, bottom '[m']]]-WHOLE_STRUCTURE[[#This Row],[D, top '[m']]])/(WHOLE_STRUCTURE[[#This Row],[Bottom '[m']]]-WHOLE_STRUCTURE[[#This Row],[Top '[m']]]),"")</f>
        <v/>
      </c>
      <c r="N1265" s="121" t="str">
        <f t="shared" si="20"/>
        <v/>
      </c>
      <c r="O1265" s="50" t="str">
        <f>IFERROR((WHOLE_STRUCTURE[[#This Row],[D, bottom '[m']]]+WHOLE_STRUCTURE[[#This Row],[D, top '[m']]])/(2*WHOLE_STRUCTURE[[#This Row],[t '[mm']]]/1000),"")</f>
        <v/>
      </c>
      <c r="S1265" s="169"/>
      <c r="T1265" s="169"/>
      <c r="W1265" s="172"/>
      <c r="X1265" s="169"/>
      <c r="Y1265" s="169"/>
      <c r="AB1265" s="77"/>
      <c r="AJ1265" s="55"/>
    </row>
    <row r="1266" spans="12:36">
      <c r="L1266" s="51" t="str">
        <f>IFERROR(WHOLE_STRUCTURE[[#This Row],[Top '[m']]]-WHOLE_STRUCTURE[[#This Row],[Bottom '[m']]], "")</f>
        <v/>
      </c>
      <c r="M1266" s="167" t="str">
        <f>IFERROR(-(WHOLE_STRUCTURE[[#This Row],[D, bottom '[m']]]-WHOLE_STRUCTURE[[#This Row],[D, top '[m']]])/(WHOLE_STRUCTURE[[#This Row],[Bottom '[m']]]-WHOLE_STRUCTURE[[#This Row],[Top '[m']]]),"")</f>
        <v/>
      </c>
      <c r="N1266" s="121" t="str">
        <f t="shared" si="20"/>
        <v/>
      </c>
      <c r="O1266" s="50" t="str">
        <f>IFERROR((WHOLE_STRUCTURE[[#This Row],[D, bottom '[m']]]+WHOLE_STRUCTURE[[#This Row],[D, top '[m']]])/(2*WHOLE_STRUCTURE[[#This Row],[t '[mm']]]/1000),"")</f>
        <v/>
      </c>
      <c r="S1266" s="169"/>
      <c r="T1266" s="169"/>
      <c r="W1266" s="172"/>
      <c r="X1266" s="169"/>
      <c r="Y1266" s="169"/>
      <c r="AB1266" s="77"/>
      <c r="AJ1266" s="55"/>
    </row>
    <row r="1267" spans="12:36">
      <c r="L1267" s="51" t="str">
        <f>IFERROR(WHOLE_STRUCTURE[[#This Row],[Top '[m']]]-WHOLE_STRUCTURE[[#This Row],[Bottom '[m']]], "")</f>
        <v/>
      </c>
      <c r="M1267" s="167" t="str">
        <f>IFERROR(-(WHOLE_STRUCTURE[[#This Row],[D, bottom '[m']]]-WHOLE_STRUCTURE[[#This Row],[D, top '[m']]])/(WHOLE_STRUCTURE[[#This Row],[Bottom '[m']]]-WHOLE_STRUCTURE[[#This Row],[Top '[m']]]),"")</f>
        <v/>
      </c>
      <c r="N1267" s="121" t="str">
        <f t="shared" si="20"/>
        <v/>
      </c>
      <c r="O1267" s="50" t="str">
        <f>IFERROR((WHOLE_STRUCTURE[[#This Row],[D, bottom '[m']]]+WHOLE_STRUCTURE[[#This Row],[D, top '[m']]])/(2*WHOLE_STRUCTURE[[#This Row],[t '[mm']]]/1000),"")</f>
        <v/>
      </c>
      <c r="S1267" s="169"/>
      <c r="T1267" s="169"/>
      <c r="W1267" s="172"/>
      <c r="X1267" s="169"/>
      <c r="Y1267" s="169"/>
      <c r="AB1267" s="77"/>
      <c r="AJ1267" s="55"/>
    </row>
    <row r="1268" spans="12:36">
      <c r="L1268" s="51" t="str">
        <f>IFERROR(WHOLE_STRUCTURE[[#This Row],[Top '[m']]]-WHOLE_STRUCTURE[[#This Row],[Bottom '[m']]], "")</f>
        <v/>
      </c>
      <c r="M1268" s="167" t="str">
        <f>IFERROR(-(WHOLE_STRUCTURE[[#This Row],[D, bottom '[m']]]-WHOLE_STRUCTURE[[#This Row],[D, top '[m']]])/(WHOLE_STRUCTURE[[#This Row],[Bottom '[m']]]-WHOLE_STRUCTURE[[#This Row],[Top '[m']]]),"")</f>
        <v/>
      </c>
      <c r="N1268" s="121" t="str">
        <f t="shared" si="20"/>
        <v/>
      </c>
      <c r="O1268" s="50" t="str">
        <f>IFERROR((WHOLE_STRUCTURE[[#This Row],[D, bottom '[m']]]+WHOLE_STRUCTURE[[#This Row],[D, top '[m']]])/(2*WHOLE_STRUCTURE[[#This Row],[t '[mm']]]/1000),"")</f>
        <v/>
      </c>
      <c r="S1268" s="169"/>
      <c r="T1268" s="169"/>
      <c r="W1268" s="172"/>
      <c r="X1268" s="169"/>
      <c r="Y1268" s="169"/>
      <c r="AB1268" s="77"/>
      <c r="AJ1268" s="55"/>
    </row>
    <row r="1269" spans="12:36">
      <c r="L1269" s="51" t="str">
        <f>IFERROR(WHOLE_STRUCTURE[[#This Row],[Top '[m']]]-WHOLE_STRUCTURE[[#This Row],[Bottom '[m']]], "")</f>
        <v/>
      </c>
      <c r="M1269" s="167" t="str">
        <f>IFERROR(-(WHOLE_STRUCTURE[[#This Row],[D, bottom '[m']]]-WHOLE_STRUCTURE[[#This Row],[D, top '[m']]])/(WHOLE_STRUCTURE[[#This Row],[Bottom '[m']]]-WHOLE_STRUCTURE[[#This Row],[Top '[m']]]),"")</f>
        <v/>
      </c>
      <c r="N1269" s="121" t="str">
        <f t="shared" si="20"/>
        <v/>
      </c>
      <c r="O1269" s="50" t="str">
        <f>IFERROR((WHOLE_STRUCTURE[[#This Row],[D, bottom '[m']]]+WHOLE_STRUCTURE[[#This Row],[D, top '[m']]])/(2*WHOLE_STRUCTURE[[#This Row],[t '[mm']]]/1000),"")</f>
        <v/>
      </c>
      <c r="S1269" s="169"/>
      <c r="T1269" s="169"/>
      <c r="W1269" s="172"/>
      <c r="X1269" s="169"/>
      <c r="Y1269" s="169"/>
      <c r="AB1269" s="77"/>
      <c r="AJ1269" s="55"/>
    </row>
    <row r="1270" spans="12:36">
      <c r="L1270" s="51" t="str">
        <f>IFERROR(WHOLE_STRUCTURE[[#This Row],[Top '[m']]]-WHOLE_STRUCTURE[[#This Row],[Bottom '[m']]], "")</f>
        <v/>
      </c>
      <c r="M1270" s="167" t="str">
        <f>IFERROR(-(WHOLE_STRUCTURE[[#This Row],[D, bottom '[m']]]-WHOLE_STRUCTURE[[#This Row],[D, top '[m']]])/(WHOLE_STRUCTURE[[#This Row],[Bottom '[m']]]-WHOLE_STRUCTURE[[#This Row],[Top '[m']]]),"")</f>
        <v/>
      </c>
      <c r="N1270" s="121" t="str">
        <f t="shared" si="20"/>
        <v/>
      </c>
      <c r="O1270" s="50" t="str">
        <f>IFERROR((WHOLE_STRUCTURE[[#This Row],[D, bottom '[m']]]+WHOLE_STRUCTURE[[#This Row],[D, top '[m']]])/(2*WHOLE_STRUCTURE[[#This Row],[t '[mm']]]/1000),"")</f>
        <v/>
      </c>
      <c r="S1270" s="169"/>
      <c r="T1270" s="169"/>
      <c r="W1270" s="172"/>
      <c r="X1270" s="169"/>
      <c r="Y1270" s="169"/>
      <c r="AB1270" s="77"/>
      <c r="AJ1270" s="55"/>
    </row>
    <row r="1271" spans="12:36">
      <c r="L1271" s="51" t="str">
        <f>IFERROR(WHOLE_STRUCTURE[[#This Row],[Top '[m']]]-WHOLE_STRUCTURE[[#This Row],[Bottom '[m']]], "")</f>
        <v/>
      </c>
      <c r="M1271" s="167" t="str">
        <f>IFERROR(-(WHOLE_STRUCTURE[[#This Row],[D, bottom '[m']]]-WHOLE_STRUCTURE[[#This Row],[D, top '[m']]])/(WHOLE_STRUCTURE[[#This Row],[Bottom '[m']]]-WHOLE_STRUCTURE[[#This Row],[Top '[m']]]),"")</f>
        <v/>
      </c>
      <c r="N1271" s="121" t="str">
        <f t="shared" si="20"/>
        <v/>
      </c>
      <c r="O1271" s="50" t="str">
        <f>IFERROR((WHOLE_STRUCTURE[[#This Row],[D, bottom '[m']]]+WHOLE_STRUCTURE[[#This Row],[D, top '[m']]])/(2*WHOLE_STRUCTURE[[#This Row],[t '[mm']]]/1000),"")</f>
        <v/>
      </c>
      <c r="S1271" s="169"/>
      <c r="T1271" s="169"/>
      <c r="W1271" s="172"/>
      <c r="X1271" s="169"/>
      <c r="Y1271" s="169"/>
      <c r="AB1271" s="77"/>
      <c r="AJ1271" s="55"/>
    </row>
    <row r="1272" spans="12:36">
      <c r="L1272" s="51" t="str">
        <f>IFERROR(WHOLE_STRUCTURE[[#This Row],[Top '[m']]]-WHOLE_STRUCTURE[[#This Row],[Bottom '[m']]], "")</f>
        <v/>
      </c>
      <c r="M1272" s="167" t="str">
        <f>IFERROR(-(WHOLE_STRUCTURE[[#This Row],[D, bottom '[m']]]-WHOLE_STRUCTURE[[#This Row],[D, top '[m']]])/(WHOLE_STRUCTURE[[#This Row],[Bottom '[m']]]-WHOLE_STRUCTURE[[#This Row],[Top '[m']]]),"")</f>
        <v/>
      </c>
      <c r="N1272" s="121" t="str">
        <f t="shared" si="20"/>
        <v/>
      </c>
      <c r="O1272" s="50" t="str">
        <f>IFERROR((WHOLE_STRUCTURE[[#This Row],[D, bottom '[m']]]+WHOLE_STRUCTURE[[#This Row],[D, top '[m']]])/(2*WHOLE_STRUCTURE[[#This Row],[t '[mm']]]/1000),"")</f>
        <v/>
      </c>
      <c r="S1272" s="169"/>
      <c r="T1272" s="169"/>
      <c r="W1272" s="172"/>
      <c r="X1272" s="169"/>
      <c r="Y1272" s="169"/>
      <c r="AB1272" s="77"/>
      <c r="AJ1272" s="55"/>
    </row>
    <row r="1273" spans="12:36">
      <c r="L1273" s="51" t="str">
        <f>IFERROR(WHOLE_STRUCTURE[[#This Row],[Top '[m']]]-WHOLE_STRUCTURE[[#This Row],[Bottom '[m']]], "")</f>
        <v/>
      </c>
      <c r="M1273" s="167" t="str">
        <f>IFERROR(-(WHOLE_STRUCTURE[[#This Row],[D, bottom '[m']]]-WHOLE_STRUCTURE[[#This Row],[D, top '[m']]])/(WHOLE_STRUCTURE[[#This Row],[Bottom '[m']]]-WHOLE_STRUCTURE[[#This Row],[Top '[m']]]),"")</f>
        <v/>
      </c>
      <c r="N1273" s="121" t="str">
        <f t="shared" si="20"/>
        <v/>
      </c>
      <c r="O1273" s="50" t="str">
        <f>IFERROR((WHOLE_STRUCTURE[[#This Row],[D, bottom '[m']]]+WHOLE_STRUCTURE[[#This Row],[D, top '[m']]])/(2*WHOLE_STRUCTURE[[#This Row],[t '[mm']]]/1000),"")</f>
        <v/>
      </c>
      <c r="S1273" s="169"/>
      <c r="T1273" s="169"/>
      <c r="W1273" s="172"/>
      <c r="X1273" s="169"/>
      <c r="Y1273" s="169"/>
      <c r="AB1273" s="77"/>
      <c r="AJ1273" s="55"/>
    </row>
    <row r="1274" spans="12:36">
      <c r="L1274" s="51" t="str">
        <f>IFERROR(WHOLE_STRUCTURE[[#This Row],[Top '[m']]]-WHOLE_STRUCTURE[[#This Row],[Bottom '[m']]], "")</f>
        <v/>
      </c>
      <c r="M1274" s="167" t="str">
        <f>IFERROR(-(WHOLE_STRUCTURE[[#This Row],[D, bottom '[m']]]-WHOLE_STRUCTURE[[#This Row],[D, top '[m']]])/(WHOLE_STRUCTURE[[#This Row],[Bottom '[m']]]-WHOLE_STRUCTURE[[#This Row],[Top '[m']]]),"")</f>
        <v/>
      </c>
      <c r="N1274" s="121" t="str">
        <f t="shared" si="20"/>
        <v/>
      </c>
      <c r="O1274" s="50" t="str">
        <f>IFERROR((WHOLE_STRUCTURE[[#This Row],[D, bottom '[m']]]+WHOLE_STRUCTURE[[#This Row],[D, top '[m']]])/(2*WHOLE_STRUCTURE[[#This Row],[t '[mm']]]/1000),"")</f>
        <v/>
      </c>
      <c r="S1274" s="169"/>
      <c r="T1274" s="169"/>
      <c r="W1274" s="172"/>
      <c r="X1274" s="169"/>
      <c r="Y1274" s="169"/>
      <c r="AB1274" s="77"/>
      <c r="AJ1274" s="55"/>
    </row>
    <row r="1275" spans="12:36">
      <c r="L1275" s="51" t="str">
        <f>IFERROR(WHOLE_STRUCTURE[[#This Row],[Top '[m']]]-WHOLE_STRUCTURE[[#This Row],[Bottom '[m']]], "")</f>
        <v/>
      </c>
      <c r="M1275" s="167" t="str">
        <f>IFERROR(-(WHOLE_STRUCTURE[[#This Row],[D, bottom '[m']]]-WHOLE_STRUCTURE[[#This Row],[D, top '[m']]])/(WHOLE_STRUCTURE[[#This Row],[Bottom '[m']]]-WHOLE_STRUCTURE[[#This Row],[Top '[m']]]),"")</f>
        <v/>
      </c>
      <c r="N1275" s="121" t="str">
        <f t="shared" si="20"/>
        <v/>
      </c>
      <c r="O1275" s="50" t="str">
        <f>IFERROR((WHOLE_STRUCTURE[[#This Row],[D, bottom '[m']]]+WHOLE_STRUCTURE[[#This Row],[D, top '[m']]])/(2*WHOLE_STRUCTURE[[#This Row],[t '[mm']]]/1000),"")</f>
        <v/>
      </c>
      <c r="S1275" s="169"/>
      <c r="T1275" s="169"/>
      <c r="W1275" s="172"/>
      <c r="X1275" s="169"/>
      <c r="Y1275" s="169"/>
      <c r="AB1275" s="77"/>
      <c r="AJ1275" s="55"/>
    </row>
    <row r="1276" spans="12:36">
      <c r="L1276" s="51" t="str">
        <f>IFERROR(WHOLE_STRUCTURE[[#This Row],[Top '[m']]]-WHOLE_STRUCTURE[[#This Row],[Bottom '[m']]], "")</f>
        <v/>
      </c>
      <c r="M1276" s="167" t="str">
        <f>IFERROR(-(WHOLE_STRUCTURE[[#This Row],[D, bottom '[m']]]-WHOLE_STRUCTURE[[#This Row],[D, top '[m']]])/(WHOLE_STRUCTURE[[#This Row],[Bottom '[m']]]-WHOLE_STRUCTURE[[#This Row],[Top '[m']]]),"")</f>
        <v/>
      </c>
      <c r="N1276" s="121" t="str">
        <f t="shared" si="20"/>
        <v/>
      </c>
      <c r="O1276" s="50" t="str">
        <f>IFERROR((WHOLE_STRUCTURE[[#This Row],[D, bottom '[m']]]+WHOLE_STRUCTURE[[#This Row],[D, top '[m']]])/(2*WHOLE_STRUCTURE[[#This Row],[t '[mm']]]/1000),"")</f>
        <v/>
      </c>
      <c r="S1276" s="169"/>
      <c r="T1276" s="169"/>
      <c r="W1276" s="172"/>
      <c r="X1276" s="169"/>
      <c r="Y1276" s="169"/>
      <c r="AB1276" s="77"/>
      <c r="AJ1276" s="55"/>
    </row>
    <row r="1277" spans="12:36">
      <c r="L1277" s="51" t="str">
        <f>IFERROR(WHOLE_STRUCTURE[[#This Row],[Top '[m']]]-WHOLE_STRUCTURE[[#This Row],[Bottom '[m']]], "")</f>
        <v/>
      </c>
      <c r="M1277" s="167" t="str">
        <f>IFERROR(-(WHOLE_STRUCTURE[[#This Row],[D, bottom '[m']]]-WHOLE_STRUCTURE[[#This Row],[D, top '[m']]])/(WHOLE_STRUCTURE[[#This Row],[Bottom '[m']]]-WHOLE_STRUCTURE[[#This Row],[Top '[m']]]),"")</f>
        <v/>
      </c>
      <c r="N1277" s="121" t="str">
        <f t="shared" si="20"/>
        <v/>
      </c>
      <c r="O1277" s="50" t="str">
        <f>IFERROR((WHOLE_STRUCTURE[[#This Row],[D, bottom '[m']]]+WHOLE_STRUCTURE[[#This Row],[D, top '[m']]])/(2*WHOLE_STRUCTURE[[#This Row],[t '[mm']]]/1000),"")</f>
        <v/>
      </c>
      <c r="S1277" s="169"/>
      <c r="T1277" s="169"/>
      <c r="W1277" s="172"/>
      <c r="X1277" s="169"/>
      <c r="Y1277" s="169"/>
      <c r="AB1277" s="77"/>
      <c r="AJ1277" s="55"/>
    </row>
    <row r="1278" spans="12:36">
      <c r="L1278" s="51" t="str">
        <f>IFERROR(WHOLE_STRUCTURE[[#This Row],[Top '[m']]]-WHOLE_STRUCTURE[[#This Row],[Bottom '[m']]], "")</f>
        <v/>
      </c>
      <c r="M1278" s="167" t="str">
        <f>IFERROR(-(WHOLE_STRUCTURE[[#This Row],[D, bottom '[m']]]-WHOLE_STRUCTURE[[#This Row],[D, top '[m']]])/(WHOLE_STRUCTURE[[#This Row],[Bottom '[m']]]-WHOLE_STRUCTURE[[#This Row],[Top '[m']]]),"")</f>
        <v/>
      </c>
      <c r="N1278" s="121" t="str">
        <f t="shared" si="20"/>
        <v/>
      </c>
      <c r="O1278" s="50" t="str">
        <f>IFERROR((WHOLE_STRUCTURE[[#This Row],[D, bottom '[m']]]+WHOLE_STRUCTURE[[#This Row],[D, top '[m']]])/(2*WHOLE_STRUCTURE[[#This Row],[t '[mm']]]/1000),"")</f>
        <v/>
      </c>
      <c r="S1278" s="169"/>
      <c r="T1278" s="169"/>
      <c r="W1278" s="172"/>
      <c r="X1278" s="169"/>
      <c r="Y1278" s="169"/>
      <c r="AB1278" s="77"/>
      <c r="AJ1278" s="55"/>
    </row>
    <row r="1279" spans="12:36">
      <c r="L1279" s="51" t="str">
        <f>IFERROR(WHOLE_STRUCTURE[[#This Row],[Top '[m']]]-WHOLE_STRUCTURE[[#This Row],[Bottom '[m']]], "")</f>
        <v/>
      </c>
      <c r="M1279" s="167" t="str">
        <f>IFERROR(-(WHOLE_STRUCTURE[[#This Row],[D, bottom '[m']]]-WHOLE_STRUCTURE[[#This Row],[D, top '[m']]])/(WHOLE_STRUCTURE[[#This Row],[Bottom '[m']]]-WHOLE_STRUCTURE[[#This Row],[Top '[m']]]),"")</f>
        <v/>
      </c>
      <c r="N1279" s="121" t="str">
        <f t="shared" si="20"/>
        <v/>
      </c>
      <c r="O1279" s="50" t="str">
        <f>IFERROR((WHOLE_STRUCTURE[[#This Row],[D, bottom '[m']]]+WHOLE_STRUCTURE[[#This Row],[D, top '[m']]])/(2*WHOLE_STRUCTURE[[#This Row],[t '[mm']]]/1000),"")</f>
        <v/>
      </c>
      <c r="S1279" s="169"/>
      <c r="T1279" s="169"/>
      <c r="W1279" s="172"/>
      <c r="X1279" s="169"/>
      <c r="Y1279" s="169"/>
      <c r="AB1279" s="77"/>
      <c r="AJ1279" s="55"/>
    </row>
    <row r="1280" spans="12:36">
      <c r="L1280" s="51" t="str">
        <f>IFERROR(WHOLE_STRUCTURE[[#This Row],[Top '[m']]]-WHOLE_STRUCTURE[[#This Row],[Bottom '[m']]], "")</f>
        <v/>
      </c>
      <c r="M1280" s="167" t="str">
        <f>IFERROR(-(WHOLE_STRUCTURE[[#This Row],[D, bottom '[m']]]-WHOLE_STRUCTURE[[#This Row],[D, top '[m']]])/(WHOLE_STRUCTURE[[#This Row],[Bottom '[m']]]-WHOLE_STRUCTURE[[#This Row],[Top '[m']]]),"")</f>
        <v/>
      </c>
      <c r="N1280" s="121" t="str">
        <f t="shared" si="20"/>
        <v/>
      </c>
      <c r="O1280" s="50" t="str">
        <f>IFERROR((WHOLE_STRUCTURE[[#This Row],[D, bottom '[m']]]+WHOLE_STRUCTURE[[#This Row],[D, top '[m']]])/(2*WHOLE_STRUCTURE[[#This Row],[t '[mm']]]/1000),"")</f>
        <v/>
      </c>
      <c r="S1280" s="169"/>
      <c r="T1280" s="169"/>
      <c r="W1280" s="172"/>
      <c r="X1280" s="169"/>
      <c r="Y1280" s="169"/>
      <c r="AB1280" s="77"/>
      <c r="AJ1280" s="55"/>
    </row>
    <row r="1281" spans="12:36">
      <c r="L1281" s="51" t="str">
        <f>IFERROR(WHOLE_STRUCTURE[[#This Row],[Top '[m']]]-WHOLE_STRUCTURE[[#This Row],[Bottom '[m']]], "")</f>
        <v/>
      </c>
      <c r="M1281" s="167" t="str">
        <f>IFERROR(-(WHOLE_STRUCTURE[[#This Row],[D, bottom '[m']]]-WHOLE_STRUCTURE[[#This Row],[D, top '[m']]])/(WHOLE_STRUCTURE[[#This Row],[Bottom '[m']]]-WHOLE_STRUCTURE[[#This Row],[Top '[m']]]),"")</f>
        <v/>
      </c>
      <c r="N1281" s="121" t="str">
        <f t="shared" si="20"/>
        <v/>
      </c>
      <c r="O1281" s="50" t="str">
        <f>IFERROR((WHOLE_STRUCTURE[[#This Row],[D, bottom '[m']]]+WHOLE_STRUCTURE[[#This Row],[D, top '[m']]])/(2*WHOLE_STRUCTURE[[#This Row],[t '[mm']]]/1000),"")</f>
        <v/>
      </c>
      <c r="S1281" s="169"/>
      <c r="T1281" s="169"/>
      <c r="W1281" s="172"/>
      <c r="X1281" s="169"/>
      <c r="Y1281" s="169"/>
      <c r="AB1281" s="77"/>
      <c r="AJ1281" s="55"/>
    </row>
    <row r="1282" spans="12:36">
      <c r="L1282" s="51" t="str">
        <f>IFERROR(WHOLE_STRUCTURE[[#This Row],[Top '[m']]]-WHOLE_STRUCTURE[[#This Row],[Bottom '[m']]], "")</f>
        <v/>
      </c>
      <c r="M1282" s="167" t="str">
        <f>IFERROR(-(WHOLE_STRUCTURE[[#This Row],[D, bottom '[m']]]-WHOLE_STRUCTURE[[#This Row],[D, top '[m']]])/(WHOLE_STRUCTURE[[#This Row],[Bottom '[m']]]-WHOLE_STRUCTURE[[#This Row],[Top '[m']]]),"")</f>
        <v/>
      </c>
      <c r="N1282" s="121" t="str">
        <f t="shared" si="20"/>
        <v/>
      </c>
      <c r="O1282" s="50" t="str">
        <f>IFERROR((WHOLE_STRUCTURE[[#This Row],[D, bottom '[m']]]+WHOLE_STRUCTURE[[#This Row],[D, top '[m']]])/(2*WHOLE_STRUCTURE[[#This Row],[t '[mm']]]/1000),"")</f>
        <v/>
      </c>
      <c r="S1282" s="169"/>
      <c r="T1282" s="169"/>
      <c r="W1282" s="172"/>
      <c r="X1282" s="169"/>
      <c r="Y1282" s="169"/>
      <c r="AB1282" s="77"/>
      <c r="AJ1282" s="55"/>
    </row>
    <row r="1283" spans="12:36">
      <c r="L1283" s="51" t="str">
        <f>IFERROR(WHOLE_STRUCTURE[[#This Row],[Top '[m']]]-WHOLE_STRUCTURE[[#This Row],[Bottom '[m']]], "")</f>
        <v/>
      </c>
      <c r="M1283" s="167" t="str">
        <f>IFERROR(-(WHOLE_STRUCTURE[[#This Row],[D, bottom '[m']]]-WHOLE_STRUCTURE[[#This Row],[D, top '[m']]])/(WHOLE_STRUCTURE[[#This Row],[Bottom '[m']]]-WHOLE_STRUCTURE[[#This Row],[Top '[m']]]),"")</f>
        <v/>
      </c>
      <c r="N1283" s="121" t="str">
        <f t="shared" si="20"/>
        <v/>
      </c>
      <c r="O1283" s="50" t="str">
        <f>IFERROR((WHOLE_STRUCTURE[[#This Row],[D, bottom '[m']]]+WHOLE_STRUCTURE[[#This Row],[D, top '[m']]])/(2*WHOLE_STRUCTURE[[#This Row],[t '[mm']]]/1000),"")</f>
        <v/>
      </c>
      <c r="S1283" s="169"/>
      <c r="T1283" s="169"/>
      <c r="W1283" s="172"/>
      <c r="X1283" s="169"/>
      <c r="Y1283" s="169"/>
      <c r="AB1283" s="77"/>
      <c r="AJ1283" s="55"/>
    </row>
    <row r="1284" spans="12:36">
      <c r="L1284" s="51" t="str">
        <f>IFERROR(WHOLE_STRUCTURE[[#This Row],[Top '[m']]]-WHOLE_STRUCTURE[[#This Row],[Bottom '[m']]], "")</f>
        <v/>
      </c>
      <c r="M1284" s="167" t="str">
        <f>IFERROR(-(WHOLE_STRUCTURE[[#This Row],[D, bottom '[m']]]-WHOLE_STRUCTURE[[#This Row],[D, top '[m']]])/(WHOLE_STRUCTURE[[#This Row],[Bottom '[m']]]-WHOLE_STRUCTURE[[#This Row],[Top '[m']]]),"")</f>
        <v/>
      </c>
      <c r="N1284" s="121" t="str">
        <f t="shared" si="20"/>
        <v/>
      </c>
      <c r="O1284" s="50" t="str">
        <f>IFERROR((WHOLE_STRUCTURE[[#This Row],[D, bottom '[m']]]+WHOLE_STRUCTURE[[#This Row],[D, top '[m']]])/(2*WHOLE_STRUCTURE[[#This Row],[t '[mm']]]/1000),"")</f>
        <v/>
      </c>
      <c r="S1284" s="169"/>
      <c r="T1284" s="169"/>
      <c r="W1284" s="172"/>
      <c r="X1284" s="169"/>
      <c r="Y1284" s="169"/>
      <c r="AB1284" s="77"/>
      <c r="AJ1284" s="55"/>
    </row>
    <row r="1285" spans="12:36">
      <c r="L1285" s="51" t="str">
        <f>IFERROR(WHOLE_STRUCTURE[[#This Row],[Top '[m']]]-WHOLE_STRUCTURE[[#This Row],[Bottom '[m']]], "")</f>
        <v/>
      </c>
      <c r="M1285" s="167" t="str">
        <f>IFERROR(-(WHOLE_STRUCTURE[[#This Row],[D, bottom '[m']]]-WHOLE_STRUCTURE[[#This Row],[D, top '[m']]])/(WHOLE_STRUCTURE[[#This Row],[Bottom '[m']]]-WHOLE_STRUCTURE[[#This Row],[Top '[m']]]),"")</f>
        <v/>
      </c>
      <c r="N1285" s="121" t="str">
        <f t="shared" si="20"/>
        <v/>
      </c>
      <c r="O1285" s="50" t="str">
        <f>IFERROR((WHOLE_STRUCTURE[[#This Row],[D, bottom '[m']]]+WHOLE_STRUCTURE[[#This Row],[D, top '[m']]])/(2*WHOLE_STRUCTURE[[#This Row],[t '[mm']]]/1000),"")</f>
        <v/>
      </c>
      <c r="S1285" s="169"/>
      <c r="T1285" s="169"/>
      <c r="W1285" s="172"/>
      <c r="X1285" s="169"/>
      <c r="Y1285" s="169"/>
      <c r="AB1285" s="77"/>
      <c r="AJ1285" s="55"/>
    </row>
    <row r="1286" spans="12:36">
      <c r="L1286" s="51" t="str">
        <f>IFERROR(WHOLE_STRUCTURE[[#This Row],[Top '[m']]]-WHOLE_STRUCTURE[[#This Row],[Bottom '[m']]], "")</f>
        <v/>
      </c>
      <c r="M1286" s="167" t="str">
        <f>IFERROR(-(WHOLE_STRUCTURE[[#This Row],[D, bottom '[m']]]-WHOLE_STRUCTURE[[#This Row],[D, top '[m']]])/(WHOLE_STRUCTURE[[#This Row],[Bottom '[m']]]-WHOLE_STRUCTURE[[#This Row],[Top '[m']]]),"")</f>
        <v/>
      </c>
      <c r="N1286" s="121" t="str">
        <f t="shared" si="20"/>
        <v/>
      </c>
      <c r="O1286" s="50" t="str">
        <f>IFERROR((WHOLE_STRUCTURE[[#This Row],[D, bottom '[m']]]+WHOLE_STRUCTURE[[#This Row],[D, top '[m']]])/(2*WHOLE_STRUCTURE[[#This Row],[t '[mm']]]/1000),"")</f>
        <v/>
      </c>
      <c r="S1286" s="169"/>
      <c r="T1286" s="169"/>
      <c r="W1286" s="172"/>
      <c r="X1286" s="169"/>
      <c r="Y1286" s="169"/>
      <c r="AB1286" s="77"/>
      <c r="AJ1286" s="55"/>
    </row>
    <row r="1287" spans="12:36">
      <c r="L1287" s="51" t="str">
        <f>IFERROR(WHOLE_STRUCTURE[[#This Row],[Top '[m']]]-WHOLE_STRUCTURE[[#This Row],[Bottom '[m']]], "")</f>
        <v/>
      </c>
      <c r="M1287" s="167" t="str">
        <f>IFERROR(-(WHOLE_STRUCTURE[[#This Row],[D, bottom '[m']]]-WHOLE_STRUCTURE[[#This Row],[D, top '[m']]])/(WHOLE_STRUCTURE[[#This Row],[Bottom '[m']]]-WHOLE_STRUCTURE[[#This Row],[Top '[m']]]),"")</f>
        <v/>
      </c>
      <c r="N1287" s="121" t="str">
        <f t="shared" si="20"/>
        <v/>
      </c>
      <c r="O1287" s="50" t="str">
        <f>IFERROR((WHOLE_STRUCTURE[[#This Row],[D, bottom '[m']]]+WHOLE_STRUCTURE[[#This Row],[D, top '[m']]])/(2*WHOLE_STRUCTURE[[#This Row],[t '[mm']]]/1000),"")</f>
        <v/>
      </c>
      <c r="S1287" s="169"/>
      <c r="T1287" s="169"/>
      <c r="W1287" s="172"/>
      <c r="X1287" s="169"/>
      <c r="Y1287" s="169"/>
      <c r="AB1287" s="77"/>
      <c r="AJ1287" s="55"/>
    </row>
    <row r="1288" spans="12:36">
      <c r="L1288" s="51" t="str">
        <f>IFERROR(WHOLE_STRUCTURE[[#This Row],[Top '[m']]]-WHOLE_STRUCTURE[[#This Row],[Bottom '[m']]], "")</f>
        <v/>
      </c>
      <c r="M1288" s="167" t="str">
        <f>IFERROR(-(WHOLE_STRUCTURE[[#This Row],[D, bottom '[m']]]-WHOLE_STRUCTURE[[#This Row],[D, top '[m']]])/(WHOLE_STRUCTURE[[#This Row],[Bottom '[m']]]-WHOLE_STRUCTURE[[#This Row],[Top '[m']]]),"")</f>
        <v/>
      </c>
      <c r="N1288" s="121" t="str">
        <f t="shared" ref="N1288:N1351" si="21">IF(7850/1000*(1/3)*PI()*ABS(G1288-H1288)*((I1288/2)^2+(I1288/2)*(J1288/2)+(J1288/2)^2-(I1288/2-K1288/1000)^2-(I1288/2-K1288/1000)*(J1288/2-K1288/1000)-(J1288/2-K1288/1000)^2)=0,"",7850/1000*(1/3)*PI()*ABS(G1288-H1288)*((I1288/2)^2+(I1288/2)*(J1288/2)+(J1288/2)^2-(I1288/2-K1288/1000)^2-(I1288/2-K1288/1000)*(J1288/2-K1288/1000)-(J1288/2-K1288/1000)^2))</f>
        <v/>
      </c>
      <c r="O1288" s="50" t="str">
        <f>IFERROR((WHOLE_STRUCTURE[[#This Row],[D, bottom '[m']]]+WHOLE_STRUCTURE[[#This Row],[D, top '[m']]])/(2*WHOLE_STRUCTURE[[#This Row],[t '[mm']]]/1000),"")</f>
        <v/>
      </c>
      <c r="S1288" s="169"/>
      <c r="T1288" s="169"/>
      <c r="W1288" s="172"/>
      <c r="X1288" s="169"/>
      <c r="Y1288" s="169"/>
      <c r="AB1288" s="77"/>
      <c r="AJ1288" s="55"/>
    </row>
    <row r="1289" spans="12:36">
      <c r="L1289" s="51" t="str">
        <f>IFERROR(WHOLE_STRUCTURE[[#This Row],[Top '[m']]]-WHOLE_STRUCTURE[[#This Row],[Bottom '[m']]], "")</f>
        <v/>
      </c>
      <c r="M1289" s="167" t="str">
        <f>IFERROR(-(WHOLE_STRUCTURE[[#This Row],[D, bottom '[m']]]-WHOLE_STRUCTURE[[#This Row],[D, top '[m']]])/(WHOLE_STRUCTURE[[#This Row],[Bottom '[m']]]-WHOLE_STRUCTURE[[#This Row],[Top '[m']]]),"")</f>
        <v/>
      </c>
      <c r="N1289" s="121" t="str">
        <f t="shared" si="21"/>
        <v/>
      </c>
      <c r="O1289" s="50" t="str">
        <f>IFERROR((WHOLE_STRUCTURE[[#This Row],[D, bottom '[m']]]+WHOLE_STRUCTURE[[#This Row],[D, top '[m']]])/(2*WHOLE_STRUCTURE[[#This Row],[t '[mm']]]/1000),"")</f>
        <v/>
      </c>
      <c r="S1289" s="169"/>
      <c r="T1289" s="169"/>
      <c r="W1289" s="172"/>
      <c r="X1289" s="169"/>
      <c r="Y1289" s="169"/>
      <c r="AB1289" s="77"/>
      <c r="AJ1289" s="55"/>
    </row>
    <row r="1290" spans="12:36">
      <c r="L1290" s="51" t="str">
        <f>IFERROR(WHOLE_STRUCTURE[[#This Row],[Top '[m']]]-WHOLE_STRUCTURE[[#This Row],[Bottom '[m']]], "")</f>
        <v/>
      </c>
      <c r="M1290" s="167" t="str">
        <f>IFERROR(-(WHOLE_STRUCTURE[[#This Row],[D, bottom '[m']]]-WHOLE_STRUCTURE[[#This Row],[D, top '[m']]])/(WHOLE_STRUCTURE[[#This Row],[Bottom '[m']]]-WHOLE_STRUCTURE[[#This Row],[Top '[m']]]),"")</f>
        <v/>
      </c>
      <c r="N1290" s="121" t="str">
        <f t="shared" si="21"/>
        <v/>
      </c>
      <c r="O1290" s="50" t="str">
        <f>IFERROR((WHOLE_STRUCTURE[[#This Row],[D, bottom '[m']]]+WHOLE_STRUCTURE[[#This Row],[D, top '[m']]])/(2*WHOLE_STRUCTURE[[#This Row],[t '[mm']]]/1000),"")</f>
        <v/>
      </c>
      <c r="S1290" s="169"/>
      <c r="T1290" s="169"/>
      <c r="W1290" s="172"/>
      <c r="X1290" s="169"/>
      <c r="Y1290" s="169"/>
      <c r="AB1290" s="77"/>
      <c r="AJ1290" s="55"/>
    </row>
    <row r="1291" spans="12:36">
      <c r="L1291" s="51" t="str">
        <f>IFERROR(WHOLE_STRUCTURE[[#This Row],[Top '[m']]]-WHOLE_STRUCTURE[[#This Row],[Bottom '[m']]], "")</f>
        <v/>
      </c>
      <c r="M1291" s="167" t="str">
        <f>IFERROR(-(WHOLE_STRUCTURE[[#This Row],[D, bottom '[m']]]-WHOLE_STRUCTURE[[#This Row],[D, top '[m']]])/(WHOLE_STRUCTURE[[#This Row],[Bottom '[m']]]-WHOLE_STRUCTURE[[#This Row],[Top '[m']]]),"")</f>
        <v/>
      </c>
      <c r="N1291" s="121" t="str">
        <f t="shared" si="21"/>
        <v/>
      </c>
      <c r="O1291" s="50" t="str">
        <f>IFERROR((WHOLE_STRUCTURE[[#This Row],[D, bottom '[m']]]+WHOLE_STRUCTURE[[#This Row],[D, top '[m']]])/(2*WHOLE_STRUCTURE[[#This Row],[t '[mm']]]/1000),"")</f>
        <v/>
      </c>
      <c r="S1291" s="169"/>
      <c r="T1291" s="169"/>
      <c r="W1291" s="172"/>
      <c r="X1291" s="169"/>
      <c r="Y1291" s="169"/>
      <c r="AB1291" s="77"/>
      <c r="AJ1291" s="55"/>
    </row>
    <row r="1292" spans="12:36">
      <c r="L1292" s="51" t="str">
        <f>IFERROR(WHOLE_STRUCTURE[[#This Row],[Top '[m']]]-WHOLE_STRUCTURE[[#This Row],[Bottom '[m']]], "")</f>
        <v/>
      </c>
      <c r="M1292" s="167" t="str">
        <f>IFERROR(-(WHOLE_STRUCTURE[[#This Row],[D, bottom '[m']]]-WHOLE_STRUCTURE[[#This Row],[D, top '[m']]])/(WHOLE_STRUCTURE[[#This Row],[Bottom '[m']]]-WHOLE_STRUCTURE[[#This Row],[Top '[m']]]),"")</f>
        <v/>
      </c>
      <c r="N1292" s="121" t="str">
        <f t="shared" si="21"/>
        <v/>
      </c>
      <c r="O1292" s="50" t="str">
        <f>IFERROR((WHOLE_STRUCTURE[[#This Row],[D, bottom '[m']]]+WHOLE_STRUCTURE[[#This Row],[D, top '[m']]])/(2*WHOLE_STRUCTURE[[#This Row],[t '[mm']]]/1000),"")</f>
        <v/>
      </c>
      <c r="S1292" s="169"/>
      <c r="T1292" s="169"/>
      <c r="W1292" s="172"/>
      <c r="X1292" s="169"/>
      <c r="Y1292" s="169"/>
      <c r="AB1292" s="77"/>
      <c r="AJ1292" s="55"/>
    </row>
    <row r="1293" spans="12:36">
      <c r="L1293" s="51" t="str">
        <f>IFERROR(WHOLE_STRUCTURE[[#This Row],[Top '[m']]]-WHOLE_STRUCTURE[[#This Row],[Bottom '[m']]], "")</f>
        <v/>
      </c>
      <c r="M1293" s="167" t="str">
        <f>IFERROR(-(WHOLE_STRUCTURE[[#This Row],[D, bottom '[m']]]-WHOLE_STRUCTURE[[#This Row],[D, top '[m']]])/(WHOLE_STRUCTURE[[#This Row],[Bottom '[m']]]-WHOLE_STRUCTURE[[#This Row],[Top '[m']]]),"")</f>
        <v/>
      </c>
      <c r="N1293" s="121" t="str">
        <f t="shared" si="21"/>
        <v/>
      </c>
      <c r="O1293" s="50" t="str">
        <f>IFERROR((WHOLE_STRUCTURE[[#This Row],[D, bottom '[m']]]+WHOLE_STRUCTURE[[#This Row],[D, top '[m']]])/(2*WHOLE_STRUCTURE[[#This Row],[t '[mm']]]/1000),"")</f>
        <v/>
      </c>
      <c r="S1293" s="169"/>
      <c r="T1293" s="169"/>
      <c r="W1293" s="172"/>
      <c r="X1293" s="169"/>
      <c r="Y1293" s="169"/>
      <c r="AB1293" s="77"/>
      <c r="AJ1293" s="55"/>
    </row>
    <row r="1294" spans="12:36">
      <c r="L1294" s="51" t="str">
        <f>IFERROR(WHOLE_STRUCTURE[[#This Row],[Top '[m']]]-WHOLE_STRUCTURE[[#This Row],[Bottom '[m']]], "")</f>
        <v/>
      </c>
      <c r="M1294" s="167" t="str">
        <f>IFERROR(-(WHOLE_STRUCTURE[[#This Row],[D, bottom '[m']]]-WHOLE_STRUCTURE[[#This Row],[D, top '[m']]])/(WHOLE_STRUCTURE[[#This Row],[Bottom '[m']]]-WHOLE_STRUCTURE[[#This Row],[Top '[m']]]),"")</f>
        <v/>
      </c>
      <c r="N1294" s="121" t="str">
        <f t="shared" si="21"/>
        <v/>
      </c>
      <c r="O1294" s="50" t="str">
        <f>IFERROR((WHOLE_STRUCTURE[[#This Row],[D, bottom '[m']]]+WHOLE_STRUCTURE[[#This Row],[D, top '[m']]])/(2*WHOLE_STRUCTURE[[#This Row],[t '[mm']]]/1000),"")</f>
        <v/>
      </c>
      <c r="S1294" s="169"/>
      <c r="T1294" s="169"/>
      <c r="W1294" s="172"/>
      <c r="X1294" s="169"/>
      <c r="Y1294" s="169"/>
      <c r="AB1294" s="77"/>
      <c r="AJ1294" s="55"/>
    </row>
    <row r="1295" spans="12:36">
      <c r="L1295" s="51" t="str">
        <f>IFERROR(WHOLE_STRUCTURE[[#This Row],[Top '[m']]]-WHOLE_STRUCTURE[[#This Row],[Bottom '[m']]], "")</f>
        <v/>
      </c>
      <c r="M1295" s="167" t="str">
        <f>IFERROR(-(WHOLE_STRUCTURE[[#This Row],[D, bottom '[m']]]-WHOLE_STRUCTURE[[#This Row],[D, top '[m']]])/(WHOLE_STRUCTURE[[#This Row],[Bottom '[m']]]-WHOLE_STRUCTURE[[#This Row],[Top '[m']]]),"")</f>
        <v/>
      </c>
      <c r="N1295" s="121" t="str">
        <f t="shared" si="21"/>
        <v/>
      </c>
      <c r="O1295" s="50" t="str">
        <f>IFERROR((WHOLE_STRUCTURE[[#This Row],[D, bottom '[m']]]+WHOLE_STRUCTURE[[#This Row],[D, top '[m']]])/(2*WHOLE_STRUCTURE[[#This Row],[t '[mm']]]/1000),"")</f>
        <v/>
      </c>
      <c r="S1295" s="169"/>
      <c r="T1295" s="169"/>
      <c r="W1295" s="172"/>
      <c r="X1295" s="169"/>
      <c r="Y1295" s="169"/>
      <c r="AB1295" s="77"/>
      <c r="AJ1295" s="55"/>
    </row>
    <row r="1296" spans="12:36">
      <c r="L1296" s="51" t="str">
        <f>IFERROR(WHOLE_STRUCTURE[[#This Row],[Top '[m']]]-WHOLE_STRUCTURE[[#This Row],[Bottom '[m']]], "")</f>
        <v/>
      </c>
      <c r="M1296" s="167" t="str">
        <f>IFERROR(-(WHOLE_STRUCTURE[[#This Row],[D, bottom '[m']]]-WHOLE_STRUCTURE[[#This Row],[D, top '[m']]])/(WHOLE_STRUCTURE[[#This Row],[Bottom '[m']]]-WHOLE_STRUCTURE[[#This Row],[Top '[m']]]),"")</f>
        <v/>
      </c>
      <c r="N1296" s="121" t="str">
        <f t="shared" si="21"/>
        <v/>
      </c>
      <c r="O1296" s="50" t="str">
        <f>IFERROR((WHOLE_STRUCTURE[[#This Row],[D, bottom '[m']]]+WHOLE_STRUCTURE[[#This Row],[D, top '[m']]])/(2*WHOLE_STRUCTURE[[#This Row],[t '[mm']]]/1000),"")</f>
        <v/>
      </c>
      <c r="S1296" s="169"/>
      <c r="T1296" s="169"/>
      <c r="W1296" s="172"/>
      <c r="X1296" s="169"/>
      <c r="Y1296" s="169"/>
      <c r="AB1296" s="77"/>
      <c r="AJ1296" s="55"/>
    </row>
    <row r="1297" spans="12:36">
      <c r="L1297" s="51" t="str">
        <f>IFERROR(WHOLE_STRUCTURE[[#This Row],[Top '[m']]]-WHOLE_STRUCTURE[[#This Row],[Bottom '[m']]], "")</f>
        <v/>
      </c>
      <c r="M1297" s="167" t="str">
        <f>IFERROR(-(WHOLE_STRUCTURE[[#This Row],[D, bottom '[m']]]-WHOLE_STRUCTURE[[#This Row],[D, top '[m']]])/(WHOLE_STRUCTURE[[#This Row],[Bottom '[m']]]-WHOLE_STRUCTURE[[#This Row],[Top '[m']]]),"")</f>
        <v/>
      </c>
      <c r="N1297" s="121" t="str">
        <f t="shared" si="21"/>
        <v/>
      </c>
      <c r="O1297" s="50" t="str">
        <f>IFERROR((WHOLE_STRUCTURE[[#This Row],[D, bottom '[m']]]+WHOLE_STRUCTURE[[#This Row],[D, top '[m']]])/(2*WHOLE_STRUCTURE[[#This Row],[t '[mm']]]/1000),"")</f>
        <v/>
      </c>
      <c r="S1297" s="169"/>
      <c r="T1297" s="169"/>
      <c r="W1297" s="172"/>
      <c r="X1297" s="169"/>
      <c r="Y1297" s="169"/>
      <c r="AB1297" s="77"/>
      <c r="AJ1297" s="55"/>
    </row>
    <row r="1298" spans="12:36">
      <c r="L1298" s="51" t="str">
        <f>IFERROR(WHOLE_STRUCTURE[[#This Row],[Top '[m']]]-WHOLE_STRUCTURE[[#This Row],[Bottom '[m']]], "")</f>
        <v/>
      </c>
      <c r="M1298" s="167" t="str">
        <f>IFERROR(-(WHOLE_STRUCTURE[[#This Row],[D, bottom '[m']]]-WHOLE_STRUCTURE[[#This Row],[D, top '[m']]])/(WHOLE_STRUCTURE[[#This Row],[Bottom '[m']]]-WHOLE_STRUCTURE[[#This Row],[Top '[m']]]),"")</f>
        <v/>
      </c>
      <c r="N1298" s="121" t="str">
        <f t="shared" si="21"/>
        <v/>
      </c>
      <c r="O1298" s="50" t="str">
        <f>IFERROR((WHOLE_STRUCTURE[[#This Row],[D, bottom '[m']]]+WHOLE_STRUCTURE[[#This Row],[D, top '[m']]])/(2*WHOLE_STRUCTURE[[#This Row],[t '[mm']]]/1000),"")</f>
        <v/>
      </c>
      <c r="S1298" s="169"/>
      <c r="T1298" s="169"/>
      <c r="W1298" s="172"/>
      <c r="X1298" s="169"/>
      <c r="Y1298" s="169"/>
      <c r="AB1298" s="77"/>
      <c r="AJ1298" s="55"/>
    </row>
    <row r="1299" spans="12:36">
      <c r="L1299" s="51" t="str">
        <f>IFERROR(WHOLE_STRUCTURE[[#This Row],[Top '[m']]]-WHOLE_STRUCTURE[[#This Row],[Bottom '[m']]], "")</f>
        <v/>
      </c>
      <c r="M1299" s="167" t="str">
        <f>IFERROR(-(WHOLE_STRUCTURE[[#This Row],[D, bottom '[m']]]-WHOLE_STRUCTURE[[#This Row],[D, top '[m']]])/(WHOLE_STRUCTURE[[#This Row],[Bottom '[m']]]-WHOLE_STRUCTURE[[#This Row],[Top '[m']]]),"")</f>
        <v/>
      </c>
      <c r="N1299" s="121" t="str">
        <f t="shared" si="21"/>
        <v/>
      </c>
      <c r="O1299" s="50" t="str">
        <f>IFERROR((WHOLE_STRUCTURE[[#This Row],[D, bottom '[m']]]+WHOLE_STRUCTURE[[#This Row],[D, top '[m']]])/(2*WHOLE_STRUCTURE[[#This Row],[t '[mm']]]/1000),"")</f>
        <v/>
      </c>
      <c r="S1299" s="169"/>
      <c r="T1299" s="169"/>
      <c r="W1299" s="172"/>
      <c r="X1299" s="169"/>
      <c r="Y1299" s="169"/>
      <c r="AB1299" s="77"/>
      <c r="AJ1299" s="55"/>
    </row>
    <row r="1300" spans="12:36">
      <c r="L1300" s="51" t="str">
        <f>IFERROR(WHOLE_STRUCTURE[[#This Row],[Top '[m']]]-WHOLE_STRUCTURE[[#This Row],[Bottom '[m']]], "")</f>
        <v/>
      </c>
      <c r="M1300" s="167" t="str">
        <f>IFERROR(-(WHOLE_STRUCTURE[[#This Row],[D, bottom '[m']]]-WHOLE_STRUCTURE[[#This Row],[D, top '[m']]])/(WHOLE_STRUCTURE[[#This Row],[Bottom '[m']]]-WHOLE_STRUCTURE[[#This Row],[Top '[m']]]),"")</f>
        <v/>
      </c>
      <c r="N1300" s="121" t="str">
        <f t="shared" si="21"/>
        <v/>
      </c>
      <c r="O1300" s="50" t="str">
        <f>IFERROR((WHOLE_STRUCTURE[[#This Row],[D, bottom '[m']]]+WHOLE_STRUCTURE[[#This Row],[D, top '[m']]])/(2*WHOLE_STRUCTURE[[#This Row],[t '[mm']]]/1000),"")</f>
        <v/>
      </c>
      <c r="S1300" s="169"/>
      <c r="T1300" s="169"/>
      <c r="W1300" s="172"/>
      <c r="X1300" s="169"/>
      <c r="Y1300" s="169"/>
      <c r="AB1300" s="77"/>
      <c r="AJ1300" s="55"/>
    </row>
    <row r="1301" spans="12:36">
      <c r="L1301" s="51" t="str">
        <f>IFERROR(WHOLE_STRUCTURE[[#This Row],[Top '[m']]]-WHOLE_STRUCTURE[[#This Row],[Bottom '[m']]], "")</f>
        <v/>
      </c>
      <c r="M1301" s="167" t="str">
        <f>IFERROR(-(WHOLE_STRUCTURE[[#This Row],[D, bottom '[m']]]-WHOLE_STRUCTURE[[#This Row],[D, top '[m']]])/(WHOLE_STRUCTURE[[#This Row],[Bottom '[m']]]-WHOLE_STRUCTURE[[#This Row],[Top '[m']]]),"")</f>
        <v/>
      </c>
      <c r="N1301" s="121" t="str">
        <f t="shared" si="21"/>
        <v/>
      </c>
      <c r="O1301" s="50" t="str">
        <f>IFERROR((WHOLE_STRUCTURE[[#This Row],[D, bottom '[m']]]+WHOLE_STRUCTURE[[#This Row],[D, top '[m']]])/(2*WHOLE_STRUCTURE[[#This Row],[t '[mm']]]/1000),"")</f>
        <v/>
      </c>
      <c r="S1301" s="169"/>
      <c r="T1301" s="169"/>
      <c r="W1301" s="172"/>
      <c r="X1301" s="169"/>
      <c r="Y1301" s="169"/>
      <c r="AB1301" s="77"/>
      <c r="AJ1301" s="55"/>
    </row>
    <row r="1302" spans="12:36">
      <c r="L1302" s="51" t="str">
        <f>IFERROR(WHOLE_STRUCTURE[[#This Row],[Top '[m']]]-WHOLE_STRUCTURE[[#This Row],[Bottom '[m']]], "")</f>
        <v/>
      </c>
      <c r="M1302" s="167" t="str">
        <f>IFERROR(-(WHOLE_STRUCTURE[[#This Row],[D, bottom '[m']]]-WHOLE_STRUCTURE[[#This Row],[D, top '[m']]])/(WHOLE_STRUCTURE[[#This Row],[Bottom '[m']]]-WHOLE_STRUCTURE[[#This Row],[Top '[m']]]),"")</f>
        <v/>
      </c>
      <c r="N1302" s="121" t="str">
        <f t="shared" si="21"/>
        <v/>
      </c>
      <c r="O1302" s="50" t="str">
        <f>IFERROR((WHOLE_STRUCTURE[[#This Row],[D, bottom '[m']]]+WHOLE_STRUCTURE[[#This Row],[D, top '[m']]])/(2*WHOLE_STRUCTURE[[#This Row],[t '[mm']]]/1000),"")</f>
        <v/>
      </c>
      <c r="S1302" s="169"/>
      <c r="T1302" s="169"/>
      <c r="W1302" s="172"/>
      <c r="X1302" s="169"/>
      <c r="Y1302" s="169"/>
      <c r="AB1302" s="77"/>
      <c r="AJ1302" s="55"/>
    </row>
    <row r="1303" spans="12:36">
      <c r="L1303" s="51" t="str">
        <f>IFERROR(WHOLE_STRUCTURE[[#This Row],[Top '[m']]]-WHOLE_STRUCTURE[[#This Row],[Bottom '[m']]], "")</f>
        <v/>
      </c>
      <c r="M1303" s="167" t="str">
        <f>IFERROR(-(WHOLE_STRUCTURE[[#This Row],[D, bottom '[m']]]-WHOLE_STRUCTURE[[#This Row],[D, top '[m']]])/(WHOLE_STRUCTURE[[#This Row],[Bottom '[m']]]-WHOLE_STRUCTURE[[#This Row],[Top '[m']]]),"")</f>
        <v/>
      </c>
      <c r="N1303" s="121" t="str">
        <f t="shared" si="21"/>
        <v/>
      </c>
      <c r="O1303" s="50" t="str">
        <f>IFERROR((WHOLE_STRUCTURE[[#This Row],[D, bottom '[m']]]+WHOLE_STRUCTURE[[#This Row],[D, top '[m']]])/(2*WHOLE_STRUCTURE[[#This Row],[t '[mm']]]/1000),"")</f>
        <v/>
      </c>
      <c r="S1303" s="169"/>
      <c r="T1303" s="169"/>
      <c r="W1303" s="172"/>
      <c r="X1303" s="169"/>
      <c r="Y1303" s="169"/>
      <c r="AB1303" s="77"/>
      <c r="AJ1303" s="55"/>
    </row>
    <row r="1304" spans="12:36">
      <c r="L1304" s="51" t="str">
        <f>IFERROR(WHOLE_STRUCTURE[[#This Row],[Top '[m']]]-WHOLE_STRUCTURE[[#This Row],[Bottom '[m']]], "")</f>
        <v/>
      </c>
      <c r="M1304" s="167" t="str">
        <f>IFERROR(-(WHOLE_STRUCTURE[[#This Row],[D, bottom '[m']]]-WHOLE_STRUCTURE[[#This Row],[D, top '[m']]])/(WHOLE_STRUCTURE[[#This Row],[Bottom '[m']]]-WHOLE_STRUCTURE[[#This Row],[Top '[m']]]),"")</f>
        <v/>
      </c>
      <c r="N1304" s="121" t="str">
        <f t="shared" si="21"/>
        <v/>
      </c>
      <c r="O1304" s="50" t="str">
        <f>IFERROR((WHOLE_STRUCTURE[[#This Row],[D, bottom '[m']]]+WHOLE_STRUCTURE[[#This Row],[D, top '[m']]])/(2*WHOLE_STRUCTURE[[#This Row],[t '[mm']]]/1000),"")</f>
        <v/>
      </c>
      <c r="S1304" s="169"/>
      <c r="T1304" s="169"/>
      <c r="W1304" s="172"/>
      <c r="X1304" s="169"/>
      <c r="Y1304" s="169"/>
      <c r="AB1304" s="77"/>
      <c r="AJ1304" s="55"/>
    </row>
    <row r="1305" spans="12:36">
      <c r="L1305" s="51" t="str">
        <f>IFERROR(WHOLE_STRUCTURE[[#This Row],[Top '[m']]]-WHOLE_STRUCTURE[[#This Row],[Bottom '[m']]], "")</f>
        <v/>
      </c>
      <c r="M1305" s="167" t="str">
        <f>IFERROR(-(WHOLE_STRUCTURE[[#This Row],[D, bottom '[m']]]-WHOLE_STRUCTURE[[#This Row],[D, top '[m']]])/(WHOLE_STRUCTURE[[#This Row],[Bottom '[m']]]-WHOLE_STRUCTURE[[#This Row],[Top '[m']]]),"")</f>
        <v/>
      </c>
      <c r="N1305" s="121" t="str">
        <f t="shared" si="21"/>
        <v/>
      </c>
      <c r="O1305" s="50" t="str">
        <f>IFERROR((WHOLE_STRUCTURE[[#This Row],[D, bottom '[m']]]+WHOLE_STRUCTURE[[#This Row],[D, top '[m']]])/(2*WHOLE_STRUCTURE[[#This Row],[t '[mm']]]/1000),"")</f>
        <v/>
      </c>
      <c r="S1305" s="169"/>
      <c r="T1305" s="169"/>
      <c r="W1305" s="172"/>
      <c r="X1305" s="169"/>
      <c r="Y1305" s="169"/>
      <c r="AB1305" s="77"/>
      <c r="AJ1305" s="55"/>
    </row>
    <row r="1306" spans="12:36">
      <c r="L1306" s="51" t="str">
        <f>IFERROR(WHOLE_STRUCTURE[[#This Row],[Top '[m']]]-WHOLE_STRUCTURE[[#This Row],[Bottom '[m']]], "")</f>
        <v/>
      </c>
      <c r="M1306" s="167" t="str">
        <f>IFERROR(-(WHOLE_STRUCTURE[[#This Row],[D, bottom '[m']]]-WHOLE_STRUCTURE[[#This Row],[D, top '[m']]])/(WHOLE_STRUCTURE[[#This Row],[Bottom '[m']]]-WHOLE_STRUCTURE[[#This Row],[Top '[m']]]),"")</f>
        <v/>
      </c>
      <c r="N1306" s="121" t="str">
        <f t="shared" si="21"/>
        <v/>
      </c>
      <c r="O1306" s="50" t="str">
        <f>IFERROR((WHOLE_STRUCTURE[[#This Row],[D, bottom '[m']]]+WHOLE_STRUCTURE[[#This Row],[D, top '[m']]])/(2*WHOLE_STRUCTURE[[#This Row],[t '[mm']]]/1000),"")</f>
        <v/>
      </c>
      <c r="S1306" s="169"/>
      <c r="T1306" s="169"/>
      <c r="W1306" s="172"/>
      <c r="X1306" s="169"/>
      <c r="Y1306" s="169"/>
      <c r="AB1306" s="77"/>
      <c r="AJ1306" s="55"/>
    </row>
    <row r="1307" spans="12:36">
      <c r="L1307" s="51" t="str">
        <f>IFERROR(WHOLE_STRUCTURE[[#This Row],[Top '[m']]]-WHOLE_STRUCTURE[[#This Row],[Bottom '[m']]], "")</f>
        <v/>
      </c>
      <c r="M1307" s="167" t="str">
        <f>IFERROR(-(WHOLE_STRUCTURE[[#This Row],[D, bottom '[m']]]-WHOLE_STRUCTURE[[#This Row],[D, top '[m']]])/(WHOLE_STRUCTURE[[#This Row],[Bottom '[m']]]-WHOLE_STRUCTURE[[#This Row],[Top '[m']]]),"")</f>
        <v/>
      </c>
      <c r="N1307" s="121" t="str">
        <f t="shared" si="21"/>
        <v/>
      </c>
      <c r="O1307" s="50" t="str">
        <f>IFERROR((WHOLE_STRUCTURE[[#This Row],[D, bottom '[m']]]+WHOLE_STRUCTURE[[#This Row],[D, top '[m']]])/(2*WHOLE_STRUCTURE[[#This Row],[t '[mm']]]/1000),"")</f>
        <v/>
      </c>
      <c r="S1307" s="169"/>
      <c r="T1307" s="169"/>
      <c r="W1307" s="172"/>
      <c r="X1307" s="169"/>
      <c r="Y1307" s="169"/>
      <c r="AB1307" s="77"/>
      <c r="AJ1307" s="55"/>
    </row>
    <row r="1308" spans="12:36">
      <c r="L1308" s="51" t="str">
        <f>IFERROR(WHOLE_STRUCTURE[[#This Row],[Top '[m']]]-WHOLE_STRUCTURE[[#This Row],[Bottom '[m']]], "")</f>
        <v/>
      </c>
      <c r="M1308" s="167" t="str">
        <f>IFERROR(-(WHOLE_STRUCTURE[[#This Row],[D, bottom '[m']]]-WHOLE_STRUCTURE[[#This Row],[D, top '[m']]])/(WHOLE_STRUCTURE[[#This Row],[Bottom '[m']]]-WHOLE_STRUCTURE[[#This Row],[Top '[m']]]),"")</f>
        <v/>
      </c>
      <c r="N1308" s="121" t="str">
        <f t="shared" si="21"/>
        <v/>
      </c>
      <c r="O1308" s="50" t="str">
        <f>IFERROR((WHOLE_STRUCTURE[[#This Row],[D, bottom '[m']]]+WHOLE_STRUCTURE[[#This Row],[D, top '[m']]])/(2*WHOLE_STRUCTURE[[#This Row],[t '[mm']]]/1000),"")</f>
        <v/>
      </c>
      <c r="S1308" s="169"/>
      <c r="T1308" s="169"/>
      <c r="W1308" s="172"/>
      <c r="X1308" s="169"/>
      <c r="Y1308" s="169"/>
      <c r="AB1308" s="77"/>
      <c r="AJ1308" s="55"/>
    </row>
    <row r="1309" spans="12:36">
      <c r="L1309" s="51" t="str">
        <f>IFERROR(WHOLE_STRUCTURE[[#This Row],[Top '[m']]]-WHOLE_STRUCTURE[[#This Row],[Bottom '[m']]], "")</f>
        <v/>
      </c>
      <c r="M1309" s="167" t="str">
        <f>IFERROR(-(WHOLE_STRUCTURE[[#This Row],[D, bottom '[m']]]-WHOLE_STRUCTURE[[#This Row],[D, top '[m']]])/(WHOLE_STRUCTURE[[#This Row],[Bottom '[m']]]-WHOLE_STRUCTURE[[#This Row],[Top '[m']]]),"")</f>
        <v/>
      </c>
      <c r="N1309" s="121" t="str">
        <f t="shared" si="21"/>
        <v/>
      </c>
      <c r="O1309" s="50" t="str">
        <f>IFERROR((WHOLE_STRUCTURE[[#This Row],[D, bottom '[m']]]+WHOLE_STRUCTURE[[#This Row],[D, top '[m']]])/(2*WHOLE_STRUCTURE[[#This Row],[t '[mm']]]/1000),"")</f>
        <v/>
      </c>
      <c r="S1309" s="169"/>
      <c r="T1309" s="169"/>
      <c r="W1309" s="172"/>
      <c r="X1309" s="169"/>
      <c r="Y1309" s="169"/>
      <c r="AB1309" s="77"/>
      <c r="AJ1309" s="55"/>
    </row>
    <row r="1310" spans="12:36">
      <c r="L1310" s="51" t="str">
        <f>IFERROR(WHOLE_STRUCTURE[[#This Row],[Top '[m']]]-WHOLE_STRUCTURE[[#This Row],[Bottom '[m']]], "")</f>
        <v/>
      </c>
      <c r="M1310" s="167" t="str">
        <f>IFERROR(-(WHOLE_STRUCTURE[[#This Row],[D, bottom '[m']]]-WHOLE_STRUCTURE[[#This Row],[D, top '[m']]])/(WHOLE_STRUCTURE[[#This Row],[Bottom '[m']]]-WHOLE_STRUCTURE[[#This Row],[Top '[m']]]),"")</f>
        <v/>
      </c>
      <c r="N1310" s="121" t="str">
        <f t="shared" si="21"/>
        <v/>
      </c>
      <c r="O1310" s="50" t="str">
        <f>IFERROR((WHOLE_STRUCTURE[[#This Row],[D, bottom '[m']]]+WHOLE_STRUCTURE[[#This Row],[D, top '[m']]])/(2*WHOLE_STRUCTURE[[#This Row],[t '[mm']]]/1000),"")</f>
        <v/>
      </c>
      <c r="S1310" s="169"/>
      <c r="T1310" s="169"/>
      <c r="W1310" s="172"/>
      <c r="X1310" s="169"/>
      <c r="Y1310" s="169"/>
      <c r="AB1310" s="77"/>
      <c r="AJ1310" s="55"/>
    </row>
    <row r="1311" spans="12:36">
      <c r="L1311" s="51" t="str">
        <f>IFERROR(WHOLE_STRUCTURE[[#This Row],[Top '[m']]]-WHOLE_STRUCTURE[[#This Row],[Bottom '[m']]], "")</f>
        <v/>
      </c>
      <c r="M1311" s="167" t="str">
        <f>IFERROR(-(WHOLE_STRUCTURE[[#This Row],[D, bottom '[m']]]-WHOLE_STRUCTURE[[#This Row],[D, top '[m']]])/(WHOLE_STRUCTURE[[#This Row],[Bottom '[m']]]-WHOLE_STRUCTURE[[#This Row],[Top '[m']]]),"")</f>
        <v/>
      </c>
      <c r="N1311" s="121" t="str">
        <f t="shared" si="21"/>
        <v/>
      </c>
      <c r="O1311" s="50" t="str">
        <f>IFERROR((WHOLE_STRUCTURE[[#This Row],[D, bottom '[m']]]+WHOLE_STRUCTURE[[#This Row],[D, top '[m']]])/(2*WHOLE_STRUCTURE[[#This Row],[t '[mm']]]/1000),"")</f>
        <v/>
      </c>
      <c r="S1311" s="169"/>
      <c r="T1311" s="169"/>
      <c r="W1311" s="172"/>
      <c r="X1311" s="169"/>
      <c r="Y1311" s="169"/>
      <c r="AB1311" s="77"/>
      <c r="AJ1311" s="55"/>
    </row>
    <row r="1312" spans="12:36">
      <c r="L1312" s="51" t="str">
        <f>IFERROR(WHOLE_STRUCTURE[[#This Row],[Top '[m']]]-WHOLE_STRUCTURE[[#This Row],[Bottom '[m']]], "")</f>
        <v/>
      </c>
      <c r="M1312" s="167" t="str">
        <f>IFERROR(-(WHOLE_STRUCTURE[[#This Row],[D, bottom '[m']]]-WHOLE_STRUCTURE[[#This Row],[D, top '[m']]])/(WHOLE_STRUCTURE[[#This Row],[Bottom '[m']]]-WHOLE_STRUCTURE[[#This Row],[Top '[m']]]),"")</f>
        <v/>
      </c>
      <c r="N1312" s="121" t="str">
        <f t="shared" si="21"/>
        <v/>
      </c>
      <c r="O1312" s="50" t="str">
        <f>IFERROR((WHOLE_STRUCTURE[[#This Row],[D, bottom '[m']]]+WHOLE_STRUCTURE[[#This Row],[D, top '[m']]])/(2*WHOLE_STRUCTURE[[#This Row],[t '[mm']]]/1000),"")</f>
        <v/>
      </c>
      <c r="S1312" s="169"/>
      <c r="T1312" s="169"/>
      <c r="W1312" s="172"/>
      <c r="X1312" s="169"/>
      <c r="Y1312" s="169"/>
      <c r="AB1312" s="77"/>
      <c r="AJ1312" s="55"/>
    </row>
    <row r="1313" spans="12:36">
      <c r="L1313" s="51" t="str">
        <f>IFERROR(WHOLE_STRUCTURE[[#This Row],[Top '[m']]]-WHOLE_STRUCTURE[[#This Row],[Bottom '[m']]], "")</f>
        <v/>
      </c>
      <c r="M1313" s="167" t="str">
        <f>IFERROR(-(WHOLE_STRUCTURE[[#This Row],[D, bottom '[m']]]-WHOLE_STRUCTURE[[#This Row],[D, top '[m']]])/(WHOLE_STRUCTURE[[#This Row],[Bottom '[m']]]-WHOLE_STRUCTURE[[#This Row],[Top '[m']]]),"")</f>
        <v/>
      </c>
      <c r="N1313" s="121" t="str">
        <f t="shared" si="21"/>
        <v/>
      </c>
      <c r="O1313" s="50" t="str">
        <f>IFERROR((WHOLE_STRUCTURE[[#This Row],[D, bottom '[m']]]+WHOLE_STRUCTURE[[#This Row],[D, top '[m']]])/(2*WHOLE_STRUCTURE[[#This Row],[t '[mm']]]/1000),"")</f>
        <v/>
      </c>
      <c r="S1313" s="169"/>
      <c r="T1313" s="169"/>
      <c r="W1313" s="172"/>
      <c r="X1313" s="169"/>
      <c r="Y1313" s="169"/>
      <c r="AB1313" s="77"/>
      <c r="AJ1313" s="55"/>
    </row>
    <row r="1314" spans="12:36">
      <c r="L1314" s="51" t="str">
        <f>IFERROR(WHOLE_STRUCTURE[[#This Row],[Top '[m']]]-WHOLE_STRUCTURE[[#This Row],[Bottom '[m']]], "")</f>
        <v/>
      </c>
      <c r="M1314" s="167" t="str">
        <f>IFERROR(-(WHOLE_STRUCTURE[[#This Row],[D, bottom '[m']]]-WHOLE_STRUCTURE[[#This Row],[D, top '[m']]])/(WHOLE_STRUCTURE[[#This Row],[Bottom '[m']]]-WHOLE_STRUCTURE[[#This Row],[Top '[m']]]),"")</f>
        <v/>
      </c>
      <c r="N1314" s="121" t="str">
        <f t="shared" si="21"/>
        <v/>
      </c>
      <c r="O1314" s="50" t="str">
        <f>IFERROR((WHOLE_STRUCTURE[[#This Row],[D, bottom '[m']]]+WHOLE_STRUCTURE[[#This Row],[D, top '[m']]])/(2*WHOLE_STRUCTURE[[#This Row],[t '[mm']]]/1000),"")</f>
        <v/>
      </c>
      <c r="S1314" s="169"/>
      <c r="T1314" s="169"/>
      <c r="W1314" s="172"/>
      <c r="X1314" s="169"/>
      <c r="Y1314" s="169"/>
      <c r="AB1314" s="77"/>
      <c r="AJ1314" s="55"/>
    </row>
    <row r="1315" spans="12:36">
      <c r="L1315" s="51" t="str">
        <f>IFERROR(WHOLE_STRUCTURE[[#This Row],[Top '[m']]]-WHOLE_STRUCTURE[[#This Row],[Bottom '[m']]], "")</f>
        <v/>
      </c>
      <c r="M1315" s="167" t="str">
        <f>IFERROR(-(WHOLE_STRUCTURE[[#This Row],[D, bottom '[m']]]-WHOLE_STRUCTURE[[#This Row],[D, top '[m']]])/(WHOLE_STRUCTURE[[#This Row],[Bottom '[m']]]-WHOLE_STRUCTURE[[#This Row],[Top '[m']]]),"")</f>
        <v/>
      </c>
      <c r="N1315" s="121" t="str">
        <f t="shared" si="21"/>
        <v/>
      </c>
      <c r="O1315" s="50" t="str">
        <f>IFERROR((WHOLE_STRUCTURE[[#This Row],[D, bottom '[m']]]+WHOLE_STRUCTURE[[#This Row],[D, top '[m']]])/(2*WHOLE_STRUCTURE[[#This Row],[t '[mm']]]/1000),"")</f>
        <v/>
      </c>
      <c r="S1315" s="169"/>
      <c r="T1315" s="169"/>
      <c r="W1315" s="172"/>
      <c r="X1315" s="169"/>
      <c r="Y1315" s="169"/>
      <c r="AB1315" s="77"/>
      <c r="AJ1315" s="55"/>
    </row>
    <row r="1316" spans="12:36">
      <c r="L1316" s="51" t="str">
        <f>IFERROR(WHOLE_STRUCTURE[[#This Row],[Top '[m']]]-WHOLE_STRUCTURE[[#This Row],[Bottom '[m']]], "")</f>
        <v/>
      </c>
      <c r="M1316" s="167" t="str">
        <f>IFERROR(-(WHOLE_STRUCTURE[[#This Row],[D, bottom '[m']]]-WHOLE_STRUCTURE[[#This Row],[D, top '[m']]])/(WHOLE_STRUCTURE[[#This Row],[Bottom '[m']]]-WHOLE_STRUCTURE[[#This Row],[Top '[m']]]),"")</f>
        <v/>
      </c>
      <c r="N1316" s="121" t="str">
        <f t="shared" si="21"/>
        <v/>
      </c>
      <c r="O1316" s="50" t="str">
        <f>IFERROR((WHOLE_STRUCTURE[[#This Row],[D, bottom '[m']]]+WHOLE_STRUCTURE[[#This Row],[D, top '[m']]])/(2*WHOLE_STRUCTURE[[#This Row],[t '[mm']]]/1000),"")</f>
        <v/>
      </c>
      <c r="S1316" s="169"/>
      <c r="T1316" s="169"/>
      <c r="W1316" s="172"/>
      <c r="X1316" s="169"/>
      <c r="Y1316" s="169"/>
      <c r="AB1316" s="77"/>
      <c r="AJ1316" s="55"/>
    </row>
    <row r="1317" spans="12:36">
      <c r="L1317" s="51" t="str">
        <f>IFERROR(WHOLE_STRUCTURE[[#This Row],[Top '[m']]]-WHOLE_STRUCTURE[[#This Row],[Bottom '[m']]], "")</f>
        <v/>
      </c>
      <c r="M1317" s="167" t="str">
        <f>IFERROR(-(WHOLE_STRUCTURE[[#This Row],[D, bottom '[m']]]-WHOLE_STRUCTURE[[#This Row],[D, top '[m']]])/(WHOLE_STRUCTURE[[#This Row],[Bottom '[m']]]-WHOLE_STRUCTURE[[#This Row],[Top '[m']]]),"")</f>
        <v/>
      </c>
      <c r="N1317" s="121" t="str">
        <f t="shared" si="21"/>
        <v/>
      </c>
      <c r="O1317" s="50" t="str">
        <f>IFERROR((WHOLE_STRUCTURE[[#This Row],[D, bottom '[m']]]+WHOLE_STRUCTURE[[#This Row],[D, top '[m']]])/(2*WHOLE_STRUCTURE[[#This Row],[t '[mm']]]/1000),"")</f>
        <v/>
      </c>
      <c r="S1317" s="169"/>
      <c r="T1317" s="169"/>
      <c r="W1317" s="172"/>
      <c r="X1317" s="169"/>
      <c r="Y1317" s="169"/>
      <c r="AB1317" s="77"/>
      <c r="AJ1317" s="55"/>
    </row>
    <row r="1318" spans="12:36">
      <c r="L1318" s="51" t="str">
        <f>IFERROR(WHOLE_STRUCTURE[[#This Row],[Top '[m']]]-WHOLE_STRUCTURE[[#This Row],[Bottom '[m']]], "")</f>
        <v/>
      </c>
      <c r="M1318" s="167" t="str">
        <f>IFERROR(-(WHOLE_STRUCTURE[[#This Row],[D, bottom '[m']]]-WHOLE_STRUCTURE[[#This Row],[D, top '[m']]])/(WHOLE_STRUCTURE[[#This Row],[Bottom '[m']]]-WHOLE_STRUCTURE[[#This Row],[Top '[m']]]),"")</f>
        <v/>
      </c>
      <c r="N1318" s="121" t="str">
        <f t="shared" si="21"/>
        <v/>
      </c>
      <c r="O1318" s="50" t="str">
        <f>IFERROR((WHOLE_STRUCTURE[[#This Row],[D, bottom '[m']]]+WHOLE_STRUCTURE[[#This Row],[D, top '[m']]])/(2*WHOLE_STRUCTURE[[#This Row],[t '[mm']]]/1000),"")</f>
        <v/>
      </c>
      <c r="S1318" s="169"/>
      <c r="T1318" s="169"/>
      <c r="W1318" s="172"/>
      <c r="X1318" s="169"/>
      <c r="Y1318" s="169"/>
      <c r="AB1318" s="77"/>
      <c r="AJ1318" s="55"/>
    </row>
    <row r="1319" spans="12:36">
      <c r="L1319" s="51" t="str">
        <f>IFERROR(WHOLE_STRUCTURE[[#This Row],[Top '[m']]]-WHOLE_STRUCTURE[[#This Row],[Bottom '[m']]], "")</f>
        <v/>
      </c>
      <c r="M1319" s="167" t="str">
        <f>IFERROR(-(WHOLE_STRUCTURE[[#This Row],[D, bottom '[m']]]-WHOLE_STRUCTURE[[#This Row],[D, top '[m']]])/(WHOLE_STRUCTURE[[#This Row],[Bottom '[m']]]-WHOLE_STRUCTURE[[#This Row],[Top '[m']]]),"")</f>
        <v/>
      </c>
      <c r="N1319" s="121" t="str">
        <f t="shared" si="21"/>
        <v/>
      </c>
      <c r="O1319" s="50" t="str">
        <f>IFERROR((WHOLE_STRUCTURE[[#This Row],[D, bottom '[m']]]+WHOLE_STRUCTURE[[#This Row],[D, top '[m']]])/(2*WHOLE_STRUCTURE[[#This Row],[t '[mm']]]/1000),"")</f>
        <v/>
      </c>
      <c r="S1319" s="169"/>
      <c r="T1319" s="169"/>
      <c r="W1319" s="172"/>
      <c r="X1319" s="169"/>
      <c r="Y1319" s="169"/>
      <c r="AB1319" s="77"/>
      <c r="AJ1319" s="55"/>
    </row>
    <row r="1320" spans="12:36">
      <c r="L1320" s="51" t="str">
        <f>IFERROR(WHOLE_STRUCTURE[[#This Row],[Top '[m']]]-WHOLE_STRUCTURE[[#This Row],[Bottom '[m']]], "")</f>
        <v/>
      </c>
      <c r="M1320" s="167" t="str">
        <f>IFERROR(-(WHOLE_STRUCTURE[[#This Row],[D, bottom '[m']]]-WHOLE_STRUCTURE[[#This Row],[D, top '[m']]])/(WHOLE_STRUCTURE[[#This Row],[Bottom '[m']]]-WHOLE_STRUCTURE[[#This Row],[Top '[m']]]),"")</f>
        <v/>
      </c>
      <c r="N1320" s="121" t="str">
        <f t="shared" si="21"/>
        <v/>
      </c>
      <c r="O1320" s="50" t="str">
        <f>IFERROR((WHOLE_STRUCTURE[[#This Row],[D, bottom '[m']]]+WHOLE_STRUCTURE[[#This Row],[D, top '[m']]])/(2*WHOLE_STRUCTURE[[#This Row],[t '[mm']]]/1000),"")</f>
        <v/>
      </c>
      <c r="S1320" s="169"/>
      <c r="T1320" s="169"/>
      <c r="W1320" s="172"/>
      <c r="X1320" s="169"/>
      <c r="Y1320" s="169"/>
      <c r="AB1320" s="77"/>
      <c r="AJ1320" s="55"/>
    </row>
    <row r="1321" spans="12:36">
      <c r="L1321" s="51" t="str">
        <f>IFERROR(WHOLE_STRUCTURE[[#This Row],[Top '[m']]]-WHOLE_STRUCTURE[[#This Row],[Bottom '[m']]], "")</f>
        <v/>
      </c>
      <c r="M1321" s="167" t="str">
        <f>IFERROR(-(WHOLE_STRUCTURE[[#This Row],[D, bottom '[m']]]-WHOLE_STRUCTURE[[#This Row],[D, top '[m']]])/(WHOLE_STRUCTURE[[#This Row],[Bottom '[m']]]-WHOLE_STRUCTURE[[#This Row],[Top '[m']]]),"")</f>
        <v/>
      </c>
      <c r="N1321" s="121" t="str">
        <f t="shared" si="21"/>
        <v/>
      </c>
      <c r="O1321" s="50" t="str">
        <f>IFERROR((WHOLE_STRUCTURE[[#This Row],[D, bottom '[m']]]+WHOLE_STRUCTURE[[#This Row],[D, top '[m']]])/(2*WHOLE_STRUCTURE[[#This Row],[t '[mm']]]/1000),"")</f>
        <v/>
      </c>
      <c r="S1321" s="169"/>
      <c r="T1321" s="169"/>
      <c r="W1321" s="172"/>
      <c r="X1321" s="169"/>
      <c r="Y1321" s="169"/>
      <c r="AB1321" s="77"/>
      <c r="AJ1321" s="55"/>
    </row>
    <row r="1322" spans="12:36">
      <c r="L1322" s="51" t="str">
        <f>IFERROR(WHOLE_STRUCTURE[[#This Row],[Top '[m']]]-WHOLE_STRUCTURE[[#This Row],[Bottom '[m']]], "")</f>
        <v/>
      </c>
      <c r="M1322" s="167" t="str">
        <f>IFERROR(-(WHOLE_STRUCTURE[[#This Row],[D, bottom '[m']]]-WHOLE_STRUCTURE[[#This Row],[D, top '[m']]])/(WHOLE_STRUCTURE[[#This Row],[Bottom '[m']]]-WHOLE_STRUCTURE[[#This Row],[Top '[m']]]),"")</f>
        <v/>
      </c>
      <c r="N1322" s="121" t="str">
        <f t="shared" si="21"/>
        <v/>
      </c>
      <c r="O1322" s="50" t="str">
        <f>IFERROR((WHOLE_STRUCTURE[[#This Row],[D, bottom '[m']]]+WHOLE_STRUCTURE[[#This Row],[D, top '[m']]])/(2*WHOLE_STRUCTURE[[#This Row],[t '[mm']]]/1000),"")</f>
        <v/>
      </c>
      <c r="S1322" s="169"/>
      <c r="T1322" s="169"/>
      <c r="W1322" s="172"/>
      <c r="X1322" s="169"/>
      <c r="Y1322" s="169"/>
      <c r="AB1322" s="77"/>
      <c r="AJ1322" s="55"/>
    </row>
    <row r="1323" spans="12:36">
      <c r="L1323" s="51" t="str">
        <f>IFERROR(WHOLE_STRUCTURE[[#This Row],[Top '[m']]]-WHOLE_STRUCTURE[[#This Row],[Bottom '[m']]], "")</f>
        <v/>
      </c>
      <c r="M1323" s="167" t="str">
        <f>IFERROR(-(WHOLE_STRUCTURE[[#This Row],[D, bottom '[m']]]-WHOLE_STRUCTURE[[#This Row],[D, top '[m']]])/(WHOLE_STRUCTURE[[#This Row],[Bottom '[m']]]-WHOLE_STRUCTURE[[#This Row],[Top '[m']]]),"")</f>
        <v/>
      </c>
      <c r="N1323" s="121" t="str">
        <f t="shared" si="21"/>
        <v/>
      </c>
      <c r="O1323" s="50" t="str">
        <f>IFERROR((WHOLE_STRUCTURE[[#This Row],[D, bottom '[m']]]+WHOLE_STRUCTURE[[#This Row],[D, top '[m']]])/(2*WHOLE_STRUCTURE[[#This Row],[t '[mm']]]/1000),"")</f>
        <v/>
      </c>
      <c r="S1323" s="169"/>
      <c r="T1323" s="169"/>
      <c r="W1323" s="172"/>
      <c r="X1323" s="169"/>
      <c r="Y1323" s="169"/>
      <c r="AB1323" s="77"/>
      <c r="AJ1323" s="55"/>
    </row>
    <row r="1324" spans="12:36">
      <c r="L1324" s="51" t="str">
        <f>IFERROR(WHOLE_STRUCTURE[[#This Row],[Top '[m']]]-WHOLE_STRUCTURE[[#This Row],[Bottom '[m']]], "")</f>
        <v/>
      </c>
      <c r="M1324" s="167" t="str">
        <f>IFERROR(-(WHOLE_STRUCTURE[[#This Row],[D, bottom '[m']]]-WHOLE_STRUCTURE[[#This Row],[D, top '[m']]])/(WHOLE_STRUCTURE[[#This Row],[Bottom '[m']]]-WHOLE_STRUCTURE[[#This Row],[Top '[m']]]),"")</f>
        <v/>
      </c>
      <c r="N1324" s="121" t="str">
        <f t="shared" si="21"/>
        <v/>
      </c>
      <c r="O1324" s="50" t="str">
        <f>IFERROR((WHOLE_STRUCTURE[[#This Row],[D, bottom '[m']]]+WHOLE_STRUCTURE[[#This Row],[D, top '[m']]])/(2*WHOLE_STRUCTURE[[#This Row],[t '[mm']]]/1000),"")</f>
        <v/>
      </c>
      <c r="S1324" s="169"/>
      <c r="T1324" s="169"/>
      <c r="W1324" s="172"/>
      <c r="X1324" s="169"/>
      <c r="Y1324" s="169"/>
      <c r="AB1324" s="77"/>
      <c r="AJ1324" s="55"/>
    </row>
    <row r="1325" spans="12:36">
      <c r="L1325" s="51" t="str">
        <f>IFERROR(WHOLE_STRUCTURE[[#This Row],[Top '[m']]]-WHOLE_STRUCTURE[[#This Row],[Bottom '[m']]], "")</f>
        <v/>
      </c>
      <c r="M1325" s="167" t="str">
        <f>IFERROR(-(WHOLE_STRUCTURE[[#This Row],[D, bottom '[m']]]-WHOLE_STRUCTURE[[#This Row],[D, top '[m']]])/(WHOLE_STRUCTURE[[#This Row],[Bottom '[m']]]-WHOLE_STRUCTURE[[#This Row],[Top '[m']]]),"")</f>
        <v/>
      </c>
      <c r="N1325" s="121" t="str">
        <f t="shared" si="21"/>
        <v/>
      </c>
      <c r="O1325" s="50" t="str">
        <f>IFERROR((WHOLE_STRUCTURE[[#This Row],[D, bottom '[m']]]+WHOLE_STRUCTURE[[#This Row],[D, top '[m']]])/(2*WHOLE_STRUCTURE[[#This Row],[t '[mm']]]/1000),"")</f>
        <v/>
      </c>
      <c r="S1325" s="169"/>
      <c r="T1325" s="169"/>
      <c r="W1325" s="172"/>
      <c r="X1325" s="169"/>
      <c r="Y1325" s="169"/>
      <c r="AB1325" s="77"/>
      <c r="AJ1325" s="55"/>
    </row>
    <row r="1326" spans="12:36">
      <c r="L1326" s="51" t="str">
        <f>IFERROR(WHOLE_STRUCTURE[[#This Row],[Top '[m']]]-WHOLE_STRUCTURE[[#This Row],[Bottom '[m']]], "")</f>
        <v/>
      </c>
      <c r="M1326" s="167" t="str">
        <f>IFERROR(-(WHOLE_STRUCTURE[[#This Row],[D, bottom '[m']]]-WHOLE_STRUCTURE[[#This Row],[D, top '[m']]])/(WHOLE_STRUCTURE[[#This Row],[Bottom '[m']]]-WHOLE_STRUCTURE[[#This Row],[Top '[m']]]),"")</f>
        <v/>
      </c>
      <c r="N1326" s="121" t="str">
        <f t="shared" si="21"/>
        <v/>
      </c>
      <c r="O1326" s="50" t="str">
        <f>IFERROR((WHOLE_STRUCTURE[[#This Row],[D, bottom '[m']]]+WHOLE_STRUCTURE[[#This Row],[D, top '[m']]])/(2*WHOLE_STRUCTURE[[#This Row],[t '[mm']]]/1000),"")</f>
        <v/>
      </c>
      <c r="S1326" s="169"/>
      <c r="T1326" s="169"/>
      <c r="W1326" s="172"/>
      <c r="X1326" s="169"/>
      <c r="Y1326" s="169"/>
      <c r="AB1326" s="77"/>
      <c r="AJ1326" s="55"/>
    </row>
    <row r="1327" spans="12:36">
      <c r="L1327" s="51" t="str">
        <f>IFERROR(WHOLE_STRUCTURE[[#This Row],[Top '[m']]]-WHOLE_STRUCTURE[[#This Row],[Bottom '[m']]], "")</f>
        <v/>
      </c>
      <c r="M1327" s="167" t="str">
        <f>IFERROR(-(WHOLE_STRUCTURE[[#This Row],[D, bottom '[m']]]-WHOLE_STRUCTURE[[#This Row],[D, top '[m']]])/(WHOLE_STRUCTURE[[#This Row],[Bottom '[m']]]-WHOLE_STRUCTURE[[#This Row],[Top '[m']]]),"")</f>
        <v/>
      </c>
      <c r="N1327" s="121" t="str">
        <f t="shared" si="21"/>
        <v/>
      </c>
      <c r="O1327" s="50" t="str">
        <f>IFERROR((WHOLE_STRUCTURE[[#This Row],[D, bottom '[m']]]+WHOLE_STRUCTURE[[#This Row],[D, top '[m']]])/(2*WHOLE_STRUCTURE[[#This Row],[t '[mm']]]/1000),"")</f>
        <v/>
      </c>
      <c r="S1327" s="169"/>
      <c r="T1327" s="169"/>
      <c r="W1327" s="172"/>
      <c r="X1327" s="169"/>
      <c r="Y1327" s="169"/>
      <c r="AB1327" s="77"/>
      <c r="AJ1327" s="55"/>
    </row>
    <row r="1328" spans="12:36">
      <c r="L1328" s="51" t="str">
        <f>IFERROR(WHOLE_STRUCTURE[[#This Row],[Top '[m']]]-WHOLE_STRUCTURE[[#This Row],[Bottom '[m']]], "")</f>
        <v/>
      </c>
      <c r="M1328" s="167" t="str">
        <f>IFERROR(-(WHOLE_STRUCTURE[[#This Row],[D, bottom '[m']]]-WHOLE_STRUCTURE[[#This Row],[D, top '[m']]])/(WHOLE_STRUCTURE[[#This Row],[Bottom '[m']]]-WHOLE_STRUCTURE[[#This Row],[Top '[m']]]),"")</f>
        <v/>
      </c>
      <c r="N1328" s="121" t="str">
        <f t="shared" si="21"/>
        <v/>
      </c>
      <c r="O1328" s="50" t="str">
        <f>IFERROR((WHOLE_STRUCTURE[[#This Row],[D, bottom '[m']]]+WHOLE_STRUCTURE[[#This Row],[D, top '[m']]])/(2*WHOLE_STRUCTURE[[#This Row],[t '[mm']]]/1000),"")</f>
        <v/>
      </c>
      <c r="S1328" s="169"/>
      <c r="T1328" s="169"/>
      <c r="W1328" s="172"/>
      <c r="X1328" s="169"/>
      <c r="Y1328" s="169"/>
      <c r="AB1328" s="77"/>
      <c r="AJ1328" s="55"/>
    </row>
    <row r="1329" spans="12:36">
      <c r="L1329" s="51" t="str">
        <f>IFERROR(WHOLE_STRUCTURE[[#This Row],[Top '[m']]]-WHOLE_STRUCTURE[[#This Row],[Bottom '[m']]], "")</f>
        <v/>
      </c>
      <c r="M1329" s="167" t="str">
        <f>IFERROR(-(WHOLE_STRUCTURE[[#This Row],[D, bottom '[m']]]-WHOLE_STRUCTURE[[#This Row],[D, top '[m']]])/(WHOLE_STRUCTURE[[#This Row],[Bottom '[m']]]-WHOLE_STRUCTURE[[#This Row],[Top '[m']]]),"")</f>
        <v/>
      </c>
      <c r="N1329" s="121" t="str">
        <f t="shared" si="21"/>
        <v/>
      </c>
      <c r="O1329" s="50" t="str">
        <f>IFERROR((WHOLE_STRUCTURE[[#This Row],[D, bottom '[m']]]+WHOLE_STRUCTURE[[#This Row],[D, top '[m']]])/(2*WHOLE_STRUCTURE[[#This Row],[t '[mm']]]/1000),"")</f>
        <v/>
      </c>
      <c r="S1329" s="169"/>
      <c r="T1329" s="169"/>
      <c r="W1329" s="172"/>
      <c r="X1329" s="169"/>
      <c r="Y1329" s="169"/>
      <c r="AB1329" s="77"/>
      <c r="AJ1329" s="55"/>
    </row>
    <row r="1330" spans="12:36">
      <c r="L1330" s="51" t="str">
        <f>IFERROR(WHOLE_STRUCTURE[[#This Row],[Top '[m']]]-WHOLE_STRUCTURE[[#This Row],[Bottom '[m']]], "")</f>
        <v/>
      </c>
      <c r="M1330" s="167" t="str">
        <f>IFERROR(-(WHOLE_STRUCTURE[[#This Row],[D, bottom '[m']]]-WHOLE_STRUCTURE[[#This Row],[D, top '[m']]])/(WHOLE_STRUCTURE[[#This Row],[Bottom '[m']]]-WHOLE_STRUCTURE[[#This Row],[Top '[m']]]),"")</f>
        <v/>
      </c>
      <c r="N1330" s="121" t="str">
        <f t="shared" si="21"/>
        <v/>
      </c>
      <c r="O1330" s="50" t="str">
        <f>IFERROR((WHOLE_STRUCTURE[[#This Row],[D, bottom '[m']]]+WHOLE_STRUCTURE[[#This Row],[D, top '[m']]])/(2*WHOLE_STRUCTURE[[#This Row],[t '[mm']]]/1000),"")</f>
        <v/>
      </c>
      <c r="S1330" s="169"/>
      <c r="T1330" s="169"/>
      <c r="W1330" s="172"/>
      <c r="X1330" s="169"/>
      <c r="Y1330" s="169"/>
      <c r="AB1330" s="77"/>
      <c r="AJ1330" s="55"/>
    </row>
    <row r="1331" spans="12:36">
      <c r="L1331" s="51" t="str">
        <f>IFERROR(WHOLE_STRUCTURE[[#This Row],[Top '[m']]]-WHOLE_STRUCTURE[[#This Row],[Bottom '[m']]], "")</f>
        <v/>
      </c>
      <c r="M1331" s="167" t="str">
        <f>IFERROR(-(WHOLE_STRUCTURE[[#This Row],[D, bottom '[m']]]-WHOLE_STRUCTURE[[#This Row],[D, top '[m']]])/(WHOLE_STRUCTURE[[#This Row],[Bottom '[m']]]-WHOLE_STRUCTURE[[#This Row],[Top '[m']]]),"")</f>
        <v/>
      </c>
      <c r="N1331" s="121" t="str">
        <f t="shared" si="21"/>
        <v/>
      </c>
      <c r="O1331" s="50" t="str">
        <f>IFERROR((WHOLE_STRUCTURE[[#This Row],[D, bottom '[m']]]+WHOLE_STRUCTURE[[#This Row],[D, top '[m']]])/(2*WHOLE_STRUCTURE[[#This Row],[t '[mm']]]/1000),"")</f>
        <v/>
      </c>
      <c r="S1331" s="169"/>
      <c r="T1331" s="169"/>
      <c r="W1331" s="172"/>
      <c r="X1331" s="169"/>
      <c r="Y1331" s="169"/>
      <c r="AB1331" s="77"/>
      <c r="AJ1331" s="55"/>
    </row>
    <row r="1332" spans="12:36">
      <c r="L1332" s="51" t="str">
        <f>IFERROR(WHOLE_STRUCTURE[[#This Row],[Top '[m']]]-WHOLE_STRUCTURE[[#This Row],[Bottom '[m']]], "")</f>
        <v/>
      </c>
      <c r="M1332" s="167" t="str">
        <f>IFERROR(-(WHOLE_STRUCTURE[[#This Row],[D, bottom '[m']]]-WHOLE_STRUCTURE[[#This Row],[D, top '[m']]])/(WHOLE_STRUCTURE[[#This Row],[Bottom '[m']]]-WHOLE_STRUCTURE[[#This Row],[Top '[m']]]),"")</f>
        <v/>
      </c>
      <c r="N1332" s="121" t="str">
        <f t="shared" si="21"/>
        <v/>
      </c>
      <c r="O1332" s="50" t="str">
        <f>IFERROR((WHOLE_STRUCTURE[[#This Row],[D, bottom '[m']]]+WHOLE_STRUCTURE[[#This Row],[D, top '[m']]])/(2*WHOLE_STRUCTURE[[#This Row],[t '[mm']]]/1000),"")</f>
        <v/>
      </c>
      <c r="S1332" s="169"/>
      <c r="T1332" s="169"/>
      <c r="W1332" s="172"/>
      <c r="X1332" s="169"/>
      <c r="Y1332" s="169"/>
      <c r="AB1332" s="77"/>
      <c r="AJ1332" s="55"/>
    </row>
    <row r="1333" spans="12:36">
      <c r="L1333" s="51" t="str">
        <f>IFERROR(WHOLE_STRUCTURE[[#This Row],[Top '[m']]]-WHOLE_STRUCTURE[[#This Row],[Bottom '[m']]], "")</f>
        <v/>
      </c>
      <c r="M1333" s="167" t="str">
        <f>IFERROR(-(WHOLE_STRUCTURE[[#This Row],[D, bottom '[m']]]-WHOLE_STRUCTURE[[#This Row],[D, top '[m']]])/(WHOLE_STRUCTURE[[#This Row],[Bottom '[m']]]-WHOLE_STRUCTURE[[#This Row],[Top '[m']]]),"")</f>
        <v/>
      </c>
      <c r="N1333" s="121" t="str">
        <f t="shared" si="21"/>
        <v/>
      </c>
      <c r="O1333" s="50" t="str">
        <f>IFERROR((WHOLE_STRUCTURE[[#This Row],[D, bottom '[m']]]+WHOLE_STRUCTURE[[#This Row],[D, top '[m']]])/(2*WHOLE_STRUCTURE[[#This Row],[t '[mm']]]/1000),"")</f>
        <v/>
      </c>
      <c r="S1333" s="169"/>
      <c r="T1333" s="169"/>
      <c r="W1333" s="172"/>
      <c r="X1333" s="169"/>
      <c r="Y1333" s="169"/>
      <c r="AB1333" s="77"/>
      <c r="AJ1333" s="55"/>
    </row>
    <row r="1334" spans="12:36">
      <c r="L1334" s="51" t="str">
        <f>IFERROR(WHOLE_STRUCTURE[[#This Row],[Top '[m']]]-WHOLE_STRUCTURE[[#This Row],[Bottom '[m']]], "")</f>
        <v/>
      </c>
      <c r="M1334" s="167" t="str">
        <f>IFERROR(-(WHOLE_STRUCTURE[[#This Row],[D, bottom '[m']]]-WHOLE_STRUCTURE[[#This Row],[D, top '[m']]])/(WHOLE_STRUCTURE[[#This Row],[Bottom '[m']]]-WHOLE_STRUCTURE[[#This Row],[Top '[m']]]),"")</f>
        <v/>
      </c>
      <c r="N1334" s="121" t="str">
        <f t="shared" si="21"/>
        <v/>
      </c>
      <c r="O1334" s="50" t="str">
        <f>IFERROR((WHOLE_STRUCTURE[[#This Row],[D, bottom '[m']]]+WHOLE_STRUCTURE[[#This Row],[D, top '[m']]])/(2*WHOLE_STRUCTURE[[#This Row],[t '[mm']]]/1000),"")</f>
        <v/>
      </c>
      <c r="S1334" s="169"/>
      <c r="T1334" s="169"/>
      <c r="W1334" s="172"/>
      <c r="X1334" s="169"/>
      <c r="Y1334" s="169"/>
      <c r="AB1334" s="77"/>
      <c r="AJ1334" s="55"/>
    </row>
    <row r="1335" spans="12:36">
      <c r="L1335" s="51" t="str">
        <f>IFERROR(WHOLE_STRUCTURE[[#This Row],[Top '[m']]]-WHOLE_STRUCTURE[[#This Row],[Bottom '[m']]], "")</f>
        <v/>
      </c>
      <c r="M1335" s="167" t="str">
        <f>IFERROR(-(WHOLE_STRUCTURE[[#This Row],[D, bottom '[m']]]-WHOLE_STRUCTURE[[#This Row],[D, top '[m']]])/(WHOLE_STRUCTURE[[#This Row],[Bottom '[m']]]-WHOLE_STRUCTURE[[#This Row],[Top '[m']]]),"")</f>
        <v/>
      </c>
      <c r="N1335" s="121" t="str">
        <f t="shared" si="21"/>
        <v/>
      </c>
      <c r="O1335" s="50" t="str">
        <f>IFERROR((WHOLE_STRUCTURE[[#This Row],[D, bottom '[m']]]+WHOLE_STRUCTURE[[#This Row],[D, top '[m']]])/(2*WHOLE_STRUCTURE[[#This Row],[t '[mm']]]/1000),"")</f>
        <v/>
      </c>
      <c r="S1335" s="169"/>
      <c r="T1335" s="169"/>
      <c r="W1335" s="172"/>
      <c r="X1335" s="169"/>
      <c r="Y1335" s="169"/>
      <c r="AB1335" s="77"/>
      <c r="AJ1335" s="55"/>
    </row>
    <row r="1336" spans="12:36">
      <c r="L1336" s="51" t="str">
        <f>IFERROR(WHOLE_STRUCTURE[[#This Row],[Top '[m']]]-WHOLE_STRUCTURE[[#This Row],[Bottom '[m']]], "")</f>
        <v/>
      </c>
      <c r="M1336" s="167" t="str">
        <f>IFERROR(-(WHOLE_STRUCTURE[[#This Row],[D, bottom '[m']]]-WHOLE_STRUCTURE[[#This Row],[D, top '[m']]])/(WHOLE_STRUCTURE[[#This Row],[Bottom '[m']]]-WHOLE_STRUCTURE[[#This Row],[Top '[m']]]),"")</f>
        <v/>
      </c>
      <c r="N1336" s="121" t="str">
        <f t="shared" si="21"/>
        <v/>
      </c>
      <c r="O1336" s="50" t="str">
        <f>IFERROR((WHOLE_STRUCTURE[[#This Row],[D, bottom '[m']]]+WHOLE_STRUCTURE[[#This Row],[D, top '[m']]])/(2*WHOLE_STRUCTURE[[#This Row],[t '[mm']]]/1000),"")</f>
        <v/>
      </c>
      <c r="S1336" s="169"/>
      <c r="T1336" s="169"/>
      <c r="W1336" s="172"/>
      <c r="X1336" s="169"/>
      <c r="Y1336" s="169"/>
      <c r="AB1336" s="77"/>
      <c r="AJ1336" s="55"/>
    </row>
    <row r="1337" spans="12:36">
      <c r="L1337" s="51" t="str">
        <f>IFERROR(WHOLE_STRUCTURE[[#This Row],[Top '[m']]]-WHOLE_STRUCTURE[[#This Row],[Bottom '[m']]], "")</f>
        <v/>
      </c>
      <c r="M1337" s="167" t="str">
        <f>IFERROR(-(WHOLE_STRUCTURE[[#This Row],[D, bottom '[m']]]-WHOLE_STRUCTURE[[#This Row],[D, top '[m']]])/(WHOLE_STRUCTURE[[#This Row],[Bottom '[m']]]-WHOLE_STRUCTURE[[#This Row],[Top '[m']]]),"")</f>
        <v/>
      </c>
      <c r="N1337" s="121" t="str">
        <f t="shared" si="21"/>
        <v/>
      </c>
      <c r="O1337" s="50" t="str">
        <f>IFERROR((WHOLE_STRUCTURE[[#This Row],[D, bottom '[m']]]+WHOLE_STRUCTURE[[#This Row],[D, top '[m']]])/(2*WHOLE_STRUCTURE[[#This Row],[t '[mm']]]/1000),"")</f>
        <v/>
      </c>
      <c r="S1337" s="169"/>
      <c r="T1337" s="169"/>
      <c r="W1337" s="172"/>
      <c r="X1337" s="169"/>
      <c r="Y1337" s="169"/>
      <c r="AB1337" s="77"/>
      <c r="AJ1337" s="55"/>
    </row>
    <row r="1338" spans="12:36">
      <c r="L1338" s="51" t="str">
        <f>IFERROR(WHOLE_STRUCTURE[[#This Row],[Top '[m']]]-WHOLE_STRUCTURE[[#This Row],[Bottom '[m']]], "")</f>
        <v/>
      </c>
      <c r="M1338" s="167" t="str">
        <f>IFERROR(-(WHOLE_STRUCTURE[[#This Row],[D, bottom '[m']]]-WHOLE_STRUCTURE[[#This Row],[D, top '[m']]])/(WHOLE_STRUCTURE[[#This Row],[Bottom '[m']]]-WHOLE_STRUCTURE[[#This Row],[Top '[m']]]),"")</f>
        <v/>
      </c>
      <c r="N1338" s="121" t="str">
        <f t="shared" si="21"/>
        <v/>
      </c>
      <c r="O1338" s="50" t="str">
        <f>IFERROR((WHOLE_STRUCTURE[[#This Row],[D, bottom '[m']]]+WHOLE_STRUCTURE[[#This Row],[D, top '[m']]])/(2*WHOLE_STRUCTURE[[#This Row],[t '[mm']]]/1000),"")</f>
        <v/>
      </c>
      <c r="S1338" s="169"/>
      <c r="T1338" s="169"/>
      <c r="W1338" s="172"/>
      <c r="X1338" s="169"/>
      <c r="Y1338" s="169"/>
      <c r="AB1338" s="77"/>
      <c r="AJ1338" s="55"/>
    </row>
    <row r="1339" spans="12:36">
      <c r="L1339" s="51" t="str">
        <f>IFERROR(WHOLE_STRUCTURE[[#This Row],[Top '[m']]]-WHOLE_STRUCTURE[[#This Row],[Bottom '[m']]], "")</f>
        <v/>
      </c>
      <c r="M1339" s="167" t="str">
        <f>IFERROR(-(WHOLE_STRUCTURE[[#This Row],[D, bottom '[m']]]-WHOLE_STRUCTURE[[#This Row],[D, top '[m']]])/(WHOLE_STRUCTURE[[#This Row],[Bottom '[m']]]-WHOLE_STRUCTURE[[#This Row],[Top '[m']]]),"")</f>
        <v/>
      </c>
      <c r="N1339" s="121" t="str">
        <f t="shared" si="21"/>
        <v/>
      </c>
      <c r="O1339" s="50" t="str">
        <f>IFERROR((WHOLE_STRUCTURE[[#This Row],[D, bottom '[m']]]+WHOLE_STRUCTURE[[#This Row],[D, top '[m']]])/(2*WHOLE_STRUCTURE[[#This Row],[t '[mm']]]/1000),"")</f>
        <v/>
      </c>
      <c r="S1339" s="169"/>
      <c r="T1339" s="169"/>
      <c r="W1339" s="172"/>
      <c r="X1339" s="169"/>
      <c r="Y1339" s="169"/>
      <c r="AB1339" s="77"/>
      <c r="AJ1339" s="55"/>
    </row>
    <row r="1340" spans="12:36">
      <c r="L1340" s="51" t="str">
        <f>IFERROR(WHOLE_STRUCTURE[[#This Row],[Top '[m']]]-WHOLE_STRUCTURE[[#This Row],[Bottom '[m']]], "")</f>
        <v/>
      </c>
      <c r="M1340" s="167" t="str">
        <f>IFERROR(-(WHOLE_STRUCTURE[[#This Row],[D, bottom '[m']]]-WHOLE_STRUCTURE[[#This Row],[D, top '[m']]])/(WHOLE_STRUCTURE[[#This Row],[Bottom '[m']]]-WHOLE_STRUCTURE[[#This Row],[Top '[m']]]),"")</f>
        <v/>
      </c>
      <c r="N1340" s="121" t="str">
        <f t="shared" si="21"/>
        <v/>
      </c>
      <c r="O1340" s="50" t="str">
        <f>IFERROR((WHOLE_STRUCTURE[[#This Row],[D, bottom '[m']]]+WHOLE_STRUCTURE[[#This Row],[D, top '[m']]])/(2*WHOLE_STRUCTURE[[#This Row],[t '[mm']]]/1000),"")</f>
        <v/>
      </c>
      <c r="S1340" s="169"/>
      <c r="T1340" s="169"/>
      <c r="W1340" s="172"/>
      <c r="X1340" s="169"/>
      <c r="Y1340" s="169"/>
      <c r="AB1340" s="77"/>
      <c r="AJ1340" s="55"/>
    </row>
    <row r="1341" spans="12:36">
      <c r="L1341" s="51" t="str">
        <f>IFERROR(WHOLE_STRUCTURE[[#This Row],[Top '[m']]]-WHOLE_STRUCTURE[[#This Row],[Bottom '[m']]], "")</f>
        <v/>
      </c>
      <c r="M1341" s="167" t="str">
        <f>IFERROR(-(WHOLE_STRUCTURE[[#This Row],[D, bottom '[m']]]-WHOLE_STRUCTURE[[#This Row],[D, top '[m']]])/(WHOLE_STRUCTURE[[#This Row],[Bottom '[m']]]-WHOLE_STRUCTURE[[#This Row],[Top '[m']]]),"")</f>
        <v/>
      </c>
      <c r="N1341" s="121" t="str">
        <f t="shared" si="21"/>
        <v/>
      </c>
      <c r="O1341" s="50" t="str">
        <f>IFERROR((WHOLE_STRUCTURE[[#This Row],[D, bottom '[m']]]+WHOLE_STRUCTURE[[#This Row],[D, top '[m']]])/(2*WHOLE_STRUCTURE[[#This Row],[t '[mm']]]/1000),"")</f>
        <v/>
      </c>
      <c r="S1341" s="169"/>
      <c r="T1341" s="169"/>
      <c r="W1341" s="172"/>
      <c r="X1341" s="169"/>
      <c r="Y1341" s="169"/>
      <c r="AB1341" s="77"/>
      <c r="AJ1341" s="55"/>
    </row>
    <row r="1342" spans="12:36">
      <c r="L1342" s="51" t="str">
        <f>IFERROR(WHOLE_STRUCTURE[[#This Row],[Top '[m']]]-WHOLE_STRUCTURE[[#This Row],[Bottom '[m']]], "")</f>
        <v/>
      </c>
      <c r="M1342" s="167" t="str">
        <f>IFERROR(-(WHOLE_STRUCTURE[[#This Row],[D, bottom '[m']]]-WHOLE_STRUCTURE[[#This Row],[D, top '[m']]])/(WHOLE_STRUCTURE[[#This Row],[Bottom '[m']]]-WHOLE_STRUCTURE[[#This Row],[Top '[m']]]),"")</f>
        <v/>
      </c>
      <c r="N1342" s="121" t="str">
        <f t="shared" si="21"/>
        <v/>
      </c>
      <c r="O1342" s="50" t="str">
        <f>IFERROR((WHOLE_STRUCTURE[[#This Row],[D, bottom '[m']]]+WHOLE_STRUCTURE[[#This Row],[D, top '[m']]])/(2*WHOLE_STRUCTURE[[#This Row],[t '[mm']]]/1000),"")</f>
        <v/>
      </c>
      <c r="S1342" s="169"/>
      <c r="T1342" s="169"/>
      <c r="W1342" s="172"/>
      <c r="X1342" s="169"/>
      <c r="Y1342" s="169"/>
      <c r="AB1342" s="77"/>
      <c r="AJ1342" s="55"/>
    </row>
    <row r="1343" spans="12:36">
      <c r="L1343" s="51" t="str">
        <f>IFERROR(WHOLE_STRUCTURE[[#This Row],[Top '[m']]]-WHOLE_STRUCTURE[[#This Row],[Bottom '[m']]], "")</f>
        <v/>
      </c>
      <c r="M1343" s="167" t="str">
        <f>IFERROR(-(WHOLE_STRUCTURE[[#This Row],[D, bottom '[m']]]-WHOLE_STRUCTURE[[#This Row],[D, top '[m']]])/(WHOLE_STRUCTURE[[#This Row],[Bottom '[m']]]-WHOLE_STRUCTURE[[#This Row],[Top '[m']]]),"")</f>
        <v/>
      </c>
      <c r="N1343" s="121" t="str">
        <f t="shared" si="21"/>
        <v/>
      </c>
      <c r="O1343" s="50" t="str">
        <f>IFERROR((WHOLE_STRUCTURE[[#This Row],[D, bottom '[m']]]+WHOLE_STRUCTURE[[#This Row],[D, top '[m']]])/(2*WHOLE_STRUCTURE[[#This Row],[t '[mm']]]/1000),"")</f>
        <v/>
      </c>
      <c r="S1343" s="169"/>
      <c r="T1343" s="169"/>
      <c r="W1343" s="172"/>
      <c r="X1343" s="169"/>
      <c r="Y1343" s="169"/>
      <c r="AB1343" s="77"/>
      <c r="AJ1343" s="55"/>
    </row>
    <row r="1344" spans="12:36">
      <c r="L1344" s="51" t="str">
        <f>IFERROR(WHOLE_STRUCTURE[[#This Row],[Top '[m']]]-WHOLE_STRUCTURE[[#This Row],[Bottom '[m']]], "")</f>
        <v/>
      </c>
      <c r="M1344" s="167" t="str">
        <f>IFERROR(-(WHOLE_STRUCTURE[[#This Row],[D, bottom '[m']]]-WHOLE_STRUCTURE[[#This Row],[D, top '[m']]])/(WHOLE_STRUCTURE[[#This Row],[Bottom '[m']]]-WHOLE_STRUCTURE[[#This Row],[Top '[m']]]),"")</f>
        <v/>
      </c>
      <c r="N1344" s="121" t="str">
        <f t="shared" si="21"/>
        <v/>
      </c>
      <c r="O1344" s="50" t="str">
        <f>IFERROR((WHOLE_STRUCTURE[[#This Row],[D, bottom '[m']]]+WHOLE_STRUCTURE[[#This Row],[D, top '[m']]])/(2*WHOLE_STRUCTURE[[#This Row],[t '[mm']]]/1000),"")</f>
        <v/>
      </c>
      <c r="S1344" s="169"/>
      <c r="T1344" s="169"/>
      <c r="W1344" s="172"/>
      <c r="X1344" s="169"/>
      <c r="Y1344" s="169"/>
      <c r="AB1344" s="77"/>
      <c r="AJ1344" s="55"/>
    </row>
    <row r="1345" spans="12:36">
      <c r="L1345" s="51" t="str">
        <f>IFERROR(WHOLE_STRUCTURE[[#This Row],[Top '[m']]]-WHOLE_STRUCTURE[[#This Row],[Bottom '[m']]], "")</f>
        <v/>
      </c>
      <c r="M1345" s="167" t="str">
        <f>IFERROR(-(WHOLE_STRUCTURE[[#This Row],[D, bottom '[m']]]-WHOLE_STRUCTURE[[#This Row],[D, top '[m']]])/(WHOLE_STRUCTURE[[#This Row],[Bottom '[m']]]-WHOLE_STRUCTURE[[#This Row],[Top '[m']]]),"")</f>
        <v/>
      </c>
      <c r="N1345" s="121" t="str">
        <f t="shared" si="21"/>
        <v/>
      </c>
      <c r="O1345" s="50" t="str">
        <f>IFERROR((WHOLE_STRUCTURE[[#This Row],[D, bottom '[m']]]+WHOLE_STRUCTURE[[#This Row],[D, top '[m']]])/(2*WHOLE_STRUCTURE[[#This Row],[t '[mm']]]/1000),"")</f>
        <v/>
      </c>
      <c r="S1345" s="169"/>
      <c r="T1345" s="169"/>
      <c r="W1345" s="172"/>
      <c r="X1345" s="169"/>
      <c r="Y1345" s="169"/>
      <c r="AB1345" s="77"/>
      <c r="AJ1345" s="55"/>
    </row>
    <row r="1346" spans="12:36">
      <c r="L1346" s="51" t="str">
        <f>IFERROR(WHOLE_STRUCTURE[[#This Row],[Top '[m']]]-WHOLE_STRUCTURE[[#This Row],[Bottom '[m']]], "")</f>
        <v/>
      </c>
      <c r="M1346" s="167" t="str">
        <f>IFERROR(-(WHOLE_STRUCTURE[[#This Row],[D, bottom '[m']]]-WHOLE_STRUCTURE[[#This Row],[D, top '[m']]])/(WHOLE_STRUCTURE[[#This Row],[Bottom '[m']]]-WHOLE_STRUCTURE[[#This Row],[Top '[m']]]),"")</f>
        <v/>
      </c>
      <c r="N1346" s="121" t="str">
        <f t="shared" si="21"/>
        <v/>
      </c>
      <c r="O1346" s="50" t="str">
        <f>IFERROR((WHOLE_STRUCTURE[[#This Row],[D, bottom '[m']]]+WHOLE_STRUCTURE[[#This Row],[D, top '[m']]])/(2*WHOLE_STRUCTURE[[#This Row],[t '[mm']]]/1000),"")</f>
        <v/>
      </c>
      <c r="S1346" s="169"/>
      <c r="T1346" s="169"/>
      <c r="W1346" s="172"/>
      <c r="X1346" s="169"/>
      <c r="Y1346" s="169"/>
      <c r="AB1346" s="77"/>
      <c r="AJ1346" s="55"/>
    </row>
    <row r="1347" spans="12:36">
      <c r="L1347" s="51" t="str">
        <f>IFERROR(WHOLE_STRUCTURE[[#This Row],[Top '[m']]]-WHOLE_STRUCTURE[[#This Row],[Bottom '[m']]], "")</f>
        <v/>
      </c>
      <c r="M1347" s="167" t="str">
        <f>IFERROR(-(WHOLE_STRUCTURE[[#This Row],[D, bottom '[m']]]-WHOLE_STRUCTURE[[#This Row],[D, top '[m']]])/(WHOLE_STRUCTURE[[#This Row],[Bottom '[m']]]-WHOLE_STRUCTURE[[#This Row],[Top '[m']]]),"")</f>
        <v/>
      </c>
      <c r="N1347" s="121" t="str">
        <f t="shared" si="21"/>
        <v/>
      </c>
      <c r="O1347" s="50" t="str">
        <f>IFERROR((WHOLE_STRUCTURE[[#This Row],[D, bottom '[m']]]+WHOLE_STRUCTURE[[#This Row],[D, top '[m']]])/(2*WHOLE_STRUCTURE[[#This Row],[t '[mm']]]/1000),"")</f>
        <v/>
      </c>
      <c r="S1347" s="169"/>
      <c r="T1347" s="169"/>
      <c r="W1347" s="172"/>
      <c r="X1347" s="169"/>
      <c r="Y1347" s="169"/>
      <c r="AB1347" s="77"/>
      <c r="AJ1347" s="55"/>
    </row>
    <row r="1348" spans="12:36">
      <c r="L1348" s="51" t="str">
        <f>IFERROR(WHOLE_STRUCTURE[[#This Row],[Top '[m']]]-WHOLE_STRUCTURE[[#This Row],[Bottom '[m']]], "")</f>
        <v/>
      </c>
      <c r="M1348" s="167" t="str">
        <f>IFERROR(-(WHOLE_STRUCTURE[[#This Row],[D, bottom '[m']]]-WHOLE_STRUCTURE[[#This Row],[D, top '[m']]])/(WHOLE_STRUCTURE[[#This Row],[Bottom '[m']]]-WHOLE_STRUCTURE[[#This Row],[Top '[m']]]),"")</f>
        <v/>
      </c>
      <c r="N1348" s="121" t="str">
        <f t="shared" si="21"/>
        <v/>
      </c>
      <c r="O1348" s="50" t="str">
        <f>IFERROR((WHOLE_STRUCTURE[[#This Row],[D, bottom '[m']]]+WHOLE_STRUCTURE[[#This Row],[D, top '[m']]])/(2*WHOLE_STRUCTURE[[#This Row],[t '[mm']]]/1000),"")</f>
        <v/>
      </c>
      <c r="S1348" s="169"/>
      <c r="T1348" s="169"/>
      <c r="W1348" s="172"/>
      <c r="X1348" s="169"/>
      <c r="Y1348" s="169"/>
      <c r="AB1348" s="77"/>
      <c r="AJ1348" s="55"/>
    </row>
    <row r="1349" spans="12:36">
      <c r="L1349" s="51" t="str">
        <f>IFERROR(WHOLE_STRUCTURE[[#This Row],[Top '[m']]]-WHOLE_STRUCTURE[[#This Row],[Bottom '[m']]], "")</f>
        <v/>
      </c>
      <c r="M1349" s="167" t="str">
        <f>IFERROR(-(WHOLE_STRUCTURE[[#This Row],[D, bottom '[m']]]-WHOLE_STRUCTURE[[#This Row],[D, top '[m']]])/(WHOLE_STRUCTURE[[#This Row],[Bottom '[m']]]-WHOLE_STRUCTURE[[#This Row],[Top '[m']]]),"")</f>
        <v/>
      </c>
      <c r="N1349" s="121" t="str">
        <f t="shared" si="21"/>
        <v/>
      </c>
      <c r="O1349" s="50" t="str">
        <f>IFERROR((WHOLE_STRUCTURE[[#This Row],[D, bottom '[m']]]+WHOLE_STRUCTURE[[#This Row],[D, top '[m']]])/(2*WHOLE_STRUCTURE[[#This Row],[t '[mm']]]/1000),"")</f>
        <v/>
      </c>
      <c r="S1349" s="169"/>
      <c r="T1349" s="169"/>
      <c r="W1349" s="172"/>
      <c r="X1349" s="169"/>
      <c r="Y1349" s="169"/>
      <c r="AB1349" s="77"/>
      <c r="AJ1349" s="55"/>
    </row>
    <row r="1350" spans="12:36">
      <c r="L1350" s="51" t="str">
        <f>IFERROR(WHOLE_STRUCTURE[[#This Row],[Top '[m']]]-WHOLE_STRUCTURE[[#This Row],[Bottom '[m']]], "")</f>
        <v/>
      </c>
      <c r="M1350" s="167" t="str">
        <f>IFERROR(-(WHOLE_STRUCTURE[[#This Row],[D, bottom '[m']]]-WHOLE_STRUCTURE[[#This Row],[D, top '[m']]])/(WHOLE_STRUCTURE[[#This Row],[Bottom '[m']]]-WHOLE_STRUCTURE[[#This Row],[Top '[m']]]),"")</f>
        <v/>
      </c>
      <c r="N1350" s="121" t="str">
        <f t="shared" si="21"/>
        <v/>
      </c>
      <c r="O1350" s="50" t="str">
        <f>IFERROR((WHOLE_STRUCTURE[[#This Row],[D, bottom '[m']]]+WHOLE_STRUCTURE[[#This Row],[D, top '[m']]])/(2*WHOLE_STRUCTURE[[#This Row],[t '[mm']]]/1000),"")</f>
        <v/>
      </c>
      <c r="S1350" s="169"/>
      <c r="T1350" s="169"/>
      <c r="W1350" s="172"/>
      <c r="X1350" s="169"/>
      <c r="Y1350" s="169"/>
      <c r="AB1350" s="77"/>
      <c r="AJ1350" s="55"/>
    </row>
    <row r="1351" spans="12:36">
      <c r="L1351" s="51" t="str">
        <f>IFERROR(WHOLE_STRUCTURE[[#This Row],[Top '[m']]]-WHOLE_STRUCTURE[[#This Row],[Bottom '[m']]], "")</f>
        <v/>
      </c>
      <c r="M1351" s="167" t="str">
        <f>IFERROR(-(WHOLE_STRUCTURE[[#This Row],[D, bottom '[m']]]-WHOLE_STRUCTURE[[#This Row],[D, top '[m']]])/(WHOLE_STRUCTURE[[#This Row],[Bottom '[m']]]-WHOLE_STRUCTURE[[#This Row],[Top '[m']]]),"")</f>
        <v/>
      </c>
      <c r="N1351" s="121" t="str">
        <f t="shared" si="21"/>
        <v/>
      </c>
      <c r="O1351" s="50" t="str">
        <f>IFERROR((WHOLE_STRUCTURE[[#This Row],[D, bottom '[m']]]+WHOLE_STRUCTURE[[#This Row],[D, top '[m']]])/(2*WHOLE_STRUCTURE[[#This Row],[t '[mm']]]/1000),"")</f>
        <v/>
      </c>
      <c r="S1351" s="169"/>
      <c r="T1351" s="169"/>
      <c r="W1351" s="172"/>
      <c r="X1351" s="169"/>
      <c r="Y1351" s="169"/>
      <c r="AB1351" s="77"/>
      <c r="AJ1351" s="55"/>
    </row>
    <row r="1352" spans="12:36">
      <c r="L1352" s="51" t="str">
        <f>IFERROR(WHOLE_STRUCTURE[[#This Row],[Top '[m']]]-WHOLE_STRUCTURE[[#This Row],[Bottom '[m']]], "")</f>
        <v/>
      </c>
      <c r="M1352" s="167" t="str">
        <f>IFERROR(-(WHOLE_STRUCTURE[[#This Row],[D, bottom '[m']]]-WHOLE_STRUCTURE[[#This Row],[D, top '[m']]])/(WHOLE_STRUCTURE[[#This Row],[Bottom '[m']]]-WHOLE_STRUCTURE[[#This Row],[Top '[m']]]),"")</f>
        <v/>
      </c>
      <c r="N1352" s="121" t="str">
        <f t="shared" ref="N1352:N1415" si="22">IF(7850/1000*(1/3)*PI()*ABS(G1352-H1352)*((I1352/2)^2+(I1352/2)*(J1352/2)+(J1352/2)^2-(I1352/2-K1352/1000)^2-(I1352/2-K1352/1000)*(J1352/2-K1352/1000)-(J1352/2-K1352/1000)^2)=0,"",7850/1000*(1/3)*PI()*ABS(G1352-H1352)*((I1352/2)^2+(I1352/2)*(J1352/2)+(J1352/2)^2-(I1352/2-K1352/1000)^2-(I1352/2-K1352/1000)*(J1352/2-K1352/1000)-(J1352/2-K1352/1000)^2))</f>
        <v/>
      </c>
      <c r="O1352" s="50" t="str">
        <f>IFERROR((WHOLE_STRUCTURE[[#This Row],[D, bottom '[m']]]+WHOLE_STRUCTURE[[#This Row],[D, top '[m']]])/(2*WHOLE_STRUCTURE[[#This Row],[t '[mm']]]/1000),"")</f>
        <v/>
      </c>
      <c r="S1352" s="169"/>
      <c r="T1352" s="169"/>
      <c r="W1352" s="172"/>
      <c r="X1352" s="169"/>
      <c r="Y1352" s="169"/>
      <c r="AB1352" s="77"/>
      <c r="AJ1352" s="55"/>
    </row>
    <row r="1353" spans="12:36">
      <c r="L1353" s="51" t="str">
        <f>IFERROR(WHOLE_STRUCTURE[[#This Row],[Top '[m']]]-WHOLE_STRUCTURE[[#This Row],[Bottom '[m']]], "")</f>
        <v/>
      </c>
      <c r="M1353" s="167" t="str">
        <f>IFERROR(-(WHOLE_STRUCTURE[[#This Row],[D, bottom '[m']]]-WHOLE_STRUCTURE[[#This Row],[D, top '[m']]])/(WHOLE_STRUCTURE[[#This Row],[Bottom '[m']]]-WHOLE_STRUCTURE[[#This Row],[Top '[m']]]),"")</f>
        <v/>
      </c>
      <c r="N1353" s="121" t="str">
        <f t="shared" si="22"/>
        <v/>
      </c>
      <c r="O1353" s="50" t="str">
        <f>IFERROR((WHOLE_STRUCTURE[[#This Row],[D, bottom '[m']]]+WHOLE_STRUCTURE[[#This Row],[D, top '[m']]])/(2*WHOLE_STRUCTURE[[#This Row],[t '[mm']]]/1000),"")</f>
        <v/>
      </c>
      <c r="S1353" s="169"/>
      <c r="T1353" s="169"/>
      <c r="W1353" s="172"/>
      <c r="X1353" s="169"/>
      <c r="Y1353" s="169"/>
      <c r="AB1353" s="77"/>
      <c r="AJ1353" s="55"/>
    </row>
    <row r="1354" spans="12:36">
      <c r="L1354" s="51" t="str">
        <f>IFERROR(WHOLE_STRUCTURE[[#This Row],[Top '[m']]]-WHOLE_STRUCTURE[[#This Row],[Bottom '[m']]], "")</f>
        <v/>
      </c>
      <c r="M1354" s="167" t="str">
        <f>IFERROR(-(WHOLE_STRUCTURE[[#This Row],[D, bottom '[m']]]-WHOLE_STRUCTURE[[#This Row],[D, top '[m']]])/(WHOLE_STRUCTURE[[#This Row],[Bottom '[m']]]-WHOLE_STRUCTURE[[#This Row],[Top '[m']]]),"")</f>
        <v/>
      </c>
      <c r="N1354" s="121" t="str">
        <f t="shared" si="22"/>
        <v/>
      </c>
      <c r="O1354" s="50" t="str">
        <f>IFERROR((WHOLE_STRUCTURE[[#This Row],[D, bottom '[m']]]+WHOLE_STRUCTURE[[#This Row],[D, top '[m']]])/(2*WHOLE_STRUCTURE[[#This Row],[t '[mm']]]/1000),"")</f>
        <v/>
      </c>
      <c r="S1354" s="169"/>
      <c r="T1354" s="169"/>
      <c r="W1354" s="172"/>
      <c r="X1354" s="169"/>
      <c r="Y1354" s="169"/>
      <c r="AB1354" s="77"/>
      <c r="AJ1354" s="55"/>
    </row>
    <row r="1355" spans="12:36">
      <c r="L1355" s="51" t="str">
        <f>IFERROR(WHOLE_STRUCTURE[[#This Row],[Top '[m']]]-WHOLE_STRUCTURE[[#This Row],[Bottom '[m']]], "")</f>
        <v/>
      </c>
      <c r="M1355" s="167" t="str">
        <f>IFERROR(-(WHOLE_STRUCTURE[[#This Row],[D, bottom '[m']]]-WHOLE_STRUCTURE[[#This Row],[D, top '[m']]])/(WHOLE_STRUCTURE[[#This Row],[Bottom '[m']]]-WHOLE_STRUCTURE[[#This Row],[Top '[m']]]),"")</f>
        <v/>
      </c>
      <c r="N1355" s="121" t="str">
        <f t="shared" si="22"/>
        <v/>
      </c>
      <c r="O1355" s="50" t="str">
        <f>IFERROR((WHOLE_STRUCTURE[[#This Row],[D, bottom '[m']]]+WHOLE_STRUCTURE[[#This Row],[D, top '[m']]])/(2*WHOLE_STRUCTURE[[#This Row],[t '[mm']]]/1000),"")</f>
        <v/>
      </c>
      <c r="S1355" s="169"/>
      <c r="T1355" s="169"/>
      <c r="W1355" s="172"/>
      <c r="X1355" s="169"/>
      <c r="Y1355" s="169"/>
      <c r="AB1355" s="77"/>
      <c r="AJ1355" s="55"/>
    </row>
    <row r="1356" spans="12:36">
      <c r="L1356" s="51" t="str">
        <f>IFERROR(WHOLE_STRUCTURE[[#This Row],[Top '[m']]]-WHOLE_STRUCTURE[[#This Row],[Bottom '[m']]], "")</f>
        <v/>
      </c>
      <c r="M1356" s="167" t="str">
        <f>IFERROR(-(WHOLE_STRUCTURE[[#This Row],[D, bottom '[m']]]-WHOLE_STRUCTURE[[#This Row],[D, top '[m']]])/(WHOLE_STRUCTURE[[#This Row],[Bottom '[m']]]-WHOLE_STRUCTURE[[#This Row],[Top '[m']]]),"")</f>
        <v/>
      </c>
      <c r="N1356" s="121" t="str">
        <f t="shared" si="22"/>
        <v/>
      </c>
      <c r="O1356" s="50" t="str">
        <f>IFERROR((WHOLE_STRUCTURE[[#This Row],[D, bottom '[m']]]+WHOLE_STRUCTURE[[#This Row],[D, top '[m']]])/(2*WHOLE_STRUCTURE[[#This Row],[t '[mm']]]/1000),"")</f>
        <v/>
      </c>
      <c r="S1356" s="169"/>
      <c r="T1356" s="169"/>
      <c r="W1356" s="172"/>
      <c r="X1356" s="169"/>
      <c r="Y1356" s="169"/>
      <c r="AB1356" s="77"/>
      <c r="AJ1356" s="55"/>
    </row>
    <row r="1357" spans="12:36">
      <c r="L1357" s="51" t="str">
        <f>IFERROR(WHOLE_STRUCTURE[[#This Row],[Top '[m']]]-WHOLE_STRUCTURE[[#This Row],[Bottom '[m']]], "")</f>
        <v/>
      </c>
      <c r="M1357" s="167" t="str">
        <f>IFERROR(-(WHOLE_STRUCTURE[[#This Row],[D, bottom '[m']]]-WHOLE_STRUCTURE[[#This Row],[D, top '[m']]])/(WHOLE_STRUCTURE[[#This Row],[Bottom '[m']]]-WHOLE_STRUCTURE[[#This Row],[Top '[m']]]),"")</f>
        <v/>
      </c>
      <c r="N1357" s="121" t="str">
        <f t="shared" si="22"/>
        <v/>
      </c>
      <c r="O1357" s="50" t="str">
        <f>IFERROR((WHOLE_STRUCTURE[[#This Row],[D, bottom '[m']]]+WHOLE_STRUCTURE[[#This Row],[D, top '[m']]])/(2*WHOLE_STRUCTURE[[#This Row],[t '[mm']]]/1000),"")</f>
        <v/>
      </c>
      <c r="S1357" s="169"/>
      <c r="T1357" s="169"/>
      <c r="W1357" s="172"/>
      <c r="X1357" s="169"/>
      <c r="Y1357" s="169"/>
      <c r="AB1357" s="77"/>
      <c r="AJ1357" s="55"/>
    </row>
    <row r="1358" spans="12:36">
      <c r="L1358" s="51" t="str">
        <f>IFERROR(WHOLE_STRUCTURE[[#This Row],[Top '[m']]]-WHOLE_STRUCTURE[[#This Row],[Bottom '[m']]], "")</f>
        <v/>
      </c>
      <c r="M1358" s="167" t="str">
        <f>IFERROR(-(WHOLE_STRUCTURE[[#This Row],[D, bottom '[m']]]-WHOLE_STRUCTURE[[#This Row],[D, top '[m']]])/(WHOLE_STRUCTURE[[#This Row],[Bottom '[m']]]-WHOLE_STRUCTURE[[#This Row],[Top '[m']]]),"")</f>
        <v/>
      </c>
      <c r="N1358" s="121" t="str">
        <f t="shared" si="22"/>
        <v/>
      </c>
      <c r="O1358" s="50" t="str">
        <f>IFERROR((WHOLE_STRUCTURE[[#This Row],[D, bottom '[m']]]+WHOLE_STRUCTURE[[#This Row],[D, top '[m']]])/(2*WHOLE_STRUCTURE[[#This Row],[t '[mm']]]/1000),"")</f>
        <v/>
      </c>
      <c r="S1358" s="169"/>
      <c r="T1358" s="169"/>
      <c r="W1358" s="172"/>
      <c r="X1358" s="169"/>
      <c r="Y1358" s="169"/>
      <c r="AB1358" s="77"/>
      <c r="AJ1358" s="55"/>
    </row>
    <row r="1359" spans="12:36">
      <c r="L1359" s="51" t="str">
        <f>IFERROR(WHOLE_STRUCTURE[[#This Row],[Top '[m']]]-WHOLE_STRUCTURE[[#This Row],[Bottom '[m']]], "")</f>
        <v/>
      </c>
      <c r="M1359" s="167" t="str">
        <f>IFERROR(-(WHOLE_STRUCTURE[[#This Row],[D, bottom '[m']]]-WHOLE_STRUCTURE[[#This Row],[D, top '[m']]])/(WHOLE_STRUCTURE[[#This Row],[Bottom '[m']]]-WHOLE_STRUCTURE[[#This Row],[Top '[m']]]),"")</f>
        <v/>
      </c>
      <c r="N1359" s="121" t="str">
        <f t="shared" si="22"/>
        <v/>
      </c>
      <c r="O1359" s="50" t="str">
        <f>IFERROR((WHOLE_STRUCTURE[[#This Row],[D, bottom '[m']]]+WHOLE_STRUCTURE[[#This Row],[D, top '[m']]])/(2*WHOLE_STRUCTURE[[#This Row],[t '[mm']]]/1000),"")</f>
        <v/>
      </c>
      <c r="S1359" s="169"/>
      <c r="T1359" s="169"/>
      <c r="W1359" s="172"/>
      <c r="X1359" s="169"/>
      <c r="Y1359" s="169"/>
      <c r="AB1359" s="77"/>
      <c r="AJ1359" s="55"/>
    </row>
    <row r="1360" spans="12:36">
      <c r="L1360" s="51" t="str">
        <f>IFERROR(WHOLE_STRUCTURE[[#This Row],[Top '[m']]]-WHOLE_STRUCTURE[[#This Row],[Bottom '[m']]], "")</f>
        <v/>
      </c>
      <c r="M1360" s="167" t="str">
        <f>IFERROR(-(WHOLE_STRUCTURE[[#This Row],[D, bottom '[m']]]-WHOLE_STRUCTURE[[#This Row],[D, top '[m']]])/(WHOLE_STRUCTURE[[#This Row],[Bottom '[m']]]-WHOLE_STRUCTURE[[#This Row],[Top '[m']]]),"")</f>
        <v/>
      </c>
      <c r="N1360" s="121" t="str">
        <f t="shared" si="22"/>
        <v/>
      </c>
      <c r="O1360" s="50" t="str">
        <f>IFERROR((WHOLE_STRUCTURE[[#This Row],[D, bottom '[m']]]+WHOLE_STRUCTURE[[#This Row],[D, top '[m']]])/(2*WHOLE_STRUCTURE[[#This Row],[t '[mm']]]/1000),"")</f>
        <v/>
      </c>
      <c r="S1360" s="169"/>
      <c r="T1360" s="169"/>
      <c r="W1360" s="172"/>
      <c r="X1360" s="169"/>
      <c r="Y1360" s="169"/>
      <c r="AB1360" s="77"/>
      <c r="AJ1360" s="55"/>
    </row>
    <row r="1361" spans="12:36">
      <c r="L1361" s="51" t="str">
        <f>IFERROR(WHOLE_STRUCTURE[[#This Row],[Top '[m']]]-WHOLE_STRUCTURE[[#This Row],[Bottom '[m']]], "")</f>
        <v/>
      </c>
      <c r="M1361" s="167" t="str">
        <f>IFERROR(-(WHOLE_STRUCTURE[[#This Row],[D, bottom '[m']]]-WHOLE_STRUCTURE[[#This Row],[D, top '[m']]])/(WHOLE_STRUCTURE[[#This Row],[Bottom '[m']]]-WHOLE_STRUCTURE[[#This Row],[Top '[m']]]),"")</f>
        <v/>
      </c>
      <c r="N1361" s="121" t="str">
        <f t="shared" si="22"/>
        <v/>
      </c>
      <c r="O1361" s="50" t="str">
        <f>IFERROR((WHOLE_STRUCTURE[[#This Row],[D, bottom '[m']]]+WHOLE_STRUCTURE[[#This Row],[D, top '[m']]])/(2*WHOLE_STRUCTURE[[#This Row],[t '[mm']]]/1000),"")</f>
        <v/>
      </c>
      <c r="S1361" s="169"/>
      <c r="T1361" s="169"/>
      <c r="W1361" s="172"/>
      <c r="X1361" s="169"/>
      <c r="Y1361" s="169"/>
      <c r="AB1361" s="77"/>
      <c r="AJ1361" s="55"/>
    </row>
    <row r="1362" spans="12:36">
      <c r="L1362" s="51" t="str">
        <f>IFERROR(WHOLE_STRUCTURE[[#This Row],[Top '[m']]]-WHOLE_STRUCTURE[[#This Row],[Bottom '[m']]], "")</f>
        <v/>
      </c>
      <c r="M1362" s="167" t="str">
        <f>IFERROR(-(WHOLE_STRUCTURE[[#This Row],[D, bottom '[m']]]-WHOLE_STRUCTURE[[#This Row],[D, top '[m']]])/(WHOLE_STRUCTURE[[#This Row],[Bottom '[m']]]-WHOLE_STRUCTURE[[#This Row],[Top '[m']]]),"")</f>
        <v/>
      </c>
      <c r="N1362" s="121" t="str">
        <f t="shared" si="22"/>
        <v/>
      </c>
      <c r="O1362" s="50" t="str">
        <f>IFERROR((WHOLE_STRUCTURE[[#This Row],[D, bottom '[m']]]+WHOLE_STRUCTURE[[#This Row],[D, top '[m']]])/(2*WHOLE_STRUCTURE[[#This Row],[t '[mm']]]/1000),"")</f>
        <v/>
      </c>
      <c r="S1362" s="169"/>
      <c r="T1362" s="169"/>
      <c r="W1362" s="172"/>
      <c r="X1362" s="169"/>
      <c r="Y1362" s="169"/>
      <c r="AB1362" s="77"/>
      <c r="AJ1362" s="55"/>
    </row>
    <row r="1363" spans="12:36">
      <c r="L1363" s="51" t="str">
        <f>IFERROR(WHOLE_STRUCTURE[[#This Row],[Top '[m']]]-WHOLE_STRUCTURE[[#This Row],[Bottom '[m']]], "")</f>
        <v/>
      </c>
      <c r="M1363" s="167" t="str">
        <f>IFERROR(-(WHOLE_STRUCTURE[[#This Row],[D, bottom '[m']]]-WHOLE_STRUCTURE[[#This Row],[D, top '[m']]])/(WHOLE_STRUCTURE[[#This Row],[Bottom '[m']]]-WHOLE_STRUCTURE[[#This Row],[Top '[m']]]),"")</f>
        <v/>
      </c>
      <c r="N1363" s="121" t="str">
        <f t="shared" si="22"/>
        <v/>
      </c>
      <c r="O1363" s="50" t="str">
        <f>IFERROR((WHOLE_STRUCTURE[[#This Row],[D, bottom '[m']]]+WHOLE_STRUCTURE[[#This Row],[D, top '[m']]])/(2*WHOLE_STRUCTURE[[#This Row],[t '[mm']]]/1000),"")</f>
        <v/>
      </c>
      <c r="S1363" s="169"/>
      <c r="T1363" s="169"/>
      <c r="W1363" s="172"/>
      <c r="X1363" s="169"/>
      <c r="Y1363" s="169"/>
      <c r="AB1363" s="77"/>
      <c r="AJ1363" s="55"/>
    </row>
    <row r="1364" spans="12:36">
      <c r="L1364" s="51" t="str">
        <f>IFERROR(WHOLE_STRUCTURE[[#This Row],[Top '[m']]]-WHOLE_STRUCTURE[[#This Row],[Bottom '[m']]], "")</f>
        <v/>
      </c>
      <c r="M1364" s="167" t="str">
        <f>IFERROR(-(WHOLE_STRUCTURE[[#This Row],[D, bottom '[m']]]-WHOLE_STRUCTURE[[#This Row],[D, top '[m']]])/(WHOLE_STRUCTURE[[#This Row],[Bottom '[m']]]-WHOLE_STRUCTURE[[#This Row],[Top '[m']]]),"")</f>
        <v/>
      </c>
      <c r="N1364" s="121" t="str">
        <f t="shared" si="22"/>
        <v/>
      </c>
      <c r="O1364" s="50" t="str">
        <f>IFERROR((WHOLE_STRUCTURE[[#This Row],[D, bottom '[m']]]+WHOLE_STRUCTURE[[#This Row],[D, top '[m']]])/(2*WHOLE_STRUCTURE[[#This Row],[t '[mm']]]/1000),"")</f>
        <v/>
      </c>
      <c r="S1364" s="169"/>
      <c r="T1364" s="169"/>
      <c r="W1364" s="172"/>
      <c r="X1364" s="169"/>
      <c r="Y1364" s="169"/>
      <c r="AB1364" s="77"/>
      <c r="AJ1364" s="55"/>
    </row>
    <row r="1365" spans="12:36">
      <c r="L1365" s="51" t="str">
        <f>IFERROR(WHOLE_STRUCTURE[[#This Row],[Top '[m']]]-WHOLE_STRUCTURE[[#This Row],[Bottom '[m']]], "")</f>
        <v/>
      </c>
      <c r="M1365" s="167" t="str">
        <f>IFERROR(-(WHOLE_STRUCTURE[[#This Row],[D, bottom '[m']]]-WHOLE_STRUCTURE[[#This Row],[D, top '[m']]])/(WHOLE_STRUCTURE[[#This Row],[Bottom '[m']]]-WHOLE_STRUCTURE[[#This Row],[Top '[m']]]),"")</f>
        <v/>
      </c>
      <c r="N1365" s="121" t="str">
        <f t="shared" si="22"/>
        <v/>
      </c>
      <c r="O1365" s="50" t="str">
        <f>IFERROR((WHOLE_STRUCTURE[[#This Row],[D, bottom '[m']]]+WHOLE_STRUCTURE[[#This Row],[D, top '[m']]])/(2*WHOLE_STRUCTURE[[#This Row],[t '[mm']]]/1000),"")</f>
        <v/>
      </c>
      <c r="S1365" s="169"/>
      <c r="T1365" s="169"/>
      <c r="W1365" s="172"/>
      <c r="X1365" s="169"/>
      <c r="Y1365" s="169"/>
      <c r="AB1365" s="77"/>
      <c r="AJ1365" s="55"/>
    </row>
    <row r="1366" spans="12:36">
      <c r="L1366" s="51" t="str">
        <f>IFERROR(WHOLE_STRUCTURE[[#This Row],[Top '[m']]]-WHOLE_STRUCTURE[[#This Row],[Bottom '[m']]], "")</f>
        <v/>
      </c>
      <c r="M1366" s="167" t="str">
        <f>IFERROR(-(WHOLE_STRUCTURE[[#This Row],[D, bottom '[m']]]-WHOLE_STRUCTURE[[#This Row],[D, top '[m']]])/(WHOLE_STRUCTURE[[#This Row],[Bottom '[m']]]-WHOLE_STRUCTURE[[#This Row],[Top '[m']]]),"")</f>
        <v/>
      </c>
      <c r="N1366" s="121" t="str">
        <f t="shared" si="22"/>
        <v/>
      </c>
      <c r="O1366" s="50" t="str">
        <f>IFERROR((WHOLE_STRUCTURE[[#This Row],[D, bottom '[m']]]+WHOLE_STRUCTURE[[#This Row],[D, top '[m']]])/(2*WHOLE_STRUCTURE[[#This Row],[t '[mm']]]/1000),"")</f>
        <v/>
      </c>
      <c r="S1366" s="169"/>
      <c r="T1366" s="169"/>
      <c r="W1366" s="172"/>
      <c r="X1366" s="169"/>
      <c r="Y1366" s="169"/>
      <c r="AB1366" s="77"/>
      <c r="AJ1366" s="55"/>
    </row>
    <row r="1367" spans="12:36">
      <c r="L1367" s="51" t="str">
        <f>IFERROR(WHOLE_STRUCTURE[[#This Row],[Top '[m']]]-WHOLE_STRUCTURE[[#This Row],[Bottom '[m']]], "")</f>
        <v/>
      </c>
      <c r="M1367" s="167" t="str">
        <f>IFERROR(-(WHOLE_STRUCTURE[[#This Row],[D, bottom '[m']]]-WHOLE_STRUCTURE[[#This Row],[D, top '[m']]])/(WHOLE_STRUCTURE[[#This Row],[Bottom '[m']]]-WHOLE_STRUCTURE[[#This Row],[Top '[m']]]),"")</f>
        <v/>
      </c>
      <c r="N1367" s="121" t="str">
        <f t="shared" si="22"/>
        <v/>
      </c>
      <c r="O1367" s="50" t="str">
        <f>IFERROR((WHOLE_STRUCTURE[[#This Row],[D, bottom '[m']]]+WHOLE_STRUCTURE[[#This Row],[D, top '[m']]])/(2*WHOLE_STRUCTURE[[#This Row],[t '[mm']]]/1000),"")</f>
        <v/>
      </c>
      <c r="S1367" s="169"/>
      <c r="T1367" s="169"/>
      <c r="W1367" s="172"/>
      <c r="X1367" s="169"/>
      <c r="Y1367" s="169"/>
      <c r="AB1367" s="77"/>
      <c r="AJ1367" s="55"/>
    </row>
    <row r="1368" spans="12:36">
      <c r="L1368" s="51" t="str">
        <f>IFERROR(WHOLE_STRUCTURE[[#This Row],[Top '[m']]]-WHOLE_STRUCTURE[[#This Row],[Bottom '[m']]], "")</f>
        <v/>
      </c>
      <c r="M1368" s="167" t="str">
        <f>IFERROR(-(WHOLE_STRUCTURE[[#This Row],[D, bottom '[m']]]-WHOLE_STRUCTURE[[#This Row],[D, top '[m']]])/(WHOLE_STRUCTURE[[#This Row],[Bottom '[m']]]-WHOLE_STRUCTURE[[#This Row],[Top '[m']]]),"")</f>
        <v/>
      </c>
      <c r="N1368" s="121" t="str">
        <f t="shared" si="22"/>
        <v/>
      </c>
      <c r="O1368" s="50" t="str">
        <f>IFERROR((WHOLE_STRUCTURE[[#This Row],[D, bottom '[m']]]+WHOLE_STRUCTURE[[#This Row],[D, top '[m']]])/(2*WHOLE_STRUCTURE[[#This Row],[t '[mm']]]/1000),"")</f>
        <v/>
      </c>
      <c r="S1368" s="169"/>
      <c r="T1368" s="169"/>
      <c r="W1368" s="172"/>
      <c r="X1368" s="169"/>
      <c r="Y1368" s="169"/>
      <c r="AB1368" s="77"/>
      <c r="AJ1368" s="55"/>
    </row>
    <row r="1369" spans="12:36">
      <c r="L1369" s="51" t="str">
        <f>IFERROR(WHOLE_STRUCTURE[[#This Row],[Top '[m']]]-WHOLE_STRUCTURE[[#This Row],[Bottom '[m']]], "")</f>
        <v/>
      </c>
      <c r="M1369" s="167" t="str">
        <f>IFERROR(-(WHOLE_STRUCTURE[[#This Row],[D, bottom '[m']]]-WHOLE_STRUCTURE[[#This Row],[D, top '[m']]])/(WHOLE_STRUCTURE[[#This Row],[Bottom '[m']]]-WHOLE_STRUCTURE[[#This Row],[Top '[m']]]),"")</f>
        <v/>
      </c>
      <c r="N1369" s="121" t="str">
        <f t="shared" si="22"/>
        <v/>
      </c>
      <c r="O1369" s="50" t="str">
        <f>IFERROR((WHOLE_STRUCTURE[[#This Row],[D, bottom '[m']]]+WHOLE_STRUCTURE[[#This Row],[D, top '[m']]])/(2*WHOLE_STRUCTURE[[#This Row],[t '[mm']]]/1000),"")</f>
        <v/>
      </c>
      <c r="S1369" s="169"/>
      <c r="T1369" s="169"/>
      <c r="W1369" s="172"/>
      <c r="X1369" s="169"/>
      <c r="Y1369" s="169"/>
      <c r="AB1369" s="77"/>
      <c r="AJ1369" s="55"/>
    </row>
    <row r="1370" spans="12:36">
      <c r="L1370" s="51" t="str">
        <f>IFERROR(WHOLE_STRUCTURE[[#This Row],[Top '[m']]]-WHOLE_STRUCTURE[[#This Row],[Bottom '[m']]], "")</f>
        <v/>
      </c>
      <c r="M1370" s="167" t="str">
        <f>IFERROR(-(WHOLE_STRUCTURE[[#This Row],[D, bottom '[m']]]-WHOLE_STRUCTURE[[#This Row],[D, top '[m']]])/(WHOLE_STRUCTURE[[#This Row],[Bottom '[m']]]-WHOLE_STRUCTURE[[#This Row],[Top '[m']]]),"")</f>
        <v/>
      </c>
      <c r="N1370" s="121" t="str">
        <f t="shared" si="22"/>
        <v/>
      </c>
      <c r="O1370" s="50" t="str">
        <f>IFERROR((WHOLE_STRUCTURE[[#This Row],[D, bottom '[m']]]+WHOLE_STRUCTURE[[#This Row],[D, top '[m']]])/(2*WHOLE_STRUCTURE[[#This Row],[t '[mm']]]/1000),"")</f>
        <v/>
      </c>
      <c r="S1370" s="169"/>
      <c r="T1370" s="169"/>
      <c r="W1370" s="172"/>
      <c r="X1370" s="169"/>
      <c r="Y1370" s="169"/>
      <c r="AB1370" s="77"/>
      <c r="AJ1370" s="55"/>
    </row>
    <row r="1371" spans="12:36">
      <c r="L1371" s="51" t="str">
        <f>IFERROR(WHOLE_STRUCTURE[[#This Row],[Top '[m']]]-WHOLE_STRUCTURE[[#This Row],[Bottom '[m']]], "")</f>
        <v/>
      </c>
      <c r="M1371" s="167" t="str">
        <f>IFERROR(-(WHOLE_STRUCTURE[[#This Row],[D, bottom '[m']]]-WHOLE_STRUCTURE[[#This Row],[D, top '[m']]])/(WHOLE_STRUCTURE[[#This Row],[Bottom '[m']]]-WHOLE_STRUCTURE[[#This Row],[Top '[m']]]),"")</f>
        <v/>
      </c>
      <c r="N1371" s="121" t="str">
        <f t="shared" si="22"/>
        <v/>
      </c>
      <c r="O1371" s="50" t="str">
        <f>IFERROR((WHOLE_STRUCTURE[[#This Row],[D, bottom '[m']]]+WHOLE_STRUCTURE[[#This Row],[D, top '[m']]])/(2*WHOLE_STRUCTURE[[#This Row],[t '[mm']]]/1000),"")</f>
        <v/>
      </c>
      <c r="S1371" s="169"/>
      <c r="T1371" s="169"/>
      <c r="W1371" s="172"/>
      <c r="X1371" s="169"/>
      <c r="Y1371" s="169"/>
      <c r="AB1371" s="77"/>
      <c r="AJ1371" s="55"/>
    </row>
    <row r="1372" spans="12:36">
      <c r="L1372" s="51" t="str">
        <f>IFERROR(WHOLE_STRUCTURE[[#This Row],[Top '[m']]]-WHOLE_STRUCTURE[[#This Row],[Bottom '[m']]], "")</f>
        <v/>
      </c>
      <c r="M1372" s="167" t="str">
        <f>IFERROR(-(WHOLE_STRUCTURE[[#This Row],[D, bottom '[m']]]-WHOLE_STRUCTURE[[#This Row],[D, top '[m']]])/(WHOLE_STRUCTURE[[#This Row],[Bottom '[m']]]-WHOLE_STRUCTURE[[#This Row],[Top '[m']]]),"")</f>
        <v/>
      </c>
      <c r="N1372" s="121" t="str">
        <f t="shared" si="22"/>
        <v/>
      </c>
      <c r="O1372" s="50" t="str">
        <f>IFERROR((WHOLE_STRUCTURE[[#This Row],[D, bottom '[m']]]+WHOLE_STRUCTURE[[#This Row],[D, top '[m']]])/(2*WHOLE_STRUCTURE[[#This Row],[t '[mm']]]/1000),"")</f>
        <v/>
      </c>
      <c r="S1372" s="169"/>
      <c r="T1372" s="169"/>
      <c r="W1372" s="172"/>
      <c r="X1372" s="169"/>
      <c r="Y1372" s="169"/>
      <c r="AB1372" s="77"/>
      <c r="AJ1372" s="55"/>
    </row>
    <row r="1373" spans="12:36">
      <c r="L1373" s="51" t="str">
        <f>IFERROR(WHOLE_STRUCTURE[[#This Row],[Top '[m']]]-WHOLE_STRUCTURE[[#This Row],[Bottom '[m']]], "")</f>
        <v/>
      </c>
      <c r="M1373" s="167" t="str">
        <f>IFERROR(-(WHOLE_STRUCTURE[[#This Row],[D, bottom '[m']]]-WHOLE_STRUCTURE[[#This Row],[D, top '[m']]])/(WHOLE_STRUCTURE[[#This Row],[Bottom '[m']]]-WHOLE_STRUCTURE[[#This Row],[Top '[m']]]),"")</f>
        <v/>
      </c>
      <c r="N1373" s="121" t="str">
        <f t="shared" si="22"/>
        <v/>
      </c>
      <c r="O1373" s="50" t="str">
        <f>IFERROR((WHOLE_STRUCTURE[[#This Row],[D, bottom '[m']]]+WHOLE_STRUCTURE[[#This Row],[D, top '[m']]])/(2*WHOLE_STRUCTURE[[#This Row],[t '[mm']]]/1000),"")</f>
        <v/>
      </c>
      <c r="S1373" s="169"/>
      <c r="T1373" s="169"/>
      <c r="W1373" s="172"/>
      <c r="X1373" s="169"/>
      <c r="Y1373" s="169"/>
      <c r="AB1373" s="77"/>
      <c r="AJ1373" s="55"/>
    </row>
    <row r="1374" spans="12:36">
      <c r="L1374" s="51" t="str">
        <f>IFERROR(WHOLE_STRUCTURE[[#This Row],[Top '[m']]]-WHOLE_STRUCTURE[[#This Row],[Bottom '[m']]], "")</f>
        <v/>
      </c>
      <c r="M1374" s="167" t="str">
        <f>IFERROR(-(WHOLE_STRUCTURE[[#This Row],[D, bottom '[m']]]-WHOLE_STRUCTURE[[#This Row],[D, top '[m']]])/(WHOLE_STRUCTURE[[#This Row],[Bottom '[m']]]-WHOLE_STRUCTURE[[#This Row],[Top '[m']]]),"")</f>
        <v/>
      </c>
      <c r="N1374" s="121" t="str">
        <f t="shared" si="22"/>
        <v/>
      </c>
      <c r="O1374" s="50" t="str">
        <f>IFERROR((WHOLE_STRUCTURE[[#This Row],[D, bottom '[m']]]+WHOLE_STRUCTURE[[#This Row],[D, top '[m']]])/(2*WHOLE_STRUCTURE[[#This Row],[t '[mm']]]/1000),"")</f>
        <v/>
      </c>
      <c r="S1374" s="169"/>
      <c r="T1374" s="169"/>
      <c r="W1374" s="172"/>
      <c r="X1374" s="169"/>
      <c r="Y1374" s="169"/>
      <c r="AB1374" s="77"/>
      <c r="AJ1374" s="55"/>
    </row>
    <row r="1375" spans="12:36">
      <c r="L1375" s="51" t="str">
        <f>IFERROR(WHOLE_STRUCTURE[[#This Row],[Top '[m']]]-WHOLE_STRUCTURE[[#This Row],[Bottom '[m']]], "")</f>
        <v/>
      </c>
      <c r="M1375" s="167" t="str">
        <f>IFERROR(-(WHOLE_STRUCTURE[[#This Row],[D, bottom '[m']]]-WHOLE_STRUCTURE[[#This Row],[D, top '[m']]])/(WHOLE_STRUCTURE[[#This Row],[Bottom '[m']]]-WHOLE_STRUCTURE[[#This Row],[Top '[m']]]),"")</f>
        <v/>
      </c>
      <c r="N1375" s="121" t="str">
        <f t="shared" si="22"/>
        <v/>
      </c>
      <c r="O1375" s="50" t="str">
        <f>IFERROR((WHOLE_STRUCTURE[[#This Row],[D, bottom '[m']]]+WHOLE_STRUCTURE[[#This Row],[D, top '[m']]])/(2*WHOLE_STRUCTURE[[#This Row],[t '[mm']]]/1000),"")</f>
        <v/>
      </c>
      <c r="S1375" s="169"/>
      <c r="T1375" s="169"/>
      <c r="W1375" s="172"/>
      <c r="X1375" s="169"/>
      <c r="Y1375" s="169"/>
      <c r="AB1375" s="77"/>
      <c r="AJ1375" s="55"/>
    </row>
    <row r="1376" spans="12:36">
      <c r="L1376" s="51" t="str">
        <f>IFERROR(WHOLE_STRUCTURE[[#This Row],[Top '[m']]]-WHOLE_STRUCTURE[[#This Row],[Bottom '[m']]], "")</f>
        <v/>
      </c>
      <c r="M1376" s="167" t="str">
        <f>IFERROR(-(WHOLE_STRUCTURE[[#This Row],[D, bottom '[m']]]-WHOLE_STRUCTURE[[#This Row],[D, top '[m']]])/(WHOLE_STRUCTURE[[#This Row],[Bottom '[m']]]-WHOLE_STRUCTURE[[#This Row],[Top '[m']]]),"")</f>
        <v/>
      </c>
      <c r="N1376" s="121" t="str">
        <f t="shared" si="22"/>
        <v/>
      </c>
      <c r="O1376" s="50" t="str">
        <f>IFERROR((WHOLE_STRUCTURE[[#This Row],[D, bottom '[m']]]+WHOLE_STRUCTURE[[#This Row],[D, top '[m']]])/(2*WHOLE_STRUCTURE[[#This Row],[t '[mm']]]/1000),"")</f>
        <v/>
      </c>
      <c r="S1376" s="169"/>
      <c r="T1376" s="169"/>
      <c r="W1376" s="172"/>
      <c r="X1376" s="169"/>
      <c r="Y1376" s="169"/>
      <c r="AB1376" s="77"/>
      <c r="AJ1376" s="55"/>
    </row>
    <row r="1377" spans="12:36">
      <c r="L1377" s="51" t="str">
        <f>IFERROR(WHOLE_STRUCTURE[[#This Row],[Top '[m']]]-WHOLE_STRUCTURE[[#This Row],[Bottom '[m']]], "")</f>
        <v/>
      </c>
      <c r="M1377" s="167" t="str">
        <f>IFERROR(-(WHOLE_STRUCTURE[[#This Row],[D, bottom '[m']]]-WHOLE_STRUCTURE[[#This Row],[D, top '[m']]])/(WHOLE_STRUCTURE[[#This Row],[Bottom '[m']]]-WHOLE_STRUCTURE[[#This Row],[Top '[m']]]),"")</f>
        <v/>
      </c>
      <c r="N1377" s="121" t="str">
        <f t="shared" si="22"/>
        <v/>
      </c>
      <c r="O1377" s="50" t="str">
        <f>IFERROR((WHOLE_STRUCTURE[[#This Row],[D, bottom '[m']]]+WHOLE_STRUCTURE[[#This Row],[D, top '[m']]])/(2*WHOLE_STRUCTURE[[#This Row],[t '[mm']]]/1000),"")</f>
        <v/>
      </c>
      <c r="S1377" s="169"/>
      <c r="T1377" s="169"/>
      <c r="W1377" s="172"/>
      <c r="X1377" s="169"/>
      <c r="Y1377" s="169"/>
      <c r="AB1377" s="77"/>
      <c r="AJ1377" s="55"/>
    </row>
    <row r="1378" spans="12:36">
      <c r="L1378" s="51" t="str">
        <f>IFERROR(WHOLE_STRUCTURE[[#This Row],[Top '[m']]]-WHOLE_STRUCTURE[[#This Row],[Bottom '[m']]], "")</f>
        <v/>
      </c>
      <c r="M1378" s="167" t="str">
        <f>IFERROR(-(WHOLE_STRUCTURE[[#This Row],[D, bottom '[m']]]-WHOLE_STRUCTURE[[#This Row],[D, top '[m']]])/(WHOLE_STRUCTURE[[#This Row],[Bottom '[m']]]-WHOLE_STRUCTURE[[#This Row],[Top '[m']]]),"")</f>
        <v/>
      </c>
      <c r="N1378" s="121" t="str">
        <f t="shared" si="22"/>
        <v/>
      </c>
      <c r="O1378" s="50" t="str">
        <f>IFERROR((WHOLE_STRUCTURE[[#This Row],[D, bottom '[m']]]+WHOLE_STRUCTURE[[#This Row],[D, top '[m']]])/(2*WHOLE_STRUCTURE[[#This Row],[t '[mm']]]/1000),"")</f>
        <v/>
      </c>
      <c r="S1378" s="169"/>
      <c r="T1378" s="169"/>
      <c r="W1378" s="172"/>
      <c r="X1378" s="169"/>
      <c r="Y1378" s="169"/>
      <c r="AB1378" s="77"/>
      <c r="AJ1378" s="55"/>
    </row>
    <row r="1379" spans="12:36">
      <c r="L1379" s="51" t="str">
        <f>IFERROR(WHOLE_STRUCTURE[[#This Row],[Top '[m']]]-WHOLE_STRUCTURE[[#This Row],[Bottom '[m']]], "")</f>
        <v/>
      </c>
      <c r="M1379" s="167" t="str">
        <f>IFERROR(-(WHOLE_STRUCTURE[[#This Row],[D, bottom '[m']]]-WHOLE_STRUCTURE[[#This Row],[D, top '[m']]])/(WHOLE_STRUCTURE[[#This Row],[Bottom '[m']]]-WHOLE_STRUCTURE[[#This Row],[Top '[m']]]),"")</f>
        <v/>
      </c>
      <c r="N1379" s="121" t="str">
        <f t="shared" si="22"/>
        <v/>
      </c>
      <c r="O1379" s="50" t="str">
        <f>IFERROR((WHOLE_STRUCTURE[[#This Row],[D, bottom '[m']]]+WHOLE_STRUCTURE[[#This Row],[D, top '[m']]])/(2*WHOLE_STRUCTURE[[#This Row],[t '[mm']]]/1000),"")</f>
        <v/>
      </c>
      <c r="S1379" s="169"/>
      <c r="T1379" s="169"/>
      <c r="W1379" s="172"/>
      <c r="X1379" s="169"/>
      <c r="Y1379" s="169"/>
      <c r="AB1379" s="77"/>
      <c r="AJ1379" s="55"/>
    </row>
    <row r="1380" spans="12:36">
      <c r="L1380" s="51" t="str">
        <f>IFERROR(WHOLE_STRUCTURE[[#This Row],[Top '[m']]]-WHOLE_STRUCTURE[[#This Row],[Bottom '[m']]], "")</f>
        <v/>
      </c>
      <c r="M1380" s="167" t="str">
        <f>IFERROR(-(WHOLE_STRUCTURE[[#This Row],[D, bottom '[m']]]-WHOLE_STRUCTURE[[#This Row],[D, top '[m']]])/(WHOLE_STRUCTURE[[#This Row],[Bottom '[m']]]-WHOLE_STRUCTURE[[#This Row],[Top '[m']]]),"")</f>
        <v/>
      </c>
      <c r="N1380" s="121" t="str">
        <f t="shared" si="22"/>
        <v/>
      </c>
      <c r="O1380" s="50" t="str">
        <f>IFERROR((WHOLE_STRUCTURE[[#This Row],[D, bottom '[m']]]+WHOLE_STRUCTURE[[#This Row],[D, top '[m']]])/(2*WHOLE_STRUCTURE[[#This Row],[t '[mm']]]/1000),"")</f>
        <v/>
      </c>
      <c r="S1380" s="169"/>
      <c r="T1380" s="169"/>
      <c r="W1380" s="172"/>
      <c r="X1380" s="169"/>
      <c r="Y1380" s="169"/>
      <c r="AB1380" s="77"/>
      <c r="AJ1380" s="55"/>
    </row>
    <row r="1381" spans="12:36">
      <c r="L1381" s="51" t="str">
        <f>IFERROR(WHOLE_STRUCTURE[[#This Row],[Top '[m']]]-WHOLE_STRUCTURE[[#This Row],[Bottom '[m']]], "")</f>
        <v/>
      </c>
      <c r="M1381" s="167" t="str">
        <f>IFERROR(-(WHOLE_STRUCTURE[[#This Row],[D, bottom '[m']]]-WHOLE_STRUCTURE[[#This Row],[D, top '[m']]])/(WHOLE_STRUCTURE[[#This Row],[Bottom '[m']]]-WHOLE_STRUCTURE[[#This Row],[Top '[m']]]),"")</f>
        <v/>
      </c>
      <c r="N1381" s="121" t="str">
        <f t="shared" si="22"/>
        <v/>
      </c>
      <c r="O1381" s="50" t="str">
        <f>IFERROR((WHOLE_STRUCTURE[[#This Row],[D, bottom '[m']]]+WHOLE_STRUCTURE[[#This Row],[D, top '[m']]])/(2*WHOLE_STRUCTURE[[#This Row],[t '[mm']]]/1000),"")</f>
        <v/>
      </c>
      <c r="S1381" s="169"/>
      <c r="T1381" s="169"/>
      <c r="W1381" s="172"/>
      <c r="X1381" s="169"/>
      <c r="Y1381" s="169"/>
      <c r="AB1381" s="77"/>
      <c r="AJ1381" s="55"/>
    </row>
    <row r="1382" spans="12:36">
      <c r="L1382" s="51" t="str">
        <f>IFERROR(WHOLE_STRUCTURE[[#This Row],[Top '[m']]]-WHOLE_STRUCTURE[[#This Row],[Bottom '[m']]], "")</f>
        <v/>
      </c>
      <c r="M1382" s="167" t="str">
        <f>IFERROR(-(WHOLE_STRUCTURE[[#This Row],[D, bottom '[m']]]-WHOLE_STRUCTURE[[#This Row],[D, top '[m']]])/(WHOLE_STRUCTURE[[#This Row],[Bottom '[m']]]-WHOLE_STRUCTURE[[#This Row],[Top '[m']]]),"")</f>
        <v/>
      </c>
      <c r="N1382" s="121" t="str">
        <f t="shared" si="22"/>
        <v/>
      </c>
      <c r="O1382" s="50" t="str">
        <f>IFERROR((WHOLE_STRUCTURE[[#This Row],[D, bottom '[m']]]+WHOLE_STRUCTURE[[#This Row],[D, top '[m']]])/(2*WHOLE_STRUCTURE[[#This Row],[t '[mm']]]/1000),"")</f>
        <v/>
      </c>
      <c r="S1382" s="169"/>
      <c r="T1382" s="169"/>
      <c r="W1382" s="172"/>
      <c r="X1382" s="169"/>
      <c r="Y1382" s="169"/>
      <c r="AB1382" s="77"/>
      <c r="AJ1382" s="55"/>
    </row>
    <row r="1383" spans="12:36">
      <c r="L1383" s="51" t="str">
        <f>IFERROR(WHOLE_STRUCTURE[[#This Row],[Top '[m']]]-WHOLE_STRUCTURE[[#This Row],[Bottom '[m']]], "")</f>
        <v/>
      </c>
      <c r="M1383" s="167" t="str">
        <f>IFERROR(-(WHOLE_STRUCTURE[[#This Row],[D, bottom '[m']]]-WHOLE_STRUCTURE[[#This Row],[D, top '[m']]])/(WHOLE_STRUCTURE[[#This Row],[Bottom '[m']]]-WHOLE_STRUCTURE[[#This Row],[Top '[m']]]),"")</f>
        <v/>
      </c>
      <c r="N1383" s="121" t="str">
        <f t="shared" si="22"/>
        <v/>
      </c>
      <c r="O1383" s="50" t="str">
        <f>IFERROR((WHOLE_STRUCTURE[[#This Row],[D, bottom '[m']]]+WHOLE_STRUCTURE[[#This Row],[D, top '[m']]])/(2*WHOLE_STRUCTURE[[#This Row],[t '[mm']]]/1000),"")</f>
        <v/>
      </c>
      <c r="S1383" s="169"/>
      <c r="T1383" s="169"/>
      <c r="W1383" s="172"/>
      <c r="X1383" s="169"/>
      <c r="Y1383" s="169"/>
      <c r="AB1383" s="77"/>
      <c r="AJ1383" s="55"/>
    </row>
    <row r="1384" spans="12:36">
      <c r="L1384" s="51" t="str">
        <f>IFERROR(WHOLE_STRUCTURE[[#This Row],[Top '[m']]]-WHOLE_STRUCTURE[[#This Row],[Bottom '[m']]], "")</f>
        <v/>
      </c>
      <c r="M1384" s="167" t="str">
        <f>IFERROR(-(WHOLE_STRUCTURE[[#This Row],[D, bottom '[m']]]-WHOLE_STRUCTURE[[#This Row],[D, top '[m']]])/(WHOLE_STRUCTURE[[#This Row],[Bottom '[m']]]-WHOLE_STRUCTURE[[#This Row],[Top '[m']]]),"")</f>
        <v/>
      </c>
      <c r="N1384" s="121" t="str">
        <f t="shared" si="22"/>
        <v/>
      </c>
      <c r="O1384" s="50" t="str">
        <f>IFERROR((WHOLE_STRUCTURE[[#This Row],[D, bottom '[m']]]+WHOLE_STRUCTURE[[#This Row],[D, top '[m']]])/(2*WHOLE_STRUCTURE[[#This Row],[t '[mm']]]/1000),"")</f>
        <v/>
      </c>
      <c r="S1384" s="169"/>
      <c r="T1384" s="169"/>
      <c r="W1384" s="172"/>
      <c r="X1384" s="169"/>
      <c r="Y1384" s="169"/>
      <c r="AB1384" s="77"/>
      <c r="AJ1384" s="55"/>
    </row>
    <row r="1385" spans="12:36">
      <c r="L1385" s="51" t="str">
        <f>IFERROR(WHOLE_STRUCTURE[[#This Row],[Top '[m']]]-WHOLE_STRUCTURE[[#This Row],[Bottom '[m']]], "")</f>
        <v/>
      </c>
      <c r="M1385" s="167" t="str">
        <f>IFERROR(-(WHOLE_STRUCTURE[[#This Row],[D, bottom '[m']]]-WHOLE_STRUCTURE[[#This Row],[D, top '[m']]])/(WHOLE_STRUCTURE[[#This Row],[Bottom '[m']]]-WHOLE_STRUCTURE[[#This Row],[Top '[m']]]),"")</f>
        <v/>
      </c>
      <c r="N1385" s="121" t="str">
        <f t="shared" si="22"/>
        <v/>
      </c>
      <c r="O1385" s="50" t="str">
        <f>IFERROR((WHOLE_STRUCTURE[[#This Row],[D, bottom '[m']]]+WHOLE_STRUCTURE[[#This Row],[D, top '[m']]])/(2*WHOLE_STRUCTURE[[#This Row],[t '[mm']]]/1000),"")</f>
        <v/>
      </c>
      <c r="S1385" s="169"/>
      <c r="T1385" s="169"/>
      <c r="W1385" s="172"/>
      <c r="X1385" s="169"/>
      <c r="Y1385" s="169"/>
      <c r="AB1385" s="77"/>
      <c r="AJ1385" s="55"/>
    </row>
    <row r="1386" spans="12:36">
      <c r="L1386" s="51" t="str">
        <f>IFERROR(WHOLE_STRUCTURE[[#This Row],[Top '[m']]]-WHOLE_STRUCTURE[[#This Row],[Bottom '[m']]], "")</f>
        <v/>
      </c>
      <c r="M1386" s="167" t="str">
        <f>IFERROR(-(WHOLE_STRUCTURE[[#This Row],[D, bottom '[m']]]-WHOLE_STRUCTURE[[#This Row],[D, top '[m']]])/(WHOLE_STRUCTURE[[#This Row],[Bottom '[m']]]-WHOLE_STRUCTURE[[#This Row],[Top '[m']]]),"")</f>
        <v/>
      </c>
      <c r="N1386" s="121" t="str">
        <f t="shared" si="22"/>
        <v/>
      </c>
      <c r="O1386" s="50" t="str">
        <f>IFERROR((WHOLE_STRUCTURE[[#This Row],[D, bottom '[m']]]+WHOLE_STRUCTURE[[#This Row],[D, top '[m']]])/(2*WHOLE_STRUCTURE[[#This Row],[t '[mm']]]/1000),"")</f>
        <v/>
      </c>
      <c r="S1386" s="169"/>
      <c r="T1386" s="169"/>
      <c r="W1386" s="172"/>
      <c r="X1386" s="169"/>
      <c r="Y1386" s="169"/>
      <c r="AB1386" s="77"/>
      <c r="AJ1386" s="55"/>
    </row>
    <row r="1387" spans="12:36">
      <c r="L1387" s="51" t="str">
        <f>IFERROR(WHOLE_STRUCTURE[[#This Row],[Top '[m']]]-WHOLE_STRUCTURE[[#This Row],[Bottom '[m']]], "")</f>
        <v/>
      </c>
      <c r="M1387" s="167" t="str">
        <f>IFERROR(-(WHOLE_STRUCTURE[[#This Row],[D, bottom '[m']]]-WHOLE_STRUCTURE[[#This Row],[D, top '[m']]])/(WHOLE_STRUCTURE[[#This Row],[Bottom '[m']]]-WHOLE_STRUCTURE[[#This Row],[Top '[m']]]),"")</f>
        <v/>
      </c>
      <c r="N1387" s="121" t="str">
        <f t="shared" si="22"/>
        <v/>
      </c>
      <c r="O1387" s="50" t="str">
        <f>IFERROR((WHOLE_STRUCTURE[[#This Row],[D, bottom '[m']]]+WHOLE_STRUCTURE[[#This Row],[D, top '[m']]])/(2*WHOLE_STRUCTURE[[#This Row],[t '[mm']]]/1000),"")</f>
        <v/>
      </c>
      <c r="S1387" s="169"/>
      <c r="T1387" s="169"/>
      <c r="W1387" s="172"/>
      <c r="X1387" s="169"/>
      <c r="Y1387" s="169"/>
      <c r="AB1387" s="77"/>
      <c r="AJ1387" s="55"/>
    </row>
    <row r="1388" spans="12:36">
      <c r="L1388" s="51" t="str">
        <f>IFERROR(WHOLE_STRUCTURE[[#This Row],[Top '[m']]]-WHOLE_STRUCTURE[[#This Row],[Bottom '[m']]], "")</f>
        <v/>
      </c>
      <c r="M1388" s="167" t="str">
        <f>IFERROR(-(WHOLE_STRUCTURE[[#This Row],[D, bottom '[m']]]-WHOLE_STRUCTURE[[#This Row],[D, top '[m']]])/(WHOLE_STRUCTURE[[#This Row],[Bottom '[m']]]-WHOLE_STRUCTURE[[#This Row],[Top '[m']]]),"")</f>
        <v/>
      </c>
      <c r="N1388" s="121" t="str">
        <f t="shared" si="22"/>
        <v/>
      </c>
      <c r="O1388" s="50" t="str">
        <f>IFERROR((WHOLE_STRUCTURE[[#This Row],[D, bottom '[m']]]+WHOLE_STRUCTURE[[#This Row],[D, top '[m']]])/(2*WHOLE_STRUCTURE[[#This Row],[t '[mm']]]/1000),"")</f>
        <v/>
      </c>
      <c r="S1388" s="169"/>
      <c r="T1388" s="169"/>
      <c r="W1388" s="172"/>
      <c r="X1388" s="169"/>
      <c r="Y1388" s="169"/>
      <c r="AB1388" s="77"/>
      <c r="AJ1388" s="55"/>
    </row>
    <row r="1389" spans="12:36">
      <c r="L1389" s="51" t="str">
        <f>IFERROR(WHOLE_STRUCTURE[[#This Row],[Top '[m']]]-WHOLE_STRUCTURE[[#This Row],[Bottom '[m']]], "")</f>
        <v/>
      </c>
      <c r="M1389" s="167" t="str">
        <f>IFERROR(-(WHOLE_STRUCTURE[[#This Row],[D, bottom '[m']]]-WHOLE_STRUCTURE[[#This Row],[D, top '[m']]])/(WHOLE_STRUCTURE[[#This Row],[Bottom '[m']]]-WHOLE_STRUCTURE[[#This Row],[Top '[m']]]),"")</f>
        <v/>
      </c>
      <c r="N1389" s="121" t="str">
        <f t="shared" si="22"/>
        <v/>
      </c>
      <c r="O1389" s="50" t="str">
        <f>IFERROR((WHOLE_STRUCTURE[[#This Row],[D, bottom '[m']]]+WHOLE_STRUCTURE[[#This Row],[D, top '[m']]])/(2*WHOLE_STRUCTURE[[#This Row],[t '[mm']]]/1000),"")</f>
        <v/>
      </c>
      <c r="S1389" s="169"/>
      <c r="T1389" s="169"/>
      <c r="W1389" s="172"/>
      <c r="X1389" s="169"/>
      <c r="Y1389" s="169"/>
      <c r="AB1389" s="77"/>
      <c r="AJ1389" s="55"/>
    </row>
    <row r="1390" spans="12:36">
      <c r="L1390" s="51" t="str">
        <f>IFERROR(WHOLE_STRUCTURE[[#This Row],[Top '[m']]]-WHOLE_STRUCTURE[[#This Row],[Bottom '[m']]], "")</f>
        <v/>
      </c>
      <c r="M1390" s="167" t="str">
        <f>IFERROR(-(WHOLE_STRUCTURE[[#This Row],[D, bottom '[m']]]-WHOLE_STRUCTURE[[#This Row],[D, top '[m']]])/(WHOLE_STRUCTURE[[#This Row],[Bottom '[m']]]-WHOLE_STRUCTURE[[#This Row],[Top '[m']]]),"")</f>
        <v/>
      </c>
      <c r="N1390" s="121" t="str">
        <f t="shared" si="22"/>
        <v/>
      </c>
      <c r="O1390" s="50" t="str">
        <f>IFERROR((WHOLE_STRUCTURE[[#This Row],[D, bottom '[m']]]+WHOLE_STRUCTURE[[#This Row],[D, top '[m']]])/(2*WHOLE_STRUCTURE[[#This Row],[t '[mm']]]/1000),"")</f>
        <v/>
      </c>
      <c r="S1390" s="169"/>
      <c r="T1390" s="169"/>
      <c r="W1390" s="172"/>
      <c r="X1390" s="169"/>
      <c r="Y1390" s="169"/>
      <c r="AB1390" s="77"/>
      <c r="AJ1390" s="55"/>
    </row>
    <row r="1391" spans="12:36">
      <c r="L1391" s="51" t="str">
        <f>IFERROR(WHOLE_STRUCTURE[[#This Row],[Top '[m']]]-WHOLE_STRUCTURE[[#This Row],[Bottom '[m']]], "")</f>
        <v/>
      </c>
      <c r="M1391" s="167" t="str">
        <f>IFERROR(-(WHOLE_STRUCTURE[[#This Row],[D, bottom '[m']]]-WHOLE_STRUCTURE[[#This Row],[D, top '[m']]])/(WHOLE_STRUCTURE[[#This Row],[Bottom '[m']]]-WHOLE_STRUCTURE[[#This Row],[Top '[m']]]),"")</f>
        <v/>
      </c>
      <c r="N1391" s="121" t="str">
        <f t="shared" si="22"/>
        <v/>
      </c>
      <c r="O1391" s="50" t="str">
        <f>IFERROR((WHOLE_STRUCTURE[[#This Row],[D, bottom '[m']]]+WHOLE_STRUCTURE[[#This Row],[D, top '[m']]])/(2*WHOLE_STRUCTURE[[#This Row],[t '[mm']]]/1000),"")</f>
        <v/>
      </c>
      <c r="S1391" s="169"/>
      <c r="T1391" s="169"/>
      <c r="W1391" s="172"/>
      <c r="X1391" s="169"/>
      <c r="Y1391" s="169"/>
      <c r="AB1391" s="77"/>
      <c r="AJ1391" s="55"/>
    </row>
    <row r="1392" spans="12:36">
      <c r="L1392" s="51" t="str">
        <f>IFERROR(WHOLE_STRUCTURE[[#This Row],[Top '[m']]]-WHOLE_STRUCTURE[[#This Row],[Bottom '[m']]], "")</f>
        <v/>
      </c>
      <c r="M1392" s="167" t="str">
        <f>IFERROR(-(WHOLE_STRUCTURE[[#This Row],[D, bottom '[m']]]-WHOLE_STRUCTURE[[#This Row],[D, top '[m']]])/(WHOLE_STRUCTURE[[#This Row],[Bottom '[m']]]-WHOLE_STRUCTURE[[#This Row],[Top '[m']]]),"")</f>
        <v/>
      </c>
      <c r="N1392" s="121" t="str">
        <f t="shared" si="22"/>
        <v/>
      </c>
      <c r="O1392" s="50" t="str">
        <f>IFERROR((WHOLE_STRUCTURE[[#This Row],[D, bottom '[m']]]+WHOLE_STRUCTURE[[#This Row],[D, top '[m']]])/(2*WHOLE_STRUCTURE[[#This Row],[t '[mm']]]/1000),"")</f>
        <v/>
      </c>
      <c r="S1392" s="169"/>
      <c r="T1392" s="169"/>
      <c r="W1392" s="172"/>
      <c r="X1392" s="169"/>
      <c r="Y1392" s="169"/>
      <c r="AB1392" s="77"/>
      <c r="AJ1392" s="55"/>
    </row>
    <row r="1393" spans="12:36">
      <c r="L1393" s="51" t="str">
        <f>IFERROR(WHOLE_STRUCTURE[[#This Row],[Top '[m']]]-WHOLE_STRUCTURE[[#This Row],[Bottom '[m']]], "")</f>
        <v/>
      </c>
      <c r="M1393" s="167" t="str">
        <f>IFERROR(-(WHOLE_STRUCTURE[[#This Row],[D, bottom '[m']]]-WHOLE_STRUCTURE[[#This Row],[D, top '[m']]])/(WHOLE_STRUCTURE[[#This Row],[Bottom '[m']]]-WHOLE_STRUCTURE[[#This Row],[Top '[m']]]),"")</f>
        <v/>
      </c>
      <c r="N1393" s="121" t="str">
        <f t="shared" si="22"/>
        <v/>
      </c>
      <c r="O1393" s="50" t="str">
        <f>IFERROR((WHOLE_STRUCTURE[[#This Row],[D, bottom '[m']]]+WHOLE_STRUCTURE[[#This Row],[D, top '[m']]])/(2*WHOLE_STRUCTURE[[#This Row],[t '[mm']]]/1000),"")</f>
        <v/>
      </c>
      <c r="S1393" s="169"/>
      <c r="T1393" s="169"/>
      <c r="W1393" s="172"/>
      <c r="X1393" s="169"/>
      <c r="Y1393" s="169"/>
      <c r="AB1393" s="77"/>
      <c r="AJ1393" s="55"/>
    </row>
    <row r="1394" spans="12:36">
      <c r="L1394" s="51" t="str">
        <f>IFERROR(WHOLE_STRUCTURE[[#This Row],[Top '[m']]]-WHOLE_STRUCTURE[[#This Row],[Bottom '[m']]], "")</f>
        <v/>
      </c>
      <c r="M1394" s="167" t="str">
        <f>IFERROR(-(WHOLE_STRUCTURE[[#This Row],[D, bottom '[m']]]-WHOLE_STRUCTURE[[#This Row],[D, top '[m']]])/(WHOLE_STRUCTURE[[#This Row],[Bottom '[m']]]-WHOLE_STRUCTURE[[#This Row],[Top '[m']]]),"")</f>
        <v/>
      </c>
      <c r="N1394" s="121" t="str">
        <f t="shared" si="22"/>
        <v/>
      </c>
      <c r="O1394" s="50" t="str">
        <f>IFERROR((WHOLE_STRUCTURE[[#This Row],[D, bottom '[m']]]+WHOLE_STRUCTURE[[#This Row],[D, top '[m']]])/(2*WHOLE_STRUCTURE[[#This Row],[t '[mm']]]/1000),"")</f>
        <v/>
      </c>
      <c r="S1394" s="169"/>
      <c r="T1394" s="169"/>
      <c r="W1394" s="172"/>
      <c r="X1394" s="169"/>
      <c r="Y1394" s="169"/>
      <c r="AB1394" s="77"/>
      <c r="AJ1394" s="55"/>
    </row>
    <row r="1395" spans="12:36">
      <c r="L1395" s="51" t="str">
        <f>IFERROR(WHOLE_STRUCTURE[[#This Row],[Top '[m']]]-WHOLE_STRUCTURE[[#This Row],[Bottom '[m']]], "")</f>
        <v/>
      </c>
      <c r="M1395" s="167" t="str">
        <f>IFERROR(-(WHOLE_STRUCTURE[[#This Row],[D, bottom '[m']]]-WHOLE_STRUCTURE[[#This Row],[D, top '[m']]])/(WHOLE_STRUCTURE[[#This Row],[Bottom '[m']]]-WHOLE_STRUCTURE[[#This Row],[Top '[m']]]),"")</f>
        <v/>
      </c>
      <c r="N1395" s="121" t="str">
        <f t="shared" si="22"/>
        <v/>
      </c>
      <c r="O1395" s="50" t="str">
        <f>IFERROR((WHOLE_STRUCTURE[[#This Row],[D, bottom '[m']]]+WHOLE_STRUCTURE[[#This Row],[D, top '[m']]])/(2*WHOLE_STRUCTURE[[#This Row],[t '[mm']]]/1000),"")</f>
        <v/>
      </c>
      <c r="S1395" s="169"/>
      <c r="T1395" s="169"/>
      <c r="W1395" s="172"/>
      <c r="X1395" s="169"/>
      <c r="Y1395" s="169"/>
      <c r="AB1395" s="77"/>
      <c r="AJ1395" s="55"/>
    </row>
    <row r="1396" spans="12:36">
      <c r="L1396" s="51" t="str">
        <f>IFERROR(WHOLE_STRUCTURE[[#This Row],[Top '[m']]]-WHOLE_STRUCTURE[[#This Row],[Bottom '[m']]], "")</f>
        <v/>
      </c>
      <c r="M1396" s="167" t="str">
        <f>IFERROR(-(WHOLE_STRUCTURE[[#This Row],[D, bottom '[m']]]-WHOLE_STRUCTURE[[#This Row],[D, top '[m']]])/(WHOLE_STRUCTURE[[#This Row],[Bottom '[m']]]-WHOLE_STRUCTURE[[#This Row],[Top '[m']]]),"")</f>
        <v/>
      </c>
      <c r="N1396" s="121" t="str">
        <f t="shared" si="22"/>
        <v/>
      </c>
      <c r="O1396" s="50" t="str">
        <f>IFERROR((WHOLE_STRUCTURE[[#This Row],[D, bottom '[m']]]+WHOLE_STRUCTURE[[#This Row],[D, top '[m']]])/(2*WHOLE_STRUCTURE[[#This Row],[t '[mm']]]/1000),"")</f>
        <v/>
      </c>
      <c r="S1396" s="169"/>
      <c r="T1396" s="169"/>
      <c r="W1396" s="172"/>
      <c r="X1396" s="169"/>
      <c r="Y1396" s="169"/>
      <c r="AB1396" s="77"/>
      <c r="AJ1396" s="55"/>
    </row>
    <row r="1397" spans="12:36">
      <c r="L1397" s="51" t="str">
        <f>IFERROR(WHOLE_STRUCTURE[[#This Row],[Top '[m']]]-WHOLE_STRUCTURE[[#This Row],[Bottom '[m']]], "")</f>
        <v/>
      </c>
      <c r="M1397" s="167" t="str">
        <f>IFERROR(-(WHOLE_STRUCTURE[[#This Row],[D, bottom '[m']]]-WHOLE_STRUCTURE[[#This Row],[D, top '[m']]])/(WHOLE_STRUCTURE[[#This Row],[Bottom '[m']]]-WHOLE_STRUCTURE[[#This Row],[Top '[m']]]),"")</f>
        <v/>
      </c>
      <c r="N1397" s="121" t="str">
        <f t="shared" si="22"/>
        <v/>
      </c>
      <c r="O1397" s="50" t="str">
        <f>IFERROR((WHOLE_STRUCTURE[[#This Row],[D, bottom '[m']]]+WHOLE_STRUCTURE[[#This Row],[D, top '[m']]])/(2*WHOLE_STRUCTURE[[#This Row],[t '[mm']]]/1000),"")</f>
        <v/>
      </c>
      <c r="S1397" s="169"/>
      <c r="T1397" s="169"/>
      <c r="W1397" s="172"/>
      <c r="X1397" s="169"/>
      <c r="Y1397" s="169"/>
      <c r="AB1397" s="77"/>
      <c r="AJ1397" s="55"/>
    </row>
    <row r="1398" spans="12:36">
      <c r="L1398" s="51" t="str">
        <f>IFERROR(WHOLE_STRUCTURE[[#This Row],[Top '[m']]]-WHOLE_STRUCTURE[[#This Row],[Bottom '[m']]], "")</f>
        <v/>
      </c>
      <c r="M1398" s="167" t="str">
        <f>IFERROR(-(WHOLE_STRUCTURE[[#This Row],[D, bottom '[m']]]-WHOLE_STRUCTURE[[#This Row],[D, top '[m']]])/(WHOLE_STRUCTURE[[#This Row],[Bottom '[m']]]-WHOLE_STRUCTURE[[#This Row],[Top '[m']]]),"")</f>
        <v/>
      </c>
      <c r="N1398" s="121" t="str">
        <f t="shared" si="22"/>
        <v/>
      </c>
      <c r="O1398" s="50" t="str">
        <f>IFERROR((WHOLE_STRUCTURE[[#This Row],[D, bottom '[m']]]+WHOLE_STRUCTURE[[#This Row],[D, top '[m']]])/(2*WHOLE_STRUCTURE[[#This Row],[t '[mm']]]/1000),"")</f>
        <v/>
      </c>
      <c r="S1398" s="169"/>
      <c r="T1398" s="169"/>
      <c r="W1398" s="172"/>
      <c r="X1398" s="169"/>
      <c r="Y1398" s="169"/>
      <c r="AB1398" s="77"/>
      <c r="AJ1398" s="55"/>
    </row>
    <row r="1399" spans="12:36">
      <c r="L1399" s="51" t="str">
        <f>IFERROR(WHOLE_STRUCTURE[[#This Row],[Top '[m']]]-WHOLE_STRUCTURE[[#This Row],[Bottom '[m']]], "")</f>
        <v/>
      </c>
      <c r="M1399" s="167" t="str">
        <f>IFERROR(-(WHOLE_STRUCTURE[[#This Row],[D, bottom '[m']]]-WHOLE_STRUCTURE[[#This Row],[D, top '[m']]])/(WHOLE_STRUCTURE[[#This Row],[Bottom '[m']]]-WHOLE_STRUCTURE[[#This Row],[Top '[m']]]),"")</f>
        <v/>
      </c>
      <c r="N1399" s="121" t="str">
        <f t="shared" si="22"/>
        <v/>
      </c>
      <c r="O1399" s="50" t="str">
        <f>IFERROR((WHOLE_STRUCTURE[[#This Row],[D, bottom '[m']]]+WHOLE_STRUCTURE[[#This Row],[D, top '[m']]])/(2*WHOLE_STRUCTURE[[#This Row],[t '[mm']]]/1000),"")</f>
        <v/>
      </c>
      <c r="S1399" s="169"/>
      <c r="T1399" s="169"/>
      <c r="W1399" s="172"/>
      <c r="X1399" s="169"/>
      <c r="Y1399" s="169"/>
      <c r="AB1399" s="77"/>
      <c r="AJ1399" s="55"/>
    </row>
    <row r="1400" spans="12:36">
      <c r="L1400" s="51" t="str">
        <f>IFERROR(WHOLE_STRUCTURE[[#This Row],[Top '[m']]]-WHOLE_STRUCTURE[[#This Row],[Bottom '[m']]], "")</f>
        <v/>
      </c>
      <c r="M1400" s="167" t="str">
        <f>IFERROR(-(WHOLE_STRUCTURE[[#This Row],[D, bottom '[m']]]-WHOLE_STRUCTURE[[#This Row],[D, top '[m']]])/(WHOLE_STRUCTURE[[#This Row],[Bottom '[m']]]-WHOLE_STRUCTURE[[#This Row],[Top '[m']]]),"")</f>
        <v/>
      </c>
      <c r="N1400" s="121" t="str">
        <f t="shared" si="22"/>
        <v/>
      </c>
      <c r="O1400" s="50" t="str">
        <f>IFERROR((WHOLE_STRUCTURE[[#This Row],[D, bottom '[m']]]+WHOLE_STRUCTURE[[#This Row],[D, top '[m']]])/(2*WHOLE_STRUCTURE[[#This Row],[t '[mm']]]/1000),"")</f>
        <v/>
      </c>
      <c r="S1400" s="169"/>
      <c r="T1400" s="169"/>
      <c r="W1400" s="172"/>
      <c r="X1400" s="169"/>
      <c r="Y1400" s="169"/>
      <c r="AB1400" s="77"/>
      <c r="AJ1400" s="55"/>
    </row>
    <row r="1401" spans="12:36">
      <c r="L1401" s="51" t="str">
        <f>IFERROR(WHOLE_STRUCTURE[[#This Row],[Top '[m']]]-WHOLE_STRUCTURE[[#This Row],[Bottom '[m']]], "")</f>
        <v/>
      </c>
      <c r="M1401" s="167" t="str">
        <f>IFERROR(-(WHOLE_STRUCTURE[[#This Row],[D, bottom '[m']]]-WHOLE_STRUCTURE[[#This Row],[D, top '[m']]])/(WHOLE_STRUCTURE[[#This Row],[Bottom '[m']]]-WHOLE_STRUCTURE[[#This Row],[Top '[m']]]),"")</f>
        <v/>
      </c>
      <c r="N1401" s="121" t="str">
        <f t="shared" si="22"/>
        <v/>
      </c>
      <c r="O1401" s="50" t="str">
        <f>IFERROR((WHOLE_STRUCTURE[[#This Row],[D, bottom '[m']]]+WHOLE_STRUCTURE[[#This Row],[D, top '[m']]])/(2*WHOLE_STRUCTURE[[#This Row],[t '[mm']]]/1000),"")</f>
        <v/>
      </c>
      <c r="S1401" s="169"/>
      <c r="T1401" s="169"/>
      <c r="W1401" s="172"/>
      <c r="X1401" s="169"/>
      <c r="Y1401" s="169"/>
      <c r="AB1401" s="77"/>
      <c r="AJ1401" s="55"/>
    </row>
    <row r="1402" spans="12:36">
      <c r="L1402" s="51" t="str">
        <f>IFERROR(WHOLE_STRUCTURE[[#This Row],[Top '[m']]]-WHOLE_STRUCTURE[[#This Row],[Bottom '[m']]], "")</f>
        <v/>
      </c>
      <c r="M1402" s="167" t="str">
        <f>IFERROR(-(WHOLE_STRUCTURE[[#This Row],[D, bottom '[m']]]-WHOLE_STRUCTURE[[#This Row],[D, top '[m']]])/(WHOLE_STRUCTURE[[#This Row],[Bottom '[m']]]-WHOLE_STRUCTURE[[#This Row],[Top '[m']]]),"")</f>
        <v/>
      </c>
      <c r="N1402" s="121" t="str">
        <f t="shared" si="22"/>
        <v/>
      </c>
      <c r="O1402" s="50" t="str">
        <f>IFERROR((WHOLE_STRUCTURE[[#This Row],[D, bottom '[m']]]+WHOLE_STRUCTURE[[#This Row],[D, top '[m']]])/(2*WHOLE_STRUCTURE[[#This Row],[t '[mm']]]/1000),"")</f>
        <v/>
      </c>
      <c r="S1402" s="169"/>
      <c r="T1402" s="169"/>
      <c r="W1402" s="172"/>
      <c r="X1402" s="169"/>
      <c r="Y1402" s="169"/>
      <c r="AB1402" s="77"/>
      <c r="AJ1402" s="55"/>
    </row>
    <row r="1403" spans="12:36">
      <c r="L1403" s="51" t="str">
        <f>IFERROR(WHOLE_STRUCTURE[[#This Row],[Top '[m']]]-WHOLE_STRUCTURE[[#This Row],[Bottom '[m']]], "")</f>
        <v/>
      </c>
      <c r="M1403" s="167" t="str">
        <f>IFERROR(-(WHOLE_STRUCTURE[[#This Row],[D, bottom '[m']]]-WHOLE_STRUCTURE[[#This Row],[D, top '[m']]])/(WHOLE_STRUCTURE[[#This Row],[Bottom '[m']]]-WHOLE_STRUCTURE[[#This Row],[Top '[m']]]),"")</f>
        <v/>
      </c>
      <c r="N1403" s="121" t="str">
        <f t="shared" si="22"/>
        <v/>
      </c>
      <c r="O1403" s="50" t="str">
        <f>IFERROR((WHOLE_STRUCTURE[[#This Row],[D, bottom '[m']]]+WHOLE_STRUCTURE[[#This Row],[D, top '[m']]])/(2*WHOLE_STRUCTURE[[#This Row],[t '[mm']]]/1000),"")</f>
        <v/>
      </c>
      <c r="S1403" s="169"/>
      <c r="T1403" s="169"/>
      <c r="W1403" s="172"/>
      <c r="X1403" s="169"/>
      <c r="Y1403" s="169"/>
      <c r="AB1403" s="77"/>
      <c r="AJ1403" s="55"/>
    </row>
    <row r="1404" spans="12:36">
      <c r="L1404" s="51" t="str">
        <f>IFERROR(WHOLE_STRUCTURE[[#This Row],[Top '[m']]]-WHOLE_STRUCTURE[[#This Row],[Bottom '[m']]], "")</f>
        <v/>
      </c>
      <c r="M1404" s="167" t="str">
        <f>IFERROR(-(WHOLE_STRUCTURE[[#This Row],[D, bottom '[m']]]-WHOLE_STRUCTURE[[#This Row],[D, top '[m']]])/(WHOLE_STRUCTURE[[#This Row],[Bottom '[m']]]-WHOLE_STRUCTURE[[#This Row],[Top '[m']]]),"")</f>
        <v/>
      </c>
      <c r="N1404" s="121" t="str">
        <f t="shared" si="22"/>
        <v/>
      </c>
      <c r="O1404" s="50" t="str">
        <f>IFERROR((WHOLE_STRUCTURE[[#This Row],[D, bottom '[m']]]+WHOLE_STRUCTURE[[#This Row],[D, top '[m']]])/(2*WHOLE_STRUCTURE[[#This Row],[t '[mm']]]/1000),"")</f>
        <v/>
      </c>
      <c r="S1404" s="169"/>
      <c r="T1404" s="169"/>
      <c r="W1404" s="172"/>
      <c r="X1404" s="169"/>
      <c r="Y1404" s="169"/>
      <c r="AB1404" s="77"/>
      <c r="AJ1404" s="55"/>
    </row>
    <row r="1405" spans="12:36">
      <c r="L1405" s="51" t="str">
        <f>IFERROR(WHOLE_STRUCTURE[[#This Row],[Top '[m']]]-WHOLE_STRUCTURE[[#This Row],[Bottom '[m']]], "")</f>
        <v/>
      </c>
      <c r="M1405" s="167" t="str">
        <f>IFERROR(-(WHOLE_STRUCTURE[[#This Row],[D, bottom '[m']]]-WHOLE_STRUCTURE[[#This Row],[D, top '[m']]])/(WHOLE_STRUCTURE[[#This Row],[Bottom '[m']]]-WHOLE_STRUCTURE[[#This Row],[Top '[m']]]),"")</f>
        <v/>
      </c>
      <c r="N1405" s="121" t="str">
        <f t="shared" si="22"/>
        <v/>
      </c>
      <c r="O1405" s="50" t="str">
        <f>IFERROR((WHOLE_STRUCTURE[[#This Row],[D, bottom '[m']]]+WHOLE_STRUCTURE[[#This Row],[D, top '[m']]])/(2*WHOLE_STRUCTURE[[#This Row],[t '[mm']]]/1000),"")</f>
        <v/>
      </c>
      <c r="S1405" s="169"/>
      <c r="T1405" s="169"/>
      <c r="W1405" s="172"/>
      <c r="X1405" s="169"/>
      <c r="Y1405" s="169"/>
      <c r="AB1405" s="77"/>
      <c r="AJ1405" s="55"/>
    </row>
    <row r="1406" spans="12:36">
      <c r="L1406" s="51" t="str">
        <f>IFERROR(WHOLE_STRUCTURE[[#This Row],[Top '[m']]]-WHOLE_STRUCTURE[[#This Row],[Bottom '[m']]], "")</f>
        <v/>
      </c>
      <c r="M1406" s="167" t="str">
        <f>IFERROR(-(WHOLE_STRUCTURE[[#This Row],[D, bottom '[m']]]-WHOLE_STRUCTURE[[#This Row],[D, top '[m']]])/(WHOLE_STRUCTURE[[#This Row],[Bottom '[m']]]-WHOLE_STRUCTURE[[#This Row],[Top '[m']]]),"")</f>
        <v/>
      </c>
      <c r="N1406" s="121" t="str">
        <f t="shared" si="22"/>
        <v/>
      </c>
      <c r="O1406" s="50" t="str">
        <f>IFERROR((WHOLE_STRUCTURE[[#This Row],[D, bottom '[m']]]+WHOLE_STRUCTURE[[#This Row],[D, top '[m']]])/(2*WHOLE_STRUCTURE[[#This Row],[t '[mm']]]/1000),"")</f>
        <v/>
      </c>
      <c r="S1406" s="169"/>
      <c r="T1406" s="169"/>
      <c r="W1406" s="172"/>
      <c r="X1406" s="169"/>
      <c r="Y1406" s="169"/>
      <c r="AB1406" s="77"/>
      <c r="AJ1406" s="55"/>
    </row>
    <row r="1407" spans="12:36">
      <c r="L1407" s="51" t="str">
        <f>IFERROR(WHOLE_STRUCTURE[[#This Row],[Top '[m']]]-WHOLE_STRUCTURE[[#This Row],[Bottom '[m']]], "")</f>
        <v/>
      </c>
      <c r="M1407" s="167" t="str">
        <f>IFERROR(-(WHOLE_STRUCTURE[[#This Row],[D, bottom '[m']]]-WHOLE_STRUCTURE[[#This Row],[D, top '[m']]])/(WHOLE_STRUCTURE[[#This Row],[Bottom '[m']]]-WHOLE_STRUCTURE[[#This Row],[Top '[m']]]),"")</f>
        <v/>
      </c>
      <c r="N1407" s="121" t="str">
        <f t="shared" si="22"/>
        <v/>
      </c>
      <c r="O1407" s="50" t="str">
        <f>IFERROR((WHOLE_STRUCTURE[[#This Row],[D, bottom '[m']]]+WHOLE_STRUCTURE[[#This Row],[D, top '[m']]])/(2*WHOLE_STRUCTURE[[#This Row],[t '[mm']]]/1000),"")</f>
        <v/>
      </c>
      <c r="S1407" s="169"/>
      <c r="T1407" s="169"/>
      <c r="W1407" s="172"/>
      <c r="X1407" s="169"/>
      <c r="Y1407" s="169"/>
      <c r="AB1407" s="77"/>
      <c r="AJ1407" s="55"/>
    </row>
    <row r="1408" spans="12:36">
      <c r="L1408" s="51" t="str">
        <f>IFERROR(WHOLE_STRUCTURE[[#This Row],[Top '[m']]]-WHOLE_STRUCTURE[[#This Row],[Bottom '[m']]], "")</f>
        <v/>
      </c>
      <c r="M1408" s="167" t="str">
        <f>IFERROR(-(WHOLE_STRUCTURE[[#This Row],[D, bottom '[m']]]-WHOLE_STRUCTURE[[#This Row],[D, top '[m']]])/(WHOLE_STRUCTURE[[#This Row],[Bottom '[m']]]-WHOLE_STRUCTURE[[#This Row],[Top '[m']]]),"")</f>
        <v/>
      </c>
      <c r="N1408" s="121" t="str">
        <f t="shared" si="22"/>
        <v/>
      </c>
      <c r="O1408" s="50" t="str">
        <f>IFERROR((WHOLE_STRUCTURE[[#This Row],[D, bottom '[m']]]+WHOLE_STRUCTURE[[#This Row],[D, top '[m']]])/(2*WHOLE_STRUCTURE[[#This Row],[t '[mm']]]/1000),"")</f>
        <v/>
      </c>
      <c r="S1408" s="169"/>
      <c r="T1408" s="169"/>
      <c r="W1408" s="172"/>
      <c r="X1408" s="169"/>
      <c r="Y1408" s="169"/>
      <c r="AB1408" s="77"/>
      <c r="AJ1408" s="55"/>
    </row>
    <row r="1409" spans="12:36">
      <c r="L1409" s="51" t="str">
        <f>IFERROR(WHOLE_STRUCTURE[[#This Row],[Top '[m']]]-WHOLE_STRUCTURE[[#This Row],[Bottom '[m']]], "")</f>
        <v/>
      </c>
      <c r="M1409" s="167" t="str">
        <f>IFERROR(-(WHOLE_STRUCTURE[[#This Row],[D, bottom '[m']]]-WHOLE_STRUCTURE[[#This Row],[D, top '[m']]])/(WHOLE_STRUCTURE[[#This Row],[Bottom '[m']]]-WHOLE_STRUCTURE[[#This Row],[Top '[m']]]),"")</f>
        <v/>
      </c>
      <c r="N1409" s="121" t="str">
        <f t="shared" si="22"/>
        <v/>
      </c>
      <c r="O1409" s="50" t="str">
        <f>IFERROR((WHOLE_STRUCTURE[[#This Row],[D, bottom '[m']]]+WHOLE_STRUCTURE[[#This Row],[D, top '[m']]])/(2*WHOLE_STRUCTURE[[#This Row],[t '[mm']]]/1000),"")</f>
        <v/>
      </c>
      <c r="S1409" s="169"/>
      <c r="T1409" s="169"/>
      <c r="W1409" s="172"/>
      <c r="X1409" s="169"/>
      <c r="Y1409" s="169"/>
      <c r="AB1409" s="77"/>
      <c r="AJ1409" s="55"/>
    </row>
    <row r="1410" spans="12:36">
      <c r="L1410" s="51" t="str">
        <f>IFERROR(WHOLE_STRUCTURE[[#This Row],[Top '[m']]]-WHOLE_STRUCTURE[[#This Row],[Bottom '[m']]], "")</f>
        <v/>
      </c>
      <c r="M1410" s="167" t="str">
        <f>IFERROR(-(WHOLE_STRUCTURE[[#This Row],[D, bottom '[m']]]-WHOLE_STRUCTURE[[#This Row],[D, top '[m']]])/(WHOLE_STRUCTURE[[#This Row],[Bottom '[m']]]-WHOLE_STRUCTURE[[#This Row],[Top '[m']]]),"")</f>
        <v/>
      </c>
      <c r="N1410" s="121" t="str">
        <f t="shared" si="22"/>
        <v/>
      </c>
      <c r="O1410" s="50" t="str">
        <f>IFERROR((WHOLE_STRUCTURE[[#This Row],[D, bottom '[m']]]+WHOLE_STRUCTURE[[#This Row],[D, top '[m']]])/(2*WHOLE_STRUCTURE[[#This Row],[t '[mm']]]/1000),"")</f>
        <v/>
      </c>
      <c r="S1410" s="169"/>
      <c r="T1410" s="169"/>
      <c r="W1410" s="172"/>
      <c r="X1410" s="169"/>
      <c r="Y1410" s="169"/>
      <c r="AB1410" s="77"/>
      <c r="AJ1410" s="55"/>
    </row>
    <row r="1411" spans="12:36">
      <c r="L1411" s="51" t="str">
        <f>IFERROR(WHOLE_STRUCTURE[[#This Row],[Top '[m']]]-WHOLE_STRUCTURE[[#This Row],[Bottom '[m']]], "")</f>
        <v/>
      </c>
      <c r="M1411" s="167" t="str">
        <f>IFERROR(-(WHOLE_STRUCTURE[[#This Row],[D, bottom '[m']]]-WHOLE_STRUCTURE[[#This Row],[D, top '[m']]])/(WHOLE_STRUCTURE[[#This Row],[Bottom '[m']]]-WHOLE_STRUCTURE[[#This Row],[Top '[m']]]),"")</f>
        <v/>
      </c>
      <c r="N1411" s="121" t="str">
        <f t="shared" si="22"/>
        <v/>
      </c>
      <c r="O1411" s="50" t="str">
        <f>IFERROR((WHOLE_STRUCTURE[[#This Row],[D, bottom '[m']]]+WHOLE_STRUCTURE[[#This Row],[D, top '[m']]])/(2*WHOLE_STRUCTURE[[#This Row],[t '[mm']]]/1000),"")</f>
        <v/>
      </c>
      <c r="S1411" s="169"/>
      <c r="T1411" s="169"/>
      <c r="W1411" s="172"/>
      <c r="X1411" s="169"/>
      <c r="Y1411" s="169"/>
      <c r="AB1411" s="77"/>
      <c r="AJ1411" s="55"/>
    </row>
    <row r="1412" spans="12:36">
      <c r="L1412" s="51" t="str">
        <f>IFERROR(WHOLE_STRUCTURE[[#This Row],[Top '[m']]]-WHOLE_STRUCTURE[[#This Row],[Bottom '[m']]], "")</f>
        <v/>
      </c>
      <c r="M1412" s="167" t="str">
        <f>IFERROR(-(WHOLE_STRUCTURE[[#This Row],[D, bottom '[m']]]-WHOLE_STRUCTURE[[#This Row],[D, top '[m']]])/(WHOLE_STRUCTURE[[#This Row],[Bottom '[m']]]-WHOLE_STRUCTURE[[#This Row],[Top '[m']]]),"")</f>
        <v/>
      </c>
      <c r="N1412" s="121" t="str">
        <f t="shared" si="22"/>
        <v/>
      </c>
      <c r="O1412" s="50" t="str">
        <f>IFERROR((WHOLE_STRUCTURE[[#This Row],[D, bottom '[m']]]+WHOLE_STRUCTURE[[#This Row],[D, top '[m']]])/(2*WHOLE_STRUCTURE[[#This Row],[t '[mm']]]/1000),"")</f>
        <v/>
      </c>
      <c r="S1412" s="169"/>
      <c r="T1412" s="169"/>
      <c r="W1412" s="172"/>
      <c r="X1412" s="169"/>
      <c r="Y1412" s="169"/>
      <c r="AB1412" s="77"/>
      <c r="AJ1412" s="55"/>
    </row>
    <row r="1413" spans="12:36">
      <c r="L1413" s="51" t="str">
        <f>IFERROR(WHOLE_STRUCTURE[[#This Row],[Top '[m']]]-WHOLE_STRUCTURE[[#This Row],[Bottom '[m']]], "")</f>
        <v/>
      </c>
      <c r="M1413" s="167" t="str">
        <f>IFERROR(-(WHOLE_STRUCTURE[[#This Row],[D, bottom '[m']]]-WHOLE_STRUCTURE[[#This Row],[D, top '[m']]])/(WHOLE_STRUCTURE[[#This Row],[Bottom '[m']]]-WHOLE_STRUCTURE[[#This Row],[Top '[m']]]),"")</f>
        <v/>
      </c>
      <c r="N1413" s="121" t="str">
        <f t="shared" si="22"/>
        <v/>
      </c>
      <c r="O1413" s="50" t="str">
        <f>IFERROR((WHOLE_STRUCTURE[[#This Row],[D, bottom '[m']]]+WHOLE_STRUCTURE[[#This Row],[D, top '[m']]])/(2*WHOLE_STRUCTURE[[#This Row],[t '[mm']]]/1000),"")</f>
        <v/>
      </c>
      <c r="S1413" s="169"/>
      <c r="T1413" s="169"/>
      <c r="W1413" s="172"/>
      <c r="X1413" s="169"/>
      <c r="Y1413" s="169"/>
      <c r="AB1413" s="77"/>
      <c r="AJ1413" s="55"/>
    </row>
    <row r="1414" spans="12:36">
      <c r="L1414" s="51" t="str">
        <f>IFERROR(WHOLE_STRUCTURE[[#This Row],[Top '[m']]]-WHOLE_STRUCTURE[[#This Row],[Bottom '[m']]], "")</f>
        <v/>
      </c>
      <c r="M1414" s="167" t="str">
        <f>IFERROR(-(WHOLE_STRUCTURE[[#This Row],[D, bottom '[m']]]-WHOLE_STRUCTURE[[#This Row],[D, top '[m']]])/(WHOLE_STRUCTURE[[#This Row],[Bottom '[m']]]-WHOLE_STRUCTURE[[#This Row],[Top '[m']]]),"")</f>
        <v/>
      </c>
      <c r="N1414" s="121" t="str">
        <f t="shared" si="22"/>
        <v/>
      </c>
      <c r="O1414" s="50" t="str">
        <f>IFERROR((WHOLE_STRUCTURE[[#This Row],[D, bottom '[m']]]+WHOLE_STRUCTURE[[#This Row],[D, top '[m']]])/(2*WHOLE_STRUCTURE[[#This Row],[t '[mm']]]/1000),"")</f>
        <v/>
      </c>
      <c r="S1414" s="169"/>
      <c r="T1414" s="169"/>
      <c r="W1414" s="172"/>
      <c r="X1414" s="169"/>
      <c r="Y1414" s="169"/>
      <c r="AB1414" s="77"/>
      <c r="AJ1414" s="55"/>
    </row>
    <row r="1415" spans="12:36">
      <c r="L1415" s="51" t="str">
        <f>IFERROR(WHOLE_STRUCTURE[[#This Row],[Top '[m']]]-WHOLE_STRUCTURE[[#This Row],[Bottom '[m']]], "")</f>
        <v/>
      </c>
      <c r="M1415" s="167" t="str">
        <f>IFERROR(-(WHOLE_STRUCTURE[[#This Row],[D, bottom '[m']]]-WHOLE_STRUCTURE[[#This Row],[D, top '[m']]])/(WHOLE_STRUCTURE[[#This Row],[Bottom '[m']]]-WHOLE_STRUCTURE[[#This Row],[Top '[m']]]),"")</f>
        <v/>
      </c>
      <c r="N1415" s="121" t="str">
        <f t="shared" si="22"/>
        <v/>
      </c>
      <c r="O1415" s="50" t="str">
        <f>IFERROR((WHOLE_STRUCTURE[[#This Row],[D, bottom '[m']]]+WHOLE_STRUCTURE[[#This Row],[D, top '[m']]])/(2*WHOLE_STRUCTURE[[#This Row],[t '[mm']]]/1000),"")</f>
        <v/>
      </c>
      <c r="S1415" s="169"/>
      <c r="T1415" s="169"/>
      <c r="W1415" s="172"/>
      <c r="X1415" s="169"/>
      <c r="Y1415" s="169"/>
      <c r="AB1415" s="77"/>
      <c r="AJ1415" s="55"/>
    </row>
    <row r="1416" spans="12:36">
      <c r="L1416" s="51" t="str">
        <f>IFERROR(WHOLE_STRUCTURE[[#This Row],[Top '[m']]]-WHOLE_STRUCTURE[[#This Row],[Bottom '[m']]], "")</f>
        <v/>
      </c>
      <c r="M1416" s="167" t="str">
        <f>IFERROR(-(WHOLE_STRUCTURE[[#This Row],[D, bottom '[m']]]-WHOLE_STRUCTURE[[#This Row],[D, top '[m']]])/(WHOLE_STRUCTURE[[#This Row],[Bottom '[m']]]-WHOLE_STRUCTURE[[#This Row],[Top '[m']]]),"")</f>
        <v/>
      </c>
      <c r="N1416" s="121" t="str">
        <f t="shared" ref="N1416:N1479" si="23">IF(7850/1000*(1/3)*PI()*ABS(G1416-H1416)*((I1416/2)^2+(I1416/2)*(J1416/2)+(J1416/2)^2-(I1416/2-K1416/1000)^2-(I1416/2-K1416/1000)*(J1416/2-K1416/1000)-(J1416/2-K1416/1000)^2)=0,"",7850/1000*(1/3)*PI()*ABS(G1416-H1416)*((I1416/2)^2+(I1416/2)*(J1416/2)+(J1416/2)^2-(I1416/2-K1416/1000)^2-(I1416/2-K1416/1000)*(J1416/2-K1416/1000)-(J1416/2-K1416/1000)^2))</f>
        <v/>
      </c>
      <c r="O1416" s="50" t="str">
        <f>IFERROR((WHOLE_STRUCTURE[[#This Row],[D, bottom '[m']]]+WHOLE_STRUCTURE[[#This Row],[D, top '[m']]])/(2*WHOLE_STRUCTURE[[#This Row],[t '[mm']]]/1000),"")</f>
        <v/>
      </c>
      <c r="S1416" s="169"/>
      <c r="T1416" s="169"/>
      <c r="W1416" s="172"/>
      <c r="X1416" s="169"/>
      <c r="Y1416" s="169"/>
      <c r="AB1416" s="77"/>
      <c r="AJ1416" s="55"/>
    </row>
    <row r="1417" spans="12:36">
      <c r="L1417" s="51" t="str">
        <f>IFERROR(WHOLE_STRUCTURE[[#This Row],[Top '[m']]]-WHOLE_STRUCTURE[[#This Row],[Bottom '[m']]], "")</f>
        <v/>
      </c>
      <c r="M1417" s="167" t="str">
        <f>IFERROR(-(WHOLE_STRUCTURE[[#This Row],[D, bottom '[m']]]-WHOLE_STRUCTURE[[#This Row],[D, top '[m']]])/(WHOLE_STRUCTURE[[#This Row],[Bottom '[m']]]-WHOLE_STRUCTURE[[#This Row],[Top '[m']]]),"")</f>
        <v/>
      </c>
      <c r="N1417" s="121" t="str">
        <f t="shared" si="23"/>
        <v/>
      </c>
      <c r="O1417" s="50" t="str">
        <f>IFERROR((WHOLE_STRUCTURE[[#This Row],[D, bottom '[m']]]+WHOLE_STRUCTURE[[#This Row],[D, top '[m']]])/(2*WHOLE_STRUCTURE[[#This Row],[t '[mm']]]/1000),"")</f>
        <v/>
      </c>
      <c r="S1417" s="169"/>
      <c r="T1417" s="169"/>
      <c r="W1417" s="172"/>
      <c r="X1417" s="169"/>
      <c r="Y1417" s="169"/>
      <c r="AB1417" s="77"/>
      <c r="AJ1417" s="55"/>
    </row>
    <row r="1418" spans="12:36">
      <c r="L1418" s="51" t="str">
        <f>IFERROR(WHOLE_STRUCTURE[[#This Row],[Top '[m']]]-WHOLE_STRUCTURE[[#This Row],[Bottom '[m']]], "")</f>
        <v/>
      </c>
      <c r="M1418" s="167" t="str">
        <f>IFERROR(-(WHOLE_STRUCTURE[[#This Row],[D, bottom '[m']]]-WHOLE_STRUCTURE[[#This Row],[D, top '[m']]])/(WHOLE_STRUCTURE[[#This Row],[Bottom '[m']]]-WHOLE_STRUCTURE[[#This Row],[Top '[m']]]),"")</f>
        <v/>
      </c>
      <c r="N1418" s="121" t="str">
        <f t="shared" si="23"/>
        <v/>
      </c>
      <c r="O1418" s="50" t="str">
        <f>IFERROR((WHOLE_STRUCTURE[[#This Row],[D, bottom '[m']]]+WHOLE_STRUCTURE[[#This Row],[D, top '[m']]])/(2*WHOLE_STRUCTURE[[#This Row],[t '[mm']]]/1000),"")</f>
        <v/>
      </c>
      <c r="S1418" s="169"/>
      <c r="T1418" s="169"/>
      <c r="W1418" s="172"/>
      <c r="X1418" s="169"/>
      <c r="Y1418" s="169"/>
      <c r="AB1418" s="77"/>
      <c r="AJ1418" s="55"/>
    </row>
    <row r="1419" spans="12:36">
      <c r="L1419" s="51" t="str">
        <f>IFERROR(WHOLE_STRUCTURE[[#This Row],[Top '[m']]]-WHOLE_STRUCTURE[[#This Row],[Bottom '[m']]], "")</f>
        <v/>
      </c>
      <c r="M1419" s="167" t="str">
        <f>IFERROR(-(WHOLE_STRUCTURE[[#This Row],[D, bottom '[m']]]-WHOLE_STRUCTURE[[#This Row],[D, top '[m']]])/(WHOLE_STRUCTURE[[#This Row],[Bottom '[m']]]-WHOLE_STRUCTURE[[#This Row],[Top '[m']]]),"")</f>
        <v/>
      </c>
      <c r="N1419" s="121" t="str">
        <f t="shared" si="23"/>
        <v/>
      </c>
      <c r="O1419" s="50" t="str">
        <f>IFERROR((WHOLE_STRUCTURE[[#This Row],[D, bottom '[m']]]+WHOLE_STRUCTURE[[#This Row],[D, top '[m']]])/(2*WHOLE_STRUCTURE[[#This Row],[t '[mm']]]/1000),"")</f>
        <v/>
      </c>
      <c r="S1419" s="169"/>
      <c r="T1419" s="169"/>
      <c r="W1419" s="172"/>
      <c r="X1419" s="169"/>
      <c r="Y1419" s="169"/>
      <c r="AB1419" s="77"/>
      <c r="AJ1419" s="55"/>
    </row>
    <row r="1420" spans="12:36">
      <c r="L1420" s="51" t="str">
        <f>IFERROR(WHOLE_STRUCTURE[[#This Row],[Top '[m']]]-WHOLE_STRUCTURE[[#This Row],[Bottom '[m']]], "")</f>
        <v/>
      </c>
      <c r="M1420" s="167" t="str">
        <f>IFERROR(-(WHOLE_STRUCTURE[[#This Row],[D, bottom '[m']]]-WHOLE_STRUCTURE[[#This Row],[D, top '[m']]])/(WHOLE_STRUCTURE[[#This Row],[Bottom '[m']]]-WHOLE_STRUCTURE[[#This Row],[Top '[m']]]),"")</f>
        <v/>
      </c>
      <c r="N1420" s="121" t="str">
        <f t="shared" si="23"/>
        <v/>
      </c>
      <c r="O1420" s="50" t="str">
        <f>IFERROR((WHOLE_STRUCTURE[[#This Row],[D, bottom '[m']]]+WHOLE_STRUCTURE[[#This Row],[D, top '[m']]])/(2*WHOLE_STRUCTURE[[#This Row],[t '[mm']]]/1000),"")</f>
        <v/>
      </c>
      <c r="S1420" s="169"/>
      <c r="T1420" s="169"/>
      <c r="W1420" s="172"/>
      <c r="X1420" s="169"/>
      <c r="Y1420" s="169"/>
      <c r="AB1420" s="77"/>
      <c r="AJ1420" s="55"/>
    </row>
    <row r="1421" spans="12:36">
      <c r="L1421" s="51" t="str">
        <f>IFERROR(WHOLE_STRUCTURE[[#This Row],[Top '[m']]]-WHOLE_STRUCTURE[[#This Row],[Bottom '[m']]], "")</f>
        <v/>
      </c>
      <c r="M1421" s="167" t="str">
        <f>IFERROR(-(WHOLE_STRUCTURE[[#This Row],[D, bottom '[m']]]-WHOLE_STRUCTURE[[#This Row],[D, top '[m']]])/(WHOLE_STRUCTURE[[#This Row],[Bottom '[m']]]-WHOLE_STRUCTURE[[#This Row],[Top '[m']]]),"")</f>
        <v/>
      </c>
      <c r="N1421" s="121" t="str">
        <f t="shared" si="23"/>
        <v/>
      </c>
      <c r="O1421" s="50" t="str">
        <f>IFERROR((WHOLE_STRUCTURE[[#This Row],[D, bottom '[m']]]+WHOLE_STRUCTURE[[#This Row],[D, top '[m']]])/(2*WHOLE_STRUCTURE[[#This Row],[t '[mm']]]/1000),"")</f>
        <v/>
      </c>
      <c r="S1421" s="169"/>
      <c r="T1421" s="169"/>
      <c r="W1421" s="172"/>
      <c r="X1421" s="169"/>
      <c r="Y1421" s="169"/>
      <c r="AB1421" s="77"/>
      <c r="AJ1421" s="55"/>
    </row>
    <row r="1422" spans="12:36">
      <c r="L1422" s="51" t="str">
        <f>IFERROR(WHOLE_STRUCTURE[[#This Row],[Top '[m']]]-WHOLE_STRUCTURE[[#This Row],[Bottom '[m']]], "")</f>
        <v/>
      </c>
      <c r="M1422" s="167" t="str">
        <f>IFERROR(-(WHOLE_STRUCTURE[[#This Row],[D, bottom '[m']]]-WHOLE_STRUCTURE[[#This Row],[D, top '[m']]])/(WHOLE_STRUCTURE[[#This Row],[Bottom '[m']]]-WHOLE_STRUCTURE[[#This Row],[Top '[m']]]),"")</f>
        <v/>
      </c>
      <c r="N1422" s="121" t="str">
        <f t="shared" si="23"/>
        <v/>
      </c>
      <c r="O1422" s="50" t="str">
        <f>IFERROR((WHOLE_STRUCTURE[[#This Row],[D, bottom '[m']]]+WHOLE_STRUCTURE[[#This Row],[D, top '[m']]])/(2*WHOLE_STRUCTURE[[#This Row],[t '[mm']]]/1000),"")</f>
        <v/>
      </c>
      <c r="S1422" s="169"/>
      <c r="T1422" s="169"/>
      <c r="W1422" s="172"/>
      <c r="X1422" s="169"/>
      <c r="Y1422" s="169"/>
      <c r="AB1422" s="77"/>
      <c r="AJ1422" s="55"/>
    </row>
    <row r="1423" spans="12:36">
      <c r="L1423" s="51" t="str">
        <f>IFERROR(WHOLE_STRUCTURE[[#This Row],[Top '[m']]]-WHOLE_STRUCTURE[[#This Row],[Bottom '[m']]], "")</f>
        <v/>
      </c>
      <c r="M1423" s="167" t="str">
        <f>IFERROR(-(WHOLE_STRUCTURE[[#This Row],[D, bottom '[m']]]-WHOLE_STRUCTURE[[#This Row],[D, top '[m']]])/(WHOLE_STRUCTURE[[#This Row],[Bottom '[m']]]-WHOLE_STRUCTURE[[#This Row],[Top '[m']]]),"")</f>
        <v/>
      </c>
      <c r="N1423" s="121" t="str">
        <f t="shared" si="23"/>
        <v/>
      </c>
      <c r="O1423" s="50" t="str">
        <f>IFERROR((WHOLE_STRUCTURE[[#This Row],[D, bottom '[m']]]+WHOLE_STRUCTURE[[#This Row],[D, top '[m']]])/(2*WHOLE_STRUCTURE[[#This Row],[t '[mm']]]/1000),"")</f>
        <v/>
      </c>
      <c r="S1423" s="169"/>
      <c r="T1423" s="169"/>
      <c r="W1423" s="172"/>
      <c r="X1423" s="169"/>
      <c r="Y1423" s="169"/>
      <c r="AB1423" s="77"/>
      <c r="AJ1423" s="55"/>
    </row>
    <row r="1424" spans="12:36">
      <c r="L1424" s="51" t="str">
        <f>IFERROR(WHOLE_STRUCTURE[[#This Row],[Top '[m']]]-WHOLE_STRUCTURE[[#This Row],[Bottom '[m']]], "")</f>
        <v/>
      </c>
      <c r="M1424" s="167" t="str">
        <f>IFERROR(-(WHOLE_STRUCTURE[[#This Row],[D, bottom '[m']]]-WHOLE_STRUCTURE[[#This Row],[D, top '[m']]])/(WHOLE_STRUCTURE[[#This Row],[Bottom '[m']]]-WHOLE_STRUCTURE[[#This Row],[Top '[m']]]),"")</f>
        <v/>
      </c>
      <c r="N1424" s="121" t="str">
        <f t="shared" si="23"/>
        <v/>
      </c>
      <c r="O1424" s="50" t="str">
        <f>IFERROR((WHOLE_STRUCTURE[[#This Row],[D, bottom '[m']]]+WHOLE_STRUCTURE[[#This Row],[D, top '[m']]])/(2*WHOLE_STRUCTURE[[#This Row],[t '[mm']]]/1000),"")</f>
        <v/>
      </c>
      <c r="S1424" s="169"/>
      <c r="T1424" s="169"/>
      <c r="W1424" s="172"/>
      <c r="X1424" s="169"/>
      <c r="Y1424" s="169"/>
      <c r="AB1424" s="77"/>
      <c r="AJ1424" s="55"/>
    </row>
    <row r="1425" spans="12:36">
      <c r="L1425" s="51" t="str">
        <f>IFERROR(WHOLE_STRUCTURE[[#This Row],[Top '[m']]]-WHOLE_STRUCTURE[[#This Row],[Bottom '[m']]], "")</f>
        <v/>
      </c>
      <c r="M1425" s="167" t="str">
        <f>IFERROR(-(WHOLE_STRUCTURE[[#This Row],[D, bottom '[m']]]-WHOLE_STRUCTURE[[#This Row],[D, top '[m']]])/(WHOLE_STRUCTURE[[#This Row],[Bottom '[m']]]-WHOLE_STRUCTURE[[#This Row],[Top '[m']]]),"")</f>
        <v/>
      </c>
      <c r="N1425" s="121" t="str">
        <f t="shared" si="23"/>
        <v/>
      </c>
      <c r="O1425" s="50" t="str">
        <f>IFERROR((WHOLE_STRUCTURE[[#This Row],[D, bottom '[m']]]+WHOLE_STRUCTURE[[#This Row],[D, top '[m']]])/(2*WHOLE_STRUCTURE[[#This Row],[t '[mm']]]/1000),"")</f>
        <v/>
      </c>
      <c r="S1425" s="169"/>
      <c r="T1425" s="169"/>
      <c r="W1425" s="172"/>
      <c r="X1425" s="169"/>
      <c r="Y1425" s="169"/>
      <c r="AB1425" s="77"/>
      <c r="AJ1425" s="55"/>
    </row>
    <row r="1426" spans="12:36">
      <c r="L1426" s="51" t="str">
        <f>IFERROR(WHOLE_STRUCTURE[[#This Row],[Top '[m']]]-WHOLE_STRUCTURE[[#This Row],[Bottom '[m']]], "")</f>
        <v/>
      </c>
      <c r="M1426" s="167" t="str">
        <f>IFERROR(-(WHOLE_STRUCTURE[[#This Row],[D, bottom '[m']]]-WHOLE_STRUCTURE[[#This Row],[D, top '[m']]])/(WHOLE_STRUCTURE[[#This Row],[Bottom '[m']]]-WHOLE_STRUCTURE[[#This Row],[Top '[m']]]),"")</f>
        <v/>
      </c>
      <c r="N1426" s="121" t="str">
        <f t="shared" si="23"/>
        <v/>
      </c>
      <c r="O1426" s="50" t="str">
        <f>IFERROR((WHOLE_STRUCTURE[[#This Row],[D, bottom '[m']]]+WHOLE_STRUCTURE[[#This Row],[D, top '[m']]])/(2*WHOLE_STRUCTURE[[#This Row],[t '[mm']]]/1000),"")</f>
        <v/>
      </c>
      <c r="S1426" s="169"/>
      <c r="T1426" s="169"/>
      <c r="W1426" s="172"/>
      <c r="X1426" s="169"/>
      <c r="Y1426" s="169"/>
      <c r="AB1426" s="77"/>
      <c r="AJ1426" s="55"/>
    </row>
    <row r="1427" spans="12:36">
      <c r="L1427" s="51" t="str">
        <f>IFERROR(WHOLE_STRUCTURE[[#This Row],[Top '[m']]]-WHOLE_STRUCTURE[[#This Row],[Bottom '[m']]], "")</f>
        <v/>
      </c>
      <c r="M1427" s="167" t="str">
        <f>IFERROR(-(WHOLE_STRUCTURE[[#This Row],[D, bottom '[m']]]-WHOLE_STRUCTURE[[#This Row],[D, top '[m']]])/(WHOLE_STRUCTURE[[#This Row],[Bottom '[m']]]-WHOLE_STRUCTURE[[#This Row],[Top '[m']]]),"")</f>
        <v/>
      </c>
      <c r="N1427" s="121" t="str">
        <f t="shared" si="23"/>
        <v/>
      </c>
      <c r="O1427" s="50" t="str">
        <f>IFERROR((WHOLE_STRUCTURE[[#This Row],[D, bottom '[m']]]+WHOLE_STRUCTURE[[#This Row],[D, top '[m']]])/(2*WHOLE_STRUCTURE[[#This Row],[t '[mm']]]/1000),"")</f>
        <v/>
      </c>
      <c r="S1427" s="169"/>
      <c r="T1427" s="169"/>
      <c r="W1427" s="172"/>
      <c r="X1427" s="169"/>
      <c r="Y1427" s="169"/>
      <c r="AB1427" s="77"/>
      <c r="AJ1427" s="55"/>
    </row>
    <row r="1428" spans="12:36">
      <c r="L1428" s="51" t="str">
        <f>IFERROR(WHOLE_STRUCTURE[[#This Row],[Top '[m']]]-WHOLE_STRUCTURE[[#This Row],[Bottom '[m']]], "")</f>
        <v/>
      </c>
      <c r="M1428" s="167" t="str">
        <f>IFERROR(-(WHOLE_STRUCTURE[[#This Row],[D, bottom '[m']]]-WHOLE_STRUCTURE[[#This Row],[D, top '[m']]])/(WHOLE_STRUCTURE[[#This Row],[Bottom '[m']]]-WHOLE_STRUCTURE[[#This Row],[Top '[m']]]),"")</f>
        <v/>
      </c>
      <c r="N1428" s="121" t="str">
        <f t="shared" si="23"/>
        <v/>
      </c>
      <c r="O1428" s="50" t="str">
        <f>IFERROR((WHOLE_STRUCTURE[[#This Row],[D, bottom '[m']]]+WHOLE_STRUCTURE[[#This Row],[D, top '[m']]])/(2*WHOLE_STRUCTURE[[#This Row],[t '[mm']]]/1000),"")</f>
        <v/>
      </c>
      <c r="S1428" s="169"/>
      <c r="T1428" s="169"/>
      <c r="W1428" s="172"/>
      <c r="X1428" s="169"/>
      <c r="Y1428" s="169"/>
      <c r="AB1428" s="77"/>
      <c r="AJ1428" s="55"/>
    </row>
    <row r="1429" spans="12:36">
      <c r="L1429" s="51" t="str">
        <f>IFERROR(WHOLE_STRUCTURE[[#This Row],[Top '[m']]]-WHOLE_STRUCTURE[[#This Row],[Bottom '[m']]], "")</f>
        <v/>
      </c>
      <c r="M1429" s="167" t="str">
        <f>IFERROR(-(WHOLE_STRUCTURE[[#This Row],[D, bottom '[m']]]-WHOLE_STRUCTURE[[#This Row],[D, top '[m']]])/(WHOLE_STRUCTURE[[#This Row],[Bottom '[m']]]-WHOLE_STRUCTURE[[#This Row],[Top '[m']]]),"")</f>
        <v/>
      </c>
      <c r="N1429" s="121" t="str">
        <f t="shared" si="23"/>
        <v/>
      </c>
      <c r="O1429" s="50" t="str">
        <f>IFERROR((WHOLE_STRUCTURE[[#This Row],[D, bottom '[m']]]+WHOLE_STRUCTURE[[#This Row],[D, top '[m']]])/(2*WHOLE_STRUCTURE[[#This Row],[t '[mm']]]/1000),"")</f>
        <v/>
      </c>
      <c r="S1429" s="169"/>
      <c r="T1429" s="169"/>
      <c r="W1429" s="172"/>
      <c r="X1429" s="169"/>
      <c r="Y1429" s="169"/>
      <c r="AB1429" s="77"/>
      <c r="AJ1429" s="55"/>
    </row>
    <row r="1430" spans="12:36">
      <c r="L1430" s="51" t="str">
        <f>IFERROR(WHOLE_STRUCTURE[[#This Row],[Top '[m']]]-WHOLE_STRUCTURE[[#This Row],[Bottom '[m']]], "")</f>
        <v/>
      </c>
      <c r="M1430" s="167" t="str">
        <f>IFERROR(-(WHOLE_STRUCTURE[[#This Row],[D, bottom '[m']]]-WHOLE_STRUCTURE[[#This Row],[D, top '[m']]])/(WHOLE_STRUCTURE[[#This Row],[Bottom '[m']]]-WHOLE_STRUCTURE[[#This Row],[Top '[m']]]),"")</f>
        <v/>
      </c>
      <c r="N1430" s="121" t="str">
        <f t="shared" si="23"/>
        <v/>
      </c>
      <c r="O1430" s="50" t="str">
        <f>IFERROR((WHOLE_STRUCTURE[[#This Row],[D, bottom '[m']]]+WHOLE_STRUCTURE[[#This Row],[D, top '[m']]])/(2*WHOLE_STRUCTURE[[#This Row],[t '[mm']]]/1000),"")</f>
        <v/>
      </c>
      <c r="S1430" s="169"/>
      <c r="T1430" s="169"/>
      <c r="W1430" s="172"/>
      <c r="X1430" s="169"/>
      <c r="Y1430" s="169"/>
      <c r="AB1430" s="77"/>
      <c r="AJ1430" s="55"/>
    </row>
    <row r="1431" spans="12:36">
      <c r="L1431" s="51" t="str">
        <f>IFERROR(WHOLE_STRUCTURE[[#This Row],[Top '[m']]]-WHOLE_STRUCTURE[[#This Row],[Bottom '[m']]], "")</f>
        <v/>
      </c>
      <c r="M1431" s="167" t="str">
        <f>IFERROR(-(WHOLE_STRUCTURE[[#This Row],[D, bottom '[m']]]-WHOLE_STRUCTURE[[#This Row],[D, top '[m']]])/(WHOLE_STRUCTURE[[#This Row],[Bottom '[m']]]-WHOLE_STRUCTURE[[#This Row],[Top '[m']]]),"")</f>
        <v/>
      </c>
      <c r="N1431" s="121" t="str">
        <f t="shared" si="23"/>
        <v/>
      </c>
      <c r="O1431" s="50" t="str">
        <f>IFERROR((WHOLE_STRUCTURE[[#This Row],[D, bottom '[m']]]+WHOLE_STRUCTURE[[#This Row],[D, top '[m']]])/(2*WHOLE_STRUCTURE[[#This Row],[t '[mm']]]/1000),"")</f>
        <v/>
      </c>
      <c r="S1431" s="169"/>
      <c r="T1431" s="169"/>
      <c r="W1431" s="172"/>
      <c r="X1431" s="169"/>
      <c r="Y1431" s="169"/>
      <c r="AB1431" s="77"/>
      <c r="AJ1431" s="55"/>
    </row>
    <row r="1432" spans="12:36">
      <c r="L1432" s="51" t="str">
        <f>IFERROR(WHOLE_STRUCTURE[[#This Row],[Top '[m']]]-WHOLE_STRUCTURE[[#This Row],[Bottom '[m']]], "")</f>
        <v/>
      </c>
      <c r="M1432" s="167" t="str">
        <f>IFERROR(-(WHOLE_STRUCTURE[[#This Row],[D, bottom '[m']]]-WHOLE_STRUCTURE[[#This Row],[D, top '[m']]])/(WHOLE_STRUCTURE[[#This Row],[Bottom '[m']]]-WHOLE_STRUCTURE[[#This Row],[Top '[m']]]),"")</f>
        <v/>
      </c>
      <c r="N1432" s="121" t="str">
        <f t="shared" si="23"/>
        <v/>
      </c>
      <c r="O1432" s="50" t="str">
        <f>IFERROR((WHOLE_STRUCTURE[[#This Row],[D, bottom '[m']]]+WHOLE_STRUCTURE[[#This Row],[D, top '[m']]])/(2*WHOLE_STRUCTURE[[#This Row],[t '[mm']]]/1000),"")</f>
        <v/>
      </c>
      <c r="S1432" s="169"/>
      <c r="T1432" s="169"/>
      <c r="W1432" s="172"/>
      <c r="X1432" s="169"/>
      <c r="Y1432" s="169"/>
      <c r="AB1432" s="77"/>
      <c r="AJ1432" s="55"/>
    </row>
    <row r="1433" spans="12:36">
      <c r="L1433" s="51" t="str">
        <f>IFERROR(WHOLE_STRUCTURE[[#This Row],[Top '[m']]]-WHOLE_STRUCTURE[[#This Row],[Bottom '[m']]], "")</f>
        <v/>
      </c>
      <c r="M1433" s="167" t="str">
        <f>IFERROR(-(WHOLE_STRUCTURE[[#This Row],[D, bottom '[m']]]-WHOLE_STRUCTURE[[#This Row],[D, top '[m']]])/(WHOLE_STRUCTURE[[#This Row],[Bottom '[m']]]-WHOLE_STRUCTURE[[#This Row],[Top '[m']]]),"")</f>
        <v/>
      </c>
      <c r="N1433" s="121" t="str">
        <f t="shared" si="23"/>
        <v/>
      </c>
      <c r="O1433" s="50" t="str">
        <f>IFERROR((WHOLE_STRUCTURE[[#This Row],[D, bottom '[m']]]+WHOLE_STRUCTURE[[#This Row],[D, top '[m']]])/(2*WHOLE_STRUCTURE[[#This Row],[t '[mm']]]/1000),"")</f>
        <v/>
      </c>
      <c r="S1433" s="169"/>
      <c r="T1433" s="169"/>
      <c r="W1433" s="172"/>
      <c r="X1433" s="169"/>
      <c r="Y1433" s="169"/>
      <c r="AB1433" s="77"/>
      <c r="AJ1433" s="55"/>
    </row>
    <row r="1434" spans="12:36">
      <c r="L1434" s="51" t="str">
        <f>IFERROR(WHOLE_STRUCTURE[[#This Row],[Top '[m']]]-WHOLE_STRUCTURE[[#This Row],[Bottom '[m']]], "")</f>
        <v/>
      </c>
      <c r="M1434" s="167" t="str">
        <f>IFERROR(-(WHOLE_STRUCTURE[[#This Row],[D, bottom '[m']]]-WHOLE_STRUCTURE[[#This Row],[D, top '[m']]])/(WHOLE_STRUCTURE[[#This Row],[Bottom '[m']]]-WHOLE_STRUCTURE[[#This Row],[Top '[m']]]),"")</f>
        <v/>
      </c>
      <c r="N1434" s="121" t="str">
        <f t="shared" si="23"/>
        <v/>
      </c>
      <c r="O1434" s="50" t="str">
        <f>IFERROR((WHOLE_STRUCTURE[[#This Row],[D, bottom '[m']]]+WHOLE_STRUCTURE[[#This Row],[D, top '[m']]])/(2*WHOLE_STRUCTURE[[#This Row],[t '[mm']]]/1000),"")</f>
        <v/>
      </c>
      <c r="S1434" s="169"/>
      <c r="T1434" s="169"/>
      <c r="W1434" s="172"/>
      <c r="X1434" s="169"/>
      <c r="Y1434" s="169"/>
      <c r="AB1434" s="77"/>
      <c r="AJ1434" s="55"/>
    </row>
    <row r="1435" spans="12:36">
      <c r="L1435" s="51" t="str">
        <f>IFERROR(WHOLE_STRUCTURE[[#This Row],[Top '[m']]]-WHOLE_STRUCTURE[[#This Row],[Bottom '[m']]], "")</f>
        <v/>
      </c>
      <c r="M1435" s="167" t="str">
        <f>IFERROR(-(WHOLE_STRUCTURE[[#This Row],[D, bottom '[m']]]-WHOLE_STRUCTURE[[#This Row],[D, top '[m']]])/(WHOLE_STRUCTURE[[#This Row],[Bottom '[m']]]-WHOLE_STRUCTURE[[#This Row],[Top '[m']]]),"")</f>
        <v/>
      </c>
      <c r="N1435" s="121" t="str">
        <f t="shared" si="23"/>
        <v/>
      </c>
      <c r="O1435" s="50" t="str">
        <f>IFERROR((WHOLE_STRUCTURE[[#This Row],[D, bottom '[m']]]+WHOLE_STRUCTURE[[#This Row],[D, top '[m']]])/(2*WHOLE_STRUCTURE[[#This Row],[t '[mm']]]/1000),"")</f>
        <v/>
      </c>
      <c r="S1435" s="169"/>
      <c r="T1435" s="169"/>
      <c r="W1435" s="172"/>
      <c r="X1435" s="169"/>
      <c r="Y1435" s="169"/>
      <c r="AB1435" s="77"/>
      <c r="AJ1435" s="55"/>
    </row>
    <row r="1436" spans="12:36">
      <c r="L1436" s="51" t="str">
        <f>IFERROR(WHOLE_STRUCTURE[[#This Row],[Top '[m']]]-WHOLE_STRUCTURE[[#This Row],[Bottom '[m']]], "")</f>
        <v/>
      </c>
      <c r="M1436" s="167" t="str">
        <f>IFERROR(-(WHOLE_STRUCTURE[[#This Row],[D, bottom '[m']]]-WHOLE_STRUCTURE[[#This Row],[D, top '[m']]])/(WHOLE_STRUCTURE[[#This Row],[Bottom '[m']]]-WHOLE_STRUCTURE[[#This Row],[Top '[m']]]),"")</f>
        <v/>
      </c>
      <c r="N1436" s="121" t="str">
        <f t="shared" si="23"/>
        <v/>
      </c>
      <c r="O1436" s="50" t="str">
        <f>IFERROR((WHOLE_STRUCTURE[[#This Row],[D, bottom '[m']]]+WHOLE_STRUCTURE[[#This Row],[D, top '[m']]])/(2*WHOLE_STRUCTURE[[#This Row],[t '[mm']]]/1000),"")</f>
        <v/>
      </c>
      <c r="S1436" s="169"/>
      <c r="T1436" s="169"/>
      <c r="W1436" s="172"/>
      <c r="X1436" s="169"/>
      <c r="Y1436" s="169"/>
      <c r="AB1436" s="77"/>
      <c r="AJ1436" s="55"/>
    </row>
    <row r="1437" spans="12:36">
      <c r="L1437" s="51" t="str">
        <f>IFERROR(WHOLE_STRUCTURE[[#This Row],[Top '[m']]]-WHOLE_STRUCTURE[[#This Row],[Bottom '[m']]], "")</f>
        <v/>
      </c>
      <c r="M1437" s="167" t="str">
        <f>IFERROR(-(WHOLE_STRUCTURE[[#This Row],[D, bottom '[m']]]-WHOLE_STRUCTURE[[#This Row],[D, top '[m']]])/(WHOLE_STRUCTURE[[#This Row],[Bottom '[m']]]-WHOLE_STRUCTURE[[#This Row],[Top '[m']]]),"")</f>
        <v/>
      </c>
      <c r="N1437" s="121" t="str">
        <f t="shared" si="23"/>
        <v/>
      </c>
      <c r="O1437" s="50" t="str">
        <f>IFERROR((WHOLE_STRUCTURE[[#This Row],[D, bottom '[m']]]+WHOLE_STRUCTURE[[#This Row],[D, top '[m']]])/(2*WHOLE_STRUCTURE[[#This Row],[t '[mm']]]/1000),"")</f>
        <v/>
      </c>
      <c r="S1437" s="169"/>
      <c r="T1437" s="169"/>
      <c r="W1437" s="172"/>
      <c r="X1437" s="169"/>
      <c r="Y1437" s="169"/>
      <c r="AB1437" s="77"/>
      <c r="AJ1437" s="55"/>
    </row>
    <row r="1438" spans="12:36">
      <c r="L1438" s="51" t="str">
        <f>IFERROR(WHOLE_STRUCTURE[[#This Row],[Top '[m']]]-WHOLE_STRUCTURE[[#This Row],[Bottom '[m']]], "")</f>
        <v/>
      </c>
      <c r="M1438" s="167" t="str">
        <f>IFERROR(-(WHOLE_STRUCTURE[[#This Row],[D, bottom '[m']]]-WHOLE_STRUCTURE[[#This Row],[D, top '[m']]])/(WHOLE_STRUCTURE[[#This Row],[Bottom '[m']]]-WHOLE_STRUCTURE[[#This Row],[Top '[m']]]),"")</f>
        <v/>
      </c>
      <c r="N1438" s="121" t="str">
        <f t="shared" si="23"/>
        <v/>
      </c>
      <c r="O1438" s="50" t="str">
        <f>IFERROR((WHOLE_STRUCTURE[[#This Row],[D, bottom '[m']]]+WHOLE_STRUCTURE[[#This Row],[D, top '[m']]])/(2*WHOLE_STRUCTURE[[#This Row],[t '[mm']]]/1000),"")</f>
        <v/>
      </c>
      <c r="S1438" s="169"/>
      <c r="T1438" s="169"/>
      <c r="W1438" s="172"/>
      <c r="X1438" s="169"/>
      <c r="Y1438" s="169"/>
      <c r="AB1438" s="77"/>
      <c r="AJ1438" s="55"/>
    </row>
    <row r="1439" spans="12:36">
      <c r="L1439" s="51" t="str">
        <f>IFERROR(WHOLE_STRUCTURE[[#This Row],[Top '[m']]]-WHOLE_STRUCTURE[[#This Row],[Bottom '[m']]], "")</f>
        <v/>
      </c>
      <c r="M1439" s="167" t="str">
        <f>IFERROR(-(WHOLE_STRUCTURE[[#This Row],[D, bottom '[m']]]-WHOLE_STRUCTURE[[#This Row],[D, top '[m']]])/(WHOLE_STRUCTURE[[#This Row],[Bottom '[m']]]-WHOLE_STRUCTURE[[#This Row],[Top '[m']]]),"")</f>
        <v/>
      </c>
      <c r="N1439" s="121" t="str">
        <f t="shared" si="23"/>
        <v/>
      </c>
      <c r="O1439" s="50" t="str">
        <f>IFERROR((WHOLE_STRUCTURE[[#This Row],[D, bottom '[m']]]+WHOLE_STRUCTURE[[#This Row],[D, top '[m']]])/(2*WHOLE_STRUCTURE[[#This Row],[t '[mm']]]/1000),"")</f>
        <v/>
      </c>
      <c r="S1439" s="169"/>
      <c r="T1439" s="169"/>
      <c r="W1439" s="172"/>
      <c r="X1439" s="169"/>
      <c r="Y1439" s="169"/>
      <c r="AB1439" s="77"/>
      <c r="AJ1439" s="55"/>
    </row>
    <row r="1440" spans="12:36">
      <c r="L1440" s="51" t="str">
        <f>IFERROR(WHOLE_STRUCTURE[[#This Row],[Top '[m']]]-WHOLE_STRUCTURE[[#This Row],[Bottom '[m']]], "")</f>
        <v/>
      </c>
      <c r="M1440" s="167" t="str">
        <f>IFERROR(-(WHOLE_STRUCTURE[[#This Row],[D, bottom '[m']]]-WHOLE_STRUCTURE[[#This Row],[D, top '[m']]])/(WHOLE_STRUCTURE[[#This Row],[Bottom '[m']]]-WHOLE_STRUCTURE[[#This Row],[Top '[m']]]),"")</f>
        <v/>
      </c>
      <c r="N1440" s="121" t="str">
        <f t="shared" si="23"/>
        <v/>
      </c>
      <c r="O1440" s="50" t="str">
        <f>IFERROR((WHOLE_STRUCTURE[[#This Row],[D, bottom '[m']]]+WHOLE_STRUCTURE[[#This Row],[D, top '[m']]])/(2*WHOLE_STRUCTURE[[#This Row],[t '[mm']]]/1000),"")</f>
        <v/>
      </c>
      <c r="S1440" s="169"/>
      <c r="T1440" s="169"/>
      <c r="W1440" s="172"/>
      <c r="X1440" s="169"/>
      <c r="Y1440" s="169"/>
      <c r="AB1440" s="77"/>
      <c r="AJ1440" s="55"/>
    </row>
    <row r="1441" spans="12:36">
      <c r="L1441" s="51" t="str">
        <f>IFERROR(WHOLE_STRUCTURE[[#This Row],[Top '[m']]]-WHOLE_STRUCTURE[[#This Row],[Bottom '[m']]], "")</f>
        <v/>
      </c>
      <c r="M1441" s="167" t="str">
        <f>IFERROR(-(WHOLE_STRUCTURE[[#This Row],[D, bottom '[m']]]-WHOLE_STRUCTURE[[#This Row],[D, top '[m']]])/(WHOLE_STRUCTURE[[#This Row],[Bottom '[m']]]-WHOLE_STRUCTURE[[#This Row],[Top '[m']]]),"")</f>
        <v/>
      </c>
      <c r="N1441" s="121" t="str">
        <f t="shared" si="23"/>
        <v/>
      </c>
      <c r="O1441" s="50" t="str">
        <f>IFERROR((WHOLE_STRUCTURE[[#This Row],[D, bottom '[m']]]+WHOLE_STRUCTURE[[#This Row],[D, top '[m']]])/(2*WHOLE_STRUCTURE[[#This Row],[t '[mm']]]/1000),"")</f>
        <v/>
      </c>
      <c r="S1441" s="169"/>
      <c r="T1441" s="169"/>
      <c r="W1441" s="172"/>
      <c r="X1441" s="169"/>
      <c r="Y1441" s="169"/>
      <c r="AB1441" s="77"/>
      <c r="AJ1441" s="55"/>
    </row>
    <row r="1442" spans="12:36">
      <c r="L1442" s="51" t="str">
        <f>IFERROR(WHOLE_STRUCTURE[[#This Row],[Top '[m']]]-WHOLE_STRUCTURE[[#This Row],[Bottom '[m']]], "")</f>
        <v/>
      </c>
      <c r="M1442" s="167" t="str">
        <f>IFERROR(-(WHOLE_STRUCTURE[[#This Row],[D, bottom '[m']]]-WHOLE_STRUCTURE[[#This Row],[D, top '[m']]])/(WHOLE_STRUCTURE[[#This Row],[Bottom '[m']]]-WHOLE_STRUCTURE[[#This Row],[Top '[m']]]),"")</f>
        <v/>
      </c>
      <c r="N1442" s="121" t="str">
        <f t="shared" si="23"/>
        <v/>
      </c>
      <c r="O1442" s="50" t="str">
        <f>IFERROR((WHOLE_STRUCTURE[[#This Row],[D, bottom '[m']]]+WHOLE_STRUCTURE[[#This Row],[D, top '[m']]])/(2*WHOLE_STRUCTURE[[#This Row],[t '[mm']]]/1000),"")</f>
        <v/>
      </c>
      <c r="S1442" s="169"/>
      <c r="T1442" s="169"/>
      <c r="W1442" s="172"/>
      <c r="X1442" s="169"/>
      <c r="Y1442" s="169"/>
      <c r="AB1442" s="77"/>
      <c r="AJ1442" s="55"/>
    </row>
    <row r="1443" spans="12:36">
      <c r="L1443" s="51" t="str">
        <f>IFERROR(WHOLE_STRUCTURE[[#This Row],[Top '[m']]]-WHOLE_STRUCTURE[[#This Row],[Bottom '[m']]], "")</f>
        <v/>
      </c>
      <c r="M1443" s="167" t="str">
        <f>IFERROR(-(WHOLE_STRUCTURE[[#This Row],[D, bottom '[m']]]-WHOLE_STRUCTURE[[#This Row],[D, top '[m']]])/(WHOLE_STRUCTURE[[#This Row],[Bottom '[m']]]-WHOLE_STRUCTURE[[#This Row],[Top '[m']]]),"")</f>
        <v/>
      </c>
      <c r="N1443" s="121" t="str">
        <f t="shared" si="23"/>
        <v/>
      </c>
      <c r="O1443" s="50" t="str">
        <f>IFERROR((WHOLE_STRUCTURE[[#This Row],[D, bottom '[m']]]+WHOLE_STRUCTURE[[#This Row],[D, top '[m']]])/(2*WHOLE_STRUCTURE[[#This Row],[t '[mm']]]/1000),"")</f>
        <v/>
      </c>
      <c r="S1443" s="169"/>
      <c r="T1443" s="169"/>
      <c r="W1443" s="172"/>
      <c r="X1443" s="169"/>
      <c r="Y1443" s="169"/>
      <c r="AB1443" s="77"/>
      <c r="AJ1443" s="55"/>
    </row>
    <row r="1444" spans="12:36">
      <c r="L1444" s="51" t="str">
        <f>IFERROR(WHOLE_STRUCTURE[[#This Row],[Top '[m']]]-WHOLE_STRUCTURE[[#This Row],[Bottom '[m']]], "")</f>
        <v/>
      </c>
      <c r="M1444" s="167" t="str">
        <f>IFERROR(-(WHOLE_STRUCTURE[[#This Row],[D, bottom '[m']]]-WHOLE_STRUCTURE[[#This Row],[D, top '[m']]])/(WHOLE_STRUCTURE[[#This Row],[Bottom '[m']]]-WHOLE_STRUCTURE[[#This Row],[Top '[m']]]),"")</f>
        <v/>
      </c>
      <c r="N1444" s="121" t="str">
        <f t="shared" si="23"/>
        <v/>
      </c>
      <c r="O1444" s="50" t="str">
        <f>IFERROR((WHOLE_STRUCTURE[[#This Row],[D, bottom '[m']]]+WHOLE_STRUCTURE[[#This Row],[D, top '[m']]])/(2*WHOLE_STRUCTURE[[#This Row],[t '[mm']]]/1000),"")</f>
        <v/>
      </c>
      <c r="S1444" s="169"/>
      <c r="T1444" s="169"/>
      <c r="W1444" s="172"/>
      <c r="X1444" s="169"/>
      <c r="Y1444" s="169"/>
      <c r="AB1444" s="77"/>
      <c r="AJ1444" s="55"/>
    </row>
    <row r="1445" spans="12:36">
      <c r="L1445" s="51" t="str">
        <f>IFERROR(WHOLE_STRUCTURE[[#This Row],[Top '[m']]]-WHOLE_STRUCTURE[[#This Row],[Bottom '[m']]], "")</f>
        <v/>
      </c>
      <c r="M1445" s="167" t="str">
        <f>IFERROR(-(WHOLE_STRUCTURE[[#This Row],[D, bottom '[m']]]-WHOLE_STRUCTURE[[#This Row],[D, top '[m']]])/(WHOLE_STRUCTURE[[#This Row],[Bottom '[m']]]-WHOLE_STRUCTURE[[#This Row],[Top '[m']]]),"")</f>
        <v/>
      </c>
      <c r="N1445" s="121" t="str">
        <f t="shared" si="23"/>
        <v/>
      </c>
      <c r="O1445" s="50" t="str">
        <f>IFERROR((WHOLE_STRUCTURE[[#This Row],[D, bottom '[m']]]+WHOLE_STRUCTURE[[#This Row],[D, top '[m']]])/(2*WHOLE_STRUCTURE[[#This Row],[t '[mm']]]/1000),"")</f>
        <v/>
      </c>
      <c r="S1445" s="169"/>
      <c r="T1445" s="169"/>
      <c r="W1445" s="172"/>
      <c r="X1445" s="169"/>
      <c r="Y1445" s="169"/>
      <c r="AB1445" s="77"/>
      <c r="AJ1445" s="55"/>
    </row>
    <row r="1446" spans="12:36">
      <c r="L1446" s="51" t="str">
        <f>IFERROR(WHOLE_STRUCTURE[[#This Row],[Top '[m']]]-WHOLE_STRUCTURE[[#This Row],[Bottom '[m']]], "")</f>
        <v/>
      </c>
      <c r="M1446" s="167" t="str">
        <f>IFERROR(-(WHOLE_STRUCTURE[[#This Row],[D, bottom '[m']]]-WHOLE_STRUCTURE[[#This Row],[D, top '[m']]])/(WHOLE_STRUCTURE[[#This Row],[Bottom '[m']]]-WHOLE_STRUCTURE[[#This Row],[Top '[m']]]),"")</f>
        <v/>
      </c>
      <c r="N1446" s="121" t="str">
        <f t="shared" si="23"/>
        <v/>
      </c>
      <c r="O1446" s="50" t="str">
        <f>IFERROR((WHOLE_STRUCTURE[[#This Row],[D, bottom '[m']]]+WHOLE_STRUCTURE[[#This Row],[D, top '[m']]])/(2*WHOLE_STRUCTURE[[#This Row],[t '[mm']]]/1000),"")</f>
        <v/>
      </c>
      <c r="S1446" s="169"/>
      <c r="T1446" s="169"/>
      <c r="W1446" s="172"/>
      <c r="X1446" s="169"/>
      <c r="Y1446" s="169"/>
      <c r="AB1446" s="77"/>
      <c r="AJ1446" s="55"/>
    </row>
    <row r="1447" spans="12:36">
      <c r="L1447" s="51" t="str">
        <f>IFERROR(WHOLE_STRUCTURE[[#This Row],[Top '[m']]]-WHOLE_STRUCTURE[[#This Row],[Bottom '[m']]], "")</f>
        <v/>
      </c>
      <c r="M1447" s="167" t="str">
        <f>IFERROR(-(WHOLE_STRUCTURE[[#This Row],[D, bottom '[m']]]-WHOLE_STRUCTURE[[#This Row],[D, top '[m']]])/(WHOLE_STRUCTURE[[#This Row],[Bottom '[m']]]-WHOLE_STRUCTURE[[#This Row],[Top '[m']]]),"")</f>
        <v/>
      </c>
      <c r="N1447" s="121" t="str">
        <f t="shared" si="23"/>
        <v/>
      </c>
      <c r="O1447" s="50" t="str">
        <f>IFERROR((WHOLE_STRUCTURE[[#This Row],[D, bottom '[m']]]+WHOLE_STRUCTURE[[#This Row],[D, top '[m']]])/(2*WHOLE_STRUCTURE[[#This Row],[t '[mm']]]/1000),"")</f>
        <v/>
      </c>
      <c r="S1447" s="169"/>
      <c r="T1447" s="169"/>
      <c r="W1447" s="172"/>
      <c r="X1447" s="169"/>
      <c r="Y1447" s="169"/>
      <c r="AB1447" s="77"/>
      <c r="AJ1447" s="55"/>
    </row>
    <row r="1448" spans="12:36">
      <c r="L1448" s="51" t="str">
        <f>IFERROR(WHOLE_STRUCTURE[[#This Row],[Top '[m']]]-WHOLE_STRUCTURE[[#This Row],[Bottom '[m']]], "")</f>
        <v/>
      </c>
      <c r="M1448" s="167" t="str">
        <f>IFERROR(-(WHOLE_STRUCTURE[[#This Row],[D, bottom '[m']]]-WHOLE_STRUCTURE[[#This Row],[D, top '[m']]])/(WHOLE_STRUCTURE[[#This Row],[Bottom '[m']]]-WHOLE_STRUCTURE[[#This Row],[Top '[m']]]),"")</f>
        <v/>
      </c>
      <c r="N1448" s="121" t="str">
        <f t="shared" si="23"/>
        <v/>
      </c>
      <c r="O1448" s="50" t="str">
        <f>IFERROR((WHOLE_STRUCTURE[[#This Row],[D, bottom '[m']]]+WHOLE_STRUCTURE[[#This Row],[D, top '[m']]])/(2*WHOLE_STRUCTURE[[#This Row],[t '[mm']]]/1000),"")</f>
        <v/>
      </c>
      <c r="S1448" s="169"/>
      <c r="T1448" s="169"/>
      <c r="W1448" s="172"/>
      <c r="X1448" s="169"/>
      <c r="Y1448" s="169"/>
      <c r="AB1448" s="77"/>
      <c r="AJ1448" s="55"/>
    </row>
    <row r="1449" spans="12:36">
      <c r="L1449" s="51" t="str">
        <f>IFERROR(WHOLE_STRUCTURE[[#This Row],[Top '[m']]]-WHOLE_STRUCTURE[[#This Row],[Bottom '[m']]], "")</f>
        <v/>
      </c>
      <c r="M1449" s="167" t="str">
        <f>IFERROR(-(WHOLE_STRUCTURE[[#This Row],[D, bottom '[m']]]-WHOLE_STRUCTURE[[#This Row],[D, top '[m']]])/(WHOLE_STRUCTURE[[#This Row],[Bottom '[m']]]-WHOLE_STRUCTURE[[#This Row],[Top '[m']]]),"")</f>
        <v/>
      </c>
      <c r="N1449" s="121" t="str">
        <f t="shared" si="23"/>
        <v/>
      </c>
      <c r="O1449" s="50" t="str">
        <f>IFERROR((WHOLE_STRUCTURE[[#This Row],[D, bottom '[m']]]+WHOLE_STRUCTURE[[#This Row],[D, top '[m']]])/(2*WHOLE_STRUCTURE[[#This Row],[t '[mm']]]/1000),"")</f>
        <v/>
      </c>
      <c r="S1449" s="169"/>
      <c r="T1449" s="169"/>
      <c r="W1449" s="172"/>
      <c r="X1449" s="169"/>
      <c r="Y1449" s="169"/>
      <c r="AB1449" s="77"/>
      <c r="AJ1449" s="55"/>
    </row>
    <row r="1450" spans="12:36">
      <c r="L1450" s="51" t="str">
        <f>IFERROR(WHOLE_STRUCTURE[[#This Row],[Top '[m']]]-WHOLE_STRUCTURE[[#This Row],[Bottom '[m']]], "")</f>
        <v/>
      </c>
      <c r="M1450" s="167" t="str">
        <f>IFERROR(-(WHOLE_STRUCTURE[[#This Row],[D, bottom '[m']]]-WHOLE_STRUCTURE[[#This Row],[D, top '[m']]])/(WHOLE_STRUCTURE[[#This Row],[Bottom '[m']]]-WHOLE_STRUCTURE[[#This Row],[Top '[m']]]),"")</f>
        <v/>
      </c>
      <c r="N1450" s="121" t="str">
        <f t="shared" si="23"/>
        <v/>
      </c>
      <c r="O1450" s="50" t="str">
        <f>IFERROR((WHOLE_STRUCTURE[[#This Row],[D, bottom '[m']]]+WHOLE_STRUCTURE[[#This Row],[D, top '[m']]])/(2*WHOLE_STRUCTURE[[#This Row],[t '[mm']]]/1000),"")</f>
        <v/>
      </c>
      <c r="S1450" s="169"/>
      <c r="T1450" s="169"/>
      <c r="W1450" s="172"/>
      <c r="X1450" s="169"/>
      <c r="Y1450" s="169"/>
      <c r="AB1450" s="77"/>
      <c r="AJ1450" s="55"/>
    </row>
    <row r="1451" spans="12:36">
      <c r="L1451" s="51" t="str">
        <f>IFERROR(WHOLE_STRUCTURE[[#This Row],[Top '[m']]]-WHOLE_STRUCTURE[[#This Row],[Bottom '[m']]], "")</f>
        <v/>
      </c>
      <c r="M1451" s="167" t="str">
        <f>IFERROR(-(WHOLE_STRUCTURE[[#This Row],[D, bottom '[m']]]-WHOLE_STRUCTURE[[#This Row],[D, top '[m']]])/(WHOLE_STRUCTURE[[#This Row],[Bottom '[m']]]-WHOLE_STRUCTURE[[#This Row],[Top '[m']]]),"")</f>
        <v/>
      </c>
      <c r="N1451" s="121" t="str">
        <f t="shared" si="23"/>
        <v/>
      </c>
      <c r="O1451" s="50" t="str">
        <f>IFERROR((WHOLE_STRUCTURE[[#This Row],[D, bottom '[m']]]+WHOLE_STRUCTURE[[#This Row],[D, top '[m']]])/(2*WHOLE_STRUCTURE[[#This Row],[t '[mm']]]/1000),"")</f>
        <v/>
      </c>
      <c r="S1451" s="169"/>
      <c r="T1451" s="169"/>
      <c r="W1451" s="172"/>
      <c r="X1451" s="169"/>
      <c r="Y1451" s="169"/>
      <c r="AB1451" s="77"/>
      <c r="AJ1451" s="55"/>
    </row>
    <row r="1452" spans="12:36">
      <c r="L1452" s="51" t="str">
        <f>IFERROR(WHOLE_STRUCTURE[[#This Row],[Top '[m']]]-WHOLE_STRUCTURE[[#This Row],[Bottom '[m']]], "")</f>
        <v/>
      </c>
      <c r="M1452" s="167" t="str">
        <f>IFERROR(-(WHOLE_STRUCTURE[[#This Row],[D, bottom '[m']]]-WHOLE_STRUCTURE[[#This Row],[D, top '[m']]])/(WHOLE_STRUCTURE[[#This Row],[Bottom '[m']]]-WHOLE_STRUCTURE[[#This Row],[Top '[m']]]),"")</f>
        <v/>
      </c>
      <c r="N1452" s="121" t="str">
        <f t="shared" si="23"/>
        <v/>
      </c>
      <c r="O1452" s="50" t="str">
        <f>IFERROR((WHOLE_STRUCTURE[[#This Row],[D, bottom '[m']]]+WHOLE_STRUCTURE[[#This Row],[D, top '[m']]])/(2*WHOLE_STRUCTURE[[#This Row],[t '[mm']]]/1000),"")</f>
        <v/>
      </c>
      <c r="S1452" s="169"/>
      <c r="T1452" s="169"/>
      <c r="W1452" s="172"/>
      <c r="X1452" s="169"/>
      <c r="Y1452" s="169"/>
      <c r="AB1452" s="77"/>
      <c r="AJ1452" s="55"/>
    </row>
    <row r="1453" spans="12:36">
      <c r="L1453" s="51" t="str">
        <f>IFERROR(WHOLE_STRUCTURE[[#This Row],[Top '[m']]]-WHOLE_STRUCTURE[[#This Row],[Bottom '[m']]], "")</f>
        <v/>
      </c>
      <c r="M1453" s="167" t="str">
        <f>IFERROR(-(WHOLE_STRUCTURE[[#This Row],[D, bottom '[m']]]-WHOLE_STRUCTURE[[#This Row],[D, top '[m']]])/(WHOLE_STRUCTURE[[#This Row],[Bottom '[m']]]-WHOLE_STRUCTURE[[#This Row],[Top '[m']]]),"")</f>
        <v/>
      </c>
      <c r="N1453" s="121" t="str">
        <f t="shared" si="23"/>
        <v/>
      </c>
      <c r="O1453" s="50" t="str">
        <f>IFERROR((WHOLE_STRUCTURE[[#This Row],[D, bottom '[m']]]+WHOLE_STRUCTURE[[#This Row],[D, top '[m']]])/(2*WHOLE_STRUCTURE[[#This Row],[t '[mm']]]/1000),"")</f>
        <v/>
      </c>
      <c r="S1453" s="169"/>
      <c r="T1453" s="169"/>
      <c r="W1453" s="172"/>
      <c r="X1453" s="169"/>
      <c r="Y1453" s="169"/>
      <c r="AB1453" s="77"/>
      <c r="AJ1453" s="55"/>
    </row>
    <row r="1454" spans="12:36">
      <c r="L1454" s="51" t="str">
        <f>IFERROR(WHOLE_STRUCTURE[[#This Row],[Top '[m']]]-WHOLE_STRUCTURE[[#This Row],[Bottom '[m']]], "")</f>
        <v/>
      </c>
      <c r="M1454" s="167" t="str">
        <f>IFERROR(-(WHOLE_STRUCTURE[[#This Row],[D, bottom '[m']]]-WHOLE_STRUCTURE[[#This Row],[D, top '[m']]])/(WHOLE_STRUCTURE[[#This Row],[Bottom '[m']]]-WHOLE_STRUCTURE[[#This Row],[Top '[m']]]),"")</f>
        <v/>
      </c>
      <c r="N1454" s="121" t="str">
        <f t="shared" si="23"/>
        <v/>
      </c>
      <c r="O1454" s="50" t="str">
        <f>IFERROR((WHOLE_STRUCTURE[[#This Row],[D, bottom '[m']]]+WHOLE_STRUCTURE[[#This Row],[D, top '[m']]])/(2*WHOLE_STRUCTURE[[#This Row],[t '[mm']]]/1000),"")</f>
        <v/>
      </c>
      <c r="S1454" s="169"/>
      <c r="T1454" s="169"/>
      <c r="W1454" s="172"/>
      <c r="X1454" s="169"/>
      <c r="Y1454" s="169"/>
      <c r="AB1454" s="77"/>
      <c r="AJ1454" s="55"/>
    </row>
    <row r="1455" spans="12:36">
      <c r="L1455" s="51" t="str">
        <f>IFERROR(WHOLE_STRUCTURE[[#This Row],[Top '[m']]]-WHOLE_STRUCTURE[[#This Row],[Bottom '[m']]], "")</f>
        <v/>
      </c>
      <c r="M1455" s="167" t="str">
        <f>IFERROR(-(WHOLE_STRUCTURE[[#This Row],[D, bottom '[m']]]-WHOLE_STRUCTURE[[#This Row],[D, top '[m']]])/(WHOLE_STRUCTURE[[#This Row],[Bottom '[m']]]-WHOLE_STRUCTURE[[#This Row],[Top '[m']]]),"")</f>
        <v/>
      </c>
      <c r="N1455" s="121" t="str">
        <f t="shared" si="23"/>
        <v/>
      </c>
      <c r="O1455" s="50" t="str">
        <f>IFERROR((WHOLE_STRUCTURE[[#This Row],[D, bottom '[m']]]+WHOLE_STRUCTURE[[#This Row],[D, top '[m']]])/(2*WHOLE_STRUCTURE[[#This Row],[t '[mm']]]/1000),"")</f>
        <v/>
      </c>
      <c r="S1455" s="169"/>
      <c r="T1455" s="169"/>
      <c r="W1455" s="172"/>
      <c r="X1455" s="169"/>
      <c r="Y1455" s="169"/>
      <c r="AB1455" s="77"/>
      <c r="AJ1455" s="55"/>
    </row>
    <row r="1456" spans="12:36">
      <c r="L1456" s="51" t="str">
        <f>IFERROR(WHOLE_STRUCTURE[[#This Row],[Top '[m']]]-WHOLE_STRUCTURE[[#This Row],[Bottom '[m']]], "")</f>
        <v/>
      </c>
      <c r="M1456" s="167" t="str">
        <f>IFERROR(-(WHOLE_STRUCTURE[[#This Row],[D, bottom '[m']]]-WHOLE_STRUCTURE[[#This Row],[D, top '[m']]])/(WHOLE_STRUCTURE[[#This Row],[Bottom '[m']]]-WHOLE_STRUCTURE[[#This Row],[Top '[m']]]),"")</f>
        <v/>
      </c>
      <c r="N1456" s="121" t="str">
        <f t="shared" si="23"/>
        <v/>
      </c>
      <c r="O1456" s="50" t="str">
        <f>IFERROR((WHOLE_STRUCTURE[[#This Row],[D, bottom '[m']]]+WHOLE_STRUCTURE[[#This Row],[D, top '[m']]])/(2*WHOLE_STRUCTURE[[#This Row],[t '[mm']]]/1000),"")</f>
        <v/>
      </c>
      <c r="S1456" s="169"/>
      <c r="T1456" s="169"/>
      <c r="W1456" s="172"/>
      <c r="X1456" s="169"/>
      <c r="Y1456" s="169"/>
      <c r="AB1456" s="77"/>
      <c r="AJ1456" s="55"/>
    </row>
    <row r="1457" spans="12:36">
      <c r="L1457" s="51" t="str">
        <f>IFERROR(WHOLE_STRUCTURE[[#This Row],[Top '[m']]]-WHOLE_STRUCTURE[[#This Row],[Bottom '[m']]], "")</f>
        <v/>
      </c>
      <c r="M1457" s="167" t="str">
        <f>IFERROR(-(WHOLE_STRUCTURE[[#This Row],[D, bottom '[m']]]-WHOLE_STRUCTURE[[#This Row],[D, top '[m']]])/(WHOLE_STRUCTURE[[#This Row],[Bottom '[m']]]-WHOLE_STRUCTURE[[#This Row],[Top '[m']]]),"")</f>
        <v/>
      </c>
      <c r="N1457" s="121" t="str">
        <f t="shared" si="23"/>
        <v/>
      </c>
      <c r="O1457" s="50" t="str">
        <f>IFERROR((WHOLE_STRUCTURE[[#This Row],[D, bottom '[m']]]+WHOLE_STRUCTURE[[#This Row],[D, top '[m']]])/(2*WHOLE_STRUCTURE[[#This Row],[t '[mm']]]/1000),"")</f>
        <v/>
      </c>
      <c r="S1457" s="169"/>
      <c r="T1457" s="169"/>
      <c r="W1457" s="172"/>
      <c r="X1457" s="169"/>
      <c r="Y1457" s="169"/>
      <c r="AB1457" s="77"/>
      <c r="AJ1457" s="55"/>
    </row>
    <row r="1458" spans="12:36">
      <c r="L1458" s="51" t="str">
        <f>IFERROR(WHOLE_STRUCTURE[[#This Row],[Top '[m']]]-WHOLE_STRUCTURE[[#This Row],[Bottom '[m']]], "")</f>
        <v/>
      </c>
      <c r="M1458" s="167" t="str">
        <f>IFERROR(-(WHOLE_STRUCTURE[[#This Row],[D, bottom '[m']]]-WHOLE_STRUCTURE[[#This Row],[D, top '[m']]])/(WHOLE_STRUCTURE[[#This Row],[Bottom '[m']]]-WHOLE_STRUCTURE[[#This Row],[Top '[m']]]),"")</f>
        <v/>
      </c>
      <c r="N1458" s="121" t="str">
        <f t="shared" si="23"/>
        <v/>
      </c>
      <c r="O1458" s="50" t="str">
        <f>IFERROR((WHOLE_STRUCTURE[[#This Row],[D, bottom '[m']]]+WHOLE_STRUCTURE[[#This Row],[D, top '[m']]])/(2*WHOLE_STRUCTURE[[#This Row],[t '[mm']]]/1000),"")</f>
        <v/>
      </c>
      <c r="S1458" s="169"/>
      <c r="T1458" s="169"/>
      <c r="W1458" s="172"/>
      <c r="X1458" s="169"/>
      <c r="Y1458" s="169"/>
      <c r="AB1458" s="77"/>
      <c r="AJ1458" s="55"/>
    </row>
    <row r="1459" spans="12:36">
      <c r="L1459" s="51" t="str">
        <f>IFERROR(WHOLE_STRUCTURE[[#This Row],[Top '[m']]]-WHOLE_STRUCTURE[[#This Row],[Bottom '[m']]], "")</f>
        <v/>
      </c>
      <c r="M1459" s="167" t="str">
        <f>IFERROR(-(WHOLE_STRUCTURE[[#This Row],[D, bottom '[m']]]-WHOLE_STRUCTURE[[#This Row],[D, top '[m']]])/(WHOLE_STRUCTURE[[#This Row],[Bottom '[m']]]-WHOLE_STRUCTURE[[#This Row],[Top '[m']]]),"")</f>
        <v/>
      </c>
      <c r="N1459" s="121" t="str">
        <f t="shared" si="23"/>
        <v/>
      </c>
      <c r="O1459" s="50" t="str">
        <f>IFERROR((WHOLE_STRUCTURE[[#This Row],[D, bottom '[m']]]+WHOLE_STRUCTURE[[#This Row],[D, top '[m']]])/(2*WHOLE_STRUCTURE[[#This Row],[t '[mm']]]/1000),"")</f>
        <v/>
      </c>
      <c r="S1459" s="169"/>
      <c r="T1459" s="169"/>
      <c r="W1459" s="172"/>
      <c r="X1459" s="169"/>
      <c r="Y1459" s="169"/>
      <c r="AB1459" s="77"/>
      <c r="AJ1459" s="55"/>
    </row>
    <row r="1460" spans="12:36">
      <c r="L1460" s="51" t="str">
        <f>IFERROR(WHOLE_STRUCTURE[[#This Row],[Top '[m']]]-WHOLE_STRUCTURE[[#This Row],[Bottom '[m']]], "")</f>
        <v/>
      </c>
      <c r="M1460" s="167" t="str">
        <f>IFERROR(-(WHOLE_STRUCTURE[[#This Row],[D, bottom '[m']]]-WHOLE_STRUCTURE[[#This Row],[D, top '[m']]])/(WHOLE_STRUCTURE[[#This Row],[Bottom '[m']]]-WHOLE_STRUCTURE[[#This Row],[Top '[m']]]),"")</f>
        <v/>
      </c>
      <c r="N1460" s="121" t="str">
        <f t="shared" si="23"/>
        <v/>
      </c>
      <c r="O1460" s="50" t="str">
        <f>IFERROR((WHOLE_STRUCTURE[[#This Row],[D, bottom '[m']]]+WHOLE_STRUCTURE[[#This Row],[D, top '[m']]])/(2*WHOLE_STRUCTURE[[#This Row],[t '[mm']]]/1000),"")</f>
        <v/>
      </c>
      <c r="S1460" s="169"/>
      <c r="T1460" s="169"/>
      <c r="W1460" s="172"/>
      <c r="X1460" s="169"/>
      <c r="Y1460" s="169"/>
      <c r="AB1460" s="77"/>
      <c r="AJ1460" s="55"/>
    </row>
    <row r="1461" spans="12:36">
      <c r="L1461" s="51" t="str">
        <f>IFERROR(WHOLE_STRUCTURE[[#This Row],[Top '[m']]]-WHOLE_STRUCTURE[[#This Row],[Bottom '[m']]], "")</f>
        <v/>
      </c>
      <c r="M1461" s="167" t="str">
        <f>IFERROR(-(WHOLE_STRUCTURE[[#This Row],[D, bottom '[m']]]-WHOLE_STRUCTURE[[#This Row],[D, top '[m']]])/(WHOLE_STRUCTURE[[#This Row],[Bottom '[m']]]-WHOLE_STRUCTURE[[#This Row],[Top '[m']]]),"")</f>
        <v/>
      </c>
      <c r="N1461" s="121" t="str">
        <f t="shared" si="23"/>
        <v/>
      </c>
      <c r="O1461" s="50" t="str">
        <f>IFERROR((WHOLE_STRUCTURE[[#This Row],[D, bottom '[m']]]+WHOLE_STRUCTURE[[#This Row],[D, top '[m']]])/(2*WHOLE_STRUCTURE[[#This Row],[t '[mm']]]/1000),"")</f>
        <v/>
      </c>
      <c r="S1461" s="169"/>
      <c r="T1461" s="169"/>
      <c r="W1461" s="172"/>
      <c r="X1461" s="169"/>
      <c r="Y1461" s="169"/>
      <c r="AB1461" s="77"/>
      <c r="AJ1461" s="55"/>
    </row>
    <row r="1462" spans="12:36">
      <c r="L1462" s="51" t="str">
        <f>IFERROR(WHOLE_STRUCTURE[[#This Row],[Top '[m']]]-WHOLE_STRUCTURE[[#This Row],[Bottom '[m']]], "")</f>
        <v/>
      </c>
      <c r="M1462" s="167" t="str">
        <f>IFERROR(-(WHOLE_STRUCTURE[[#This Row],[D, bottom '[m']]]-WHOLE_STRUCTURE[[#This Row],[D, top '[m']]])/(WHOLE_STRUCTURE[[#This Row],[Bottom '[m']]]-WHOLE_STRUCTURE[[#This Row],[Top '[m']]]),"")</f>
        <v/>
      </c>
      <c r="N1462" s="121" t="str">
        <f t="shared" si="23"/>
        <v/>
      </c>
      <c r="O1462" s="50" t="str">
        <f>IFERROR((WHOLE_STRUCTURE[[#This Row],[D, bottom '[m']]]+WHOLE_STRUCTURE[[#This Row],[D, top '[m']]])/(2*WHOLE_STRUCTURE[[#This Row],[t '[mm']]]/1000),"")</f>
        <v/>
      </c>
      <c r="S1462" s="169"/>
      <c r="T1462" s="169"/>
      <c r="W1462" s="172"/>
      <c r="X1462" s="169"/>
      <c r="Y1462" s="169"/>
      <c r="AB1462" s="77"/>
      <c r="AJ1462" s="55"/>
    </row>
    <row r="1463" spans="12:36">
      <c r="L1463" s="51" t="str">
        <f>IFERROR(WHOLE_STRUCTURE[[#This Row],[Top '[m']]]-WHOLE_STRUCTURE[[#This Row],[Bottom '[m']]], "")</f>
        <v/>
      </c>
      <c r="M1463" s="167" t="str">
        <f>IFERROR(-(WHOLE_STRUCTURE[[#This Row],[D, bottom '[m']]]-WHOLE_STRUCTURE[[#This Row],[D, top '[m']]])/(WHOLE_STRUCTURE[[#This Row],[Bottom '[m']]]-WHOLE_STRUCTURE[[#This Row],[Top '[m']]]),"")</f>
        <v/>
      </c>
      <c r="N1463" s="121" t="str">
        <f t="shared" si="23"/>
        <v/>
      </c>
      <c r="O1463" s="50" t="str">
        <f>IFERROR((WHOLE_STRUCTURE[[#This Row],[D, bottom '[m']]]+WHOLE_STRUCTURE[[#This Row],[D, top '[m']]])/(2*WHOLE_STRUCTURE[[#This Row],[t '[mm']]]/1000),"")</f>
        <v/>
      </c>
      <c r="S1463" s="169"/>
      <c r="T1463" s="169"/>
      <c r="W1463" s="172"/>
      <c r="X1463" s="169"/>
      <c r="Y1463" s="169"/>
      <c r="AB1463" s="77"/>
      <c r="AJ1463" s="55"/>
    </row>
    <row r="1464" spans="12:36">
      <c r="L1464" s="51" t="str">
        <f>IFERROR(WHOLE_STRUCTURE[[#This Row],[Top '[m']]]-WHOLE_STRUCTURE[[#This Row],[Bottom '[m']]], "")</f>
        <v/>
      </c>
      <c r="M1464" s="167" t="str">
        <f>IFERROR(-(WHOLE_STRUCTURE[[#This Row],[D, bottom '[m']]]-WHOLE_STRUCTURE[[#This Row],[D, top '[m']]])/(WHOLE_STRUCTURE[[#This Row],[Bottom '[m']]]-WHOLE_STRUCTURE[[#This Row],[Top '[m']]]),"")</f>
        <v/>
      </c>
      <c r="N1464" s="121" t="str">
        <f t="shared" si="23"/>
        <v/>
      </c>
      <c r="O1464" s="50" t="str">
        <f>IFERROR((WHOLE_STRUCTURE[[#This Row],[D, bottom '[m']]]+WHOLE_STRUCTURE[[#This Row],[D, top '[m']]])/(2*WHOLE_STRUCTURE[[#This Row],[t '[mm']]]/1000),"")</f>
        <v/>
      </c>
      <c r="S1464" s="169"/>
      <c r="T1464" s="169"/>
      <c r="W1464" s="172"/>
      <c r="X1464" s="169"/>
      <c r="Y1464" s="169"/>
      <c r="AB1464" s="77"/>
      <c r="AJ1464" s="55"/>
    </row>
    <row r="1465" spans="12:36">
      <c r="L1465" s="51" t="str">
        <f>IFERROR(WHOLE_STRUCTURE[[#This Row],[Top '[m']]]-WHOLE_STRUCTURE[[#This Row],[Bottom '[m']]], "")</f>
        <v/>
      </c>
      <c r="M1465" s="167" t="str">
        <f>IFERROR(-(WHOLE_STRUCTURE[[#This Row],[D, bottom '[m']]]-WHOLE_STRUCTURE[[#This Row],[D, top '[m']]])/(WHOLE_STRUCTURE[[#This Row],[Bottom '[m']]]-WHOLE_STRUCTURE[[#This Row],[Top '[m']]]),"")</f>
        <v/>
      </c>
      <c r="N1465" s="121" t="str">
        <f t="shared" si="23"/>
        <v/>
      </c>
      <c r="O1465" s="50" t="str">
        <f>IFERROR((WHOLE_STRUCTURE[[#This Row],[D, bottom '[m']]]+WHOLE_STRUCTURE[[#This Row],[D, top '[m']]])/(2*WHOLE_STRUCTURE[[#This Row],[t '[mm']]]/1000),"")</f>
        <v/>
      </c>
      <c r="S1465" s="169"/>
      <c r="T1465" s="169"/>
      <c r="W1465" s="172"/>
      <c r="X1465" s="169"/>
      <c r="Y1465" s="169"/>
      <c r="AB1465" s="77"/>
      <c r="AJ1465" s="55"/>
    </row>
    <row r="1466" spans="12:36">
      <c r="L1466" s="51" t="str">
        <f>IFERROR(WHOLE_STRUCTURE[[#This Row],[Top '[m']]]-WHOLE_STRUCTURE[[#This Row],[Bottom '[m']]], "")</f>
        <v/>
      </c>
      <c r="M1466" s="167" t="str">
        <f>IFERROR(-(WHOLE_STRUCTURE[[#This Row],[D, bottom '[m']]]-WHOLE_STRUCTURE[[#This Row],[D, top '[m']]])/(WHOLE_STRUCTURE[[#This Row],[Bottom '[m']]]-WHOLE_STRUCTURE[[#This Row],[Top '[m']]]),"")</f>
        <v/>
      </c>
      <c r="N1466" s="121" t="str">
        <f t="shared" si="23"/>
        <v/>
      </c>
      <c r="O1466" s="50" t="str">
        <f>IFERROR((WHOLE_STRUCTURE[[#This Row],[D, bottom '[m']]]+WHOLE_STRUCTURE[[#This Row],[D, top '[m']]])/(2*WHOLE_STRUCTURE[[#This Row],[t '[mm']]]/1000),"")</f>
        <v/>
      </c>
      <c r="S1466" s="169"/>
      <c r="T1466" s="169"/>
      <c r="W1466" s="172"/>
      <c r="X1466" s="169"/>
      <c r="Y1466" s="169"/>
      <c r="AB1466" s="77"/>
      <c r="AJ1466" s="55"/>
    </row>
    <row r="1467" spans="12:36">
      <c r="L1467" s="51" t="str">
        <f>IFERROR(WHOLE_STRUCTURE[[#This Row],[Top '[m']]]-WHOLE_STRUCTURE[[#This Row],[Bottom '[m']]], "")</f>
        <v/>
      </c>
      <c r="M1467" s="167" t="str">
        <f>IFERROR(-(WHOLE_STRUCTURE[[#This Row],[D, bottom '[m']]]-WHOLE_STRUCTURE[[#This Row],[D, top '[m']]])/(WHOLE_STRUCTURE[[#This Row],[Bottom '[m']]]-WHOLE_STRUCTURE[[#This Row],[Top '[m']]]),"")</f>
        <v/>
      </c>
      <c r="N1467" s="121" t="str">
        <f t="shared" si="23"/>
        <v/>
      </c>
      <c r="O1467" s="50" t="str">
        <f>IFERROR((WHOLE_STRUCTURE[[#This Row],[D, bottom '[m']]]+WHOLE_STRUCTURE[[#This Row],[D, top '[m']]])/(2*WHOLE_STRUCTURE[[#This Row],[t '[mm']]]/1000),"")</f>
        <v/>
      </c>
      <c r="S1467" s="169"/>
      <c r="T1467" s="169"/>
      <c r="W1467" s="172"/>
      <c r="X1467" s="169"/>
      <c r="Y1467" s="169"/>
      <c r="AB1467" s="77"/>
      <c r="AJ1467" s="55"/>
    </row>
    <row r="1468" spans="12:36">
      <c r="L1468" s="51" t="str">
        <f>IFERROR(WHOLE_STRUCTURE[[#This Row],[Top '[m']]]-WHOLE_STRUCTURE[[#This Row],[Bottom '[m']]], "")</f>
        <v/>
      </c>
      <c r="M1468" s="167" t="str">
        <f>IFERROR(-(WHOLE_STRUCTURE[[#This Row],[D, bottom '[m']]]-WHOLE_STRUCTURE[[#This Row],[D, top '[m']]])/(WHOLE_STRUCTURE[[#This Row],[Bottom '[m']]]-WHOLE_STRUCTURE[[#This Row],[Top '[m']]]),"")</f>
        <v/>
      </c>
      <c r="N1468" s="121" t="str">
        <f t="shared" si="23"/>
        <v/>
      </c>
      <c r="O1468" s="50" t="str">
        <f>IFERROR((WHOLE_STRUCTURE[[#This Row],[D, bottom '[m']]]+WHOLE_STRUCTURE[[#This Row],[D, top '[m']]])/(2*WHOLE_STRUCTURE[[#This Row],[t '[mm']]]/1000),"")</f>
        <v/>
      </c>
      <c r="S1468" s="169"/>
      <c r="T1468" s="169"/>
      <c r="W1468" s="172"/>
      <c r="X1468" s="169"/>
      <c r="Y1468" s="169"/>
      <c r="AB1468" s="77"/>
      <c r="AJ1468" s="55"/>
    </row>
    <row r="1469" spans="12:36">
      <c r="L1469" s="51" t="str">
        <f>IFERROR(WHOLE_STRUCTURE[[#This Row],[Top '[m']]]-WHOLE_STRUCTURE[[#This Row],[Bottom '[m']]], "")</f>
        <v/>
      </c>
      <c r="M1469" s="167" t="str">
        <f>IFERROR(-(WHOLE_STRUCTURE[[#This Row],[D, bottom '[m']]]-WHOLE_STRUCTURE[[#This Row],[D, top '[m']]])/(WHOLE_STRUCTURE[[#This Row],[Bottom '[m']]]-WHOLE_STRUCTURE[[#This Row],[Top '[m']]]),"")</f>
        <v/>
      </c>
      <c r="N1469" s="121" t="str">
        <f t="shared" si="23"/>
        <v/>
      </c>
      <c r="O1469" s="50" t="str">
        <f>IFERROR((WHOLE_STRUCTURE[[#This Row],[D, bottom '[m']]]+WHOLE_STRUCTURE[[#This Row],[D, top '[m']]])/(2*WHOLE_STRUCTURE[[#This Row],[t '[mm']]]/1000),"")</f>
        <v/>
      </c>
      <c r="S1469" s="169"/>
      <c r="T1469" s="169"/>
      <c r="W1469" s="172"/>
      <c r="X1469" s="169"/>
      <c r="Y1469" s="169"/>
      <c r="AB1469" s="77"/>
      <c r="AJ1469" s="55"/>
    </row>
    <row r="1470" spans="12:36">
      <c r="L1470" s="51" t="str">
        <f>IFERROR(WHOLE_STRUCTURE[[#This Row],[Top '[m']]]-WHOLE_STRUCTURE[[#This Row],[Bottom '[m']]], "")</f>
        <v/>
      </c>
      <c r="M1470" s="167" t="str">
        <f>IFERROR(-(WHOLE_STRUCTURE[[#This Row],[D, bottom '[m']]]-WHOLE_STRUCTURE[[#This Row],[D, top '[m']]])/(WHOLE_STRUCTURE[[#This Row],[Bottom '[m']]]-WHOLE_STRUCTURE[[#This Row],[Top '[m']]]),"")</f>
        <v/>
      </c>
      <c r="N1470" s="121" t="str">
        <f t="shared" si="23"/>
        <v/>
      </c>
      <c r="O1470" s="50" t="str">
        <f>IFERROR((WHOLE_STRUCTURE[[#This Row],[D, bottom '[m']]]+WHOLE_STRUCTURE[[#This Row],[D, top '[m']]])/(2*WHOLE_STRUCTURE[[#This Row],[t '[mm']]]/1000),"")</f>
        <v/>
      </c>
      <c r="S1470" s="169"/>
      <c r="T1470" s="169"/>
      <c r="W1470" s="172"/>
      <c r="X1470" s="169"/>
      <c r="Y1470" s="169"/>
      <c r="AB1470" s="77"/>
      <c r="AJ1470" s="55"/>
    </row>
    <row r="1471" spans="12:36">
      <c r="L1471" s="51" t="str">
        <f>IFERROR(WHOLE_STRUCTURE[[#This Row],[Top '[m']]]-WHOLE_STRUCTURE[[#This Row],[Bottom '[m']]], "")</f>
        <v/>
      </c>
      <c r="M1471" s="167" t="str">
        <f>IFERROR(-(WHOLE_STRUCTURE[[#This Row],[D, bottom '[m']]]-WHOLE_STRUCTURE[[#This Row],[D, top '[m']]])/(WHOLE_STRUCTURE[[#This Row],[Bottom '[m']]]-WHOLE_STRUCTURE[[#This Row],[Top '[m']]]),"")</f>
        <v/>
      </c>
      <c r="N1471" s="121" t="str">
        <f t="shared" si="23"/>
        <v/>
      </c>
      <c r="O1471" s="50" t="str">
        <f>IFERROR((WHOLE_STRUCTURE[[#This Row],[D, bottom '[m']]]+WHOLE_STRUCTURE[[#This Row],[D, top '[m']]])/(2*WHOLE_STRUCTURE[[#This Row],[t '[mm']]]/1000),"")</f>
        <v/>
      </c>
      <c r="S1471" s="169"/>
      <c r="T1471" s="169"/>
      <c r="W1471" s="172"/>
      <c r="X1471" s="169"/>
      <c r="Y1471" s="169"/>
      <c r="AB1471" s="77"/>
      <c r="AJ1471" s="55"/>
    </row>
    <row r="1472" spans="12:36">
      <c r="L1472" s="51" t="str">
        <f>IFERROR(WHOLE_STRUCTURE[[#This Row],[Top '[m']]]-WHOLE_STRUCTURE[[#This Row],[Bottom '[m']]], "")</f>
        <v/>
      </c>
      <c r="M1472" s="167" t="str">
        <f>IFERROR(-(WHOLE_STRUCTURE[[#This Row],[D, bottom '[m']]]-WHOLE_STRUCTURE[[#This Row],[D, top '[m']]])/(WHOLE_STRUCTURE[[#This Row],[Bottom '[m']]]-WHOLE_STRUCTURE[[#This Row],[Top '[m']]]),"")</f>
        <v/>
      </c>
      <c r="N1472" s="121" t="str">
        <f t="shared" si="23"/>
        <v/>
      </c>
      <c r="O1472" s="50" t="str">
        <f>IFERROR((WHOLE_STRUCTURE[[#This Row],[D, bottom '[m']]]+WHOLE_STRUCTURE[[#This Row],[D, top '[m']]])/(2*WHOLE_STRUCTURE[[#This Row],[t '[mm']]]/1000),"")</f>
        <v/>
      </c>
      <c r="S1472" s="169"/>
      <c r="T1472" s="169"/>
      <c r="W1472" s="172"/>
      <c r="X1472" s="169"/>
      <c r="Y1472" s="169"/>
      <c r="AB1472" s="77"/>
      <c r="AJ1472" s="55"/>
    </row>
    <row r="1473" spans="12:36">
      <c r="L1473" s="51" t="str">
        <f>IFERROR(WHOLE_STRUCTURE[[#This Row],[Top '[m']]]-WHOLE_STRUCTURE[[#This Row],[Bottom '[m']]], "")</f>
        <v/>
      </c>
      <c r="M1473" s="167" t="str">
        <f>IFERROR(-(WHOLE_STRUCTURE[[#This Row],[D, bottom '[m']]]-WHOLE_STRUCTURE[[#This Row],[D, top '[m']]])/(WHOLE_STRUCTURE[[#This Row],[Bottom '[m']]]-WHOLE_STRUCTURE[[#This Row],[Top '[m']]]),"")</f>
        <v/>
      </c>
      <c r="N1473" s="121" t="str">
        <f t="shared" si="23"/>
        <v/>
      </c>
      <c r="O1473" s="50" t="str">
        <f>IFERROR((WHOLE_STRUCTURE[[#This Row],[D, bottom '[m']]]+WHOLE_STRUCTURE[[#This Row],[D, top '[m']]])/(2*WHOLE_STRUCTURE[[#This Row],[t '[mm']]]/1000),"")</f>
        <v/>
      </c>
      <c r="S1473" s="169"/>
      <c r="T1473" s="169"/>
      <c r="W1473" s="172"/>
      <c r="X1473" s="169"/>
      <c r="Y1473" s="169"/>
      <c r="AB1473" s="77"/>
      <c r="AJ1473" s="55"/>
    </row>
    <row r="1474" spans="12:36">
      <c r="L1474" s="51" t="str">
        <f>IFERROR(WHOLE_STRUCTURE[[#This Row],[Top '[m']]]-WHOLE_STRUCTURE[[#This Row],[Bottom '[m']]], "")</f>
        <v/>
      </c>
      <c r="M1474" s="167" t="str">
        <f>IFERROR(-(WHOLE_STRUCTURE[[#This Row],[D, bottom '[m']]]-WHOLE_STRUCTURE[[#This Row],[D, top '[m']]])/(WHOLE_STRUCTURE[[#This Row],[Bottom '[m']]]-WHOLE_STRUCTURE[[#This Row],[Top '[m']]]),"")</f>
        <v/>
      </c>
      <c r="N1474" s="121" t="str">
        <f t="shared" si="23"/>
        <v/>
      </c>
      <c r="O1474" s="50" t="str">
        <f>IFERROR((WHOLE_STRUCTURE[[#This Row],[D, bottom '[m']]]+WHOLE_STRUCTURE[[#This Row],[D, top '[m']]])/(2*WHOLE_STRUCTURE[[#This Row],[t '[mm']]]/1000),"")</f>
        <v/>
      </c>
      <c r="S1474" s="169"/>
      <c r="T1474" s="169"/>
      <c r="W1474" s="172"/>
      <c r="X1474" s="169"/>
      <c r="Y1474" s="169"/>
      <c r="AB1474" s="77"/>
      <c r="AJ1474" s="55"/>
    </row>
    <row r="1475" spans="12:36">
      <c r="L1475" s="51" t="str">
        <f>IFERROR(WHOLE_STRUCTURE[[#This Row],[Top '[m']]]-WHOLE_STRUCTURE[[#This Row],[Bottom '[m']]], "")</f>
        <v/>
      </c>
      <c r="M1475" s="167" t="str">
        <f>IFERROR(-(WHOLE_STRUCTURE[[#This Row],[D, bottom '[m']]]-WHOLE_STRUCTURE[[#This Row],[D, top '[m']]])/(WHOLE_STRUCTURE[[#This Row],[Bottom '[m']]]-WHOLE_STRUCTURE[[#This Row],[Top '[m']]]),"")</f>
        <v/>
      </c>
      <c r="N1475" s="121" t="str">
        <f t="shared" si="23"/>
        <v/>
      </c>
      <c r="O1475" s="50" t="str">
        <f>IFERROR((WHOLE_STRUCTURE[[#This Row],[D, bottom '[m']]]+WHOLE_STRUCTURE[[#This Row],[D, top '[m']]])/(2*WHOLE_STRUCTURE[[#This Row],[t '[mm']]]/1000),"")</f>
        <v/>
      </c>
      <c r="S1475" s="169"/>
      <c r="T1475" s="169"/>
      <c r="W1475" s="172"/>
      <c r="X1475" s="169"/>
      <c r="Y1475" s="169"/>
      <c r="AB1475" s="77"/>
      <c r="AJ1475" s="55"/>
    </row>
    <row r="1476" spans="12:36">
      <c r="L1476" s="51" t="str">
        <f>IFERROR(WHOLE_STRUCTURE[[#This Row],[Top '[m']]]-WHOLE_STRUCTURE[[#This Row],[Bottom '[m']]], "")</f>
        <v/>
      </c>
      <c r="M1476" s="167" t="str">
        <f>IFERROR(-(WHOLE_STRUCTURE[[#This Row],[D, bottom '[m']]]-WHOLE_STRUCTURE[[#This Row],[D, top '[m']]])/(WHOLE_STRUCTURE[[#This Row],[Bottom '[m']]]-WHOLE_STRUCTURE[[#This Row],[Top '[m']]]),"")</f>
        <v/>
      </c>
      <c r="N1476" s="121" t="str">
        <f t="shared" si="23"/>
        <v/>
      </c>
      <c r="O1476" s="50" t="str">
        <f>IFERROR((WHOLE_STRUCTURE[[#This Row],[D, bottom '[m']]]+WHOLE_STRUCTURE[[#This Row],[D, top '[m']]])/(2*WHOLE_STRUCTURE[[#This Row],[t '[mm']]]/1000),"")</f>
        <v/>
      </c>
      <c r="S1476" s="169"/>
      <c r="T1476" s="169"/>
      <c r="W1476" s="172"/>
      <c r="X1476" s="169"/>
      <c r="Y1476" s="169"/>
      <c r="AB1476" s="77"/>
      <c r="AJ1476" s="55"/>
    </row>
    <row r="1477" spans="12:36">
      <c r="L1477" s="51" t="str">
        <f>IFERROR(WHOLE_STRUCTURE[[#This Row],[Top '[m']]]-WHOLE_STRUCTURE[[#This Row],[Bottom '[m']]], "")</f>
        <v/>
      </c>
      <c r="M1477" s="167" t="str">
        <f>IFERROR(-(WHOLE_STRUCTURE[[#This Row],[D, bottom '[m']]]-WHOLE_STRUCTURE[[#This Row],[D, top '[m']]])/(WHOLE_STRUCTURE[[#This Row],[Bottom '[m']]]-WHOLE_STRUCTURE[[#This Row],[Top '[m']]]),"")</f>
        <v/>
      </c>
      <c r="N1477" s="121" t="str">
        <f t="shared" si="23"/>
        <v/>
      </c>
      <c r="O1477" s="50" t="str">
        <f>IFERROR((WHOLE_STRUCTURE[[#This Row],[D, bottom '[m']]]+WHOLE_STRUCTURE[[#This Row],[D, top '[m']]])/(2*WHOLE_STRUCTURE[[#This Row],[t '[mm']]]/1000),"")</f>
        <v/>
      </c>
      <c r="S1477" s="169"/>
      <c r="T1477" s="169"/>
      <c r="W1477" s="172"/>
      <c r="X1477" s="169"/>
      <c r="Y1477" s="169"/>
      <c r="AB1477" s="77"/>
      <c r="AJ1477" s="55"/>
    </row>
    <row r="1478" spans="12:36">
      <c r="L1478" s="51" t="str">
        <f>IFERROR(WHOLE_STRUCTURE[[#This Row],[Top '[m']]]-WHOLE_STRUCTURE[[#This Row],[Bottom '[m']]], "")</f>
        <v/>
      </c>
      <c r="M1478" s="167" t="str">
        <f>IFERROR(-(WHOLE_STRUCTURE[[#This Row],[D, bottom '[m']]]-WHOLE_STRUCTURE[[#This Row],[D, top '[m']]])/(WHOLE_STRUCTURE[[#This Row],[Bottom '[m']]]-WHOLE_STRUCTURE[[#This Row],[Top '[m']]]),"")</f>
        <v/>
      </c>
      <c r="N1478" s="121" t="str">
        <f t="shared" si="23"/>
        <v/>
      </c>
      <c r="O1478" s="50" t="str">
        <f>IFERROR((WHOLE_STRUCTURE[[#This Row],[D, bottom '[m']]]+WHOLE_STRUCTURE[[#This Row],[D, top '[m']]])/(2*WHOLE_STRUCTURE[[#This Row],[t '[mm']]]/1000),"")</f>
        <v/>
      </c>
      <c r="S1478" s="169"/>
      <c r="T1478" s="169"/>
      <c r="W1478" s="172"/>
      <c r="X1478" s="169"/>
      <c r="Y1478" s="169"/>
      <c r="AB1478" s="77"/>
      <c r="AJ1478" s="55"/>
    </row>
    <row r="1479" spans="12:36">
      <c r="L1479" s="51" t="str">
        <f>IFERROR(WHOLE_STRUCTURE[[#This Row],[Top '[m']]]-WHOLE_STRUCTURE[[#This Row],[Bottom '[m']]], "")</f>
        <v/>
      </c>
      <c r="M1479" s="167" t="str">
        <f>IFERROR(-(WHOLE_STRUCTURE[[#This Row],[D, bottom '[m']]]-WHOLE_STRUCTURE[[#This Row],[D, top '[m']]])/(WHOLE_STRUCTURE[[#This Row],[Bottom '[m']]]-WHOLE_STRUCTURE[[#This Row],[Top '[m']]]),"")</f>
        <v/>
      </c>
      <c r="N1479" s="121" t="str">
        <f t="shared" si="23"/>
        <v/>
      </c>
      <c r="O1479" s="50" t="str">
        <f>IFERROR((WHOLE_STRUCTURE[[#This Row],[D, bottom '[m']]]+WHOLE_STRUCTURE[[#This Row],[D, top '[m']]])/(2*WHOLE_STRUCTURE[[#This Row],[t '[mm']]]/1000),"")</f>
        <v/>
      </c>
      <c r="S1479" s="169"/>
      <c r="T1479" s="169"/>
      <c r="W1479" s="172"/>
      <c r="X1479" s="169"/>
      <c r="Y1479" s="169"/>
      <c r="AB1479" s="77"/>
      <c r="AJ1479" s="55"/>
    </row>
    <row r="1480" spans="12:36">
      <c r="L1480" s="51" t="str">
        <f>IFERROR(WHOLE_STRUCTURE[[#This Row],[Top '[m']]]-WHOLE_STRUCTURE[[#This Row],[Bottom '[m']]], "")</f>
        <v/>
      </c>
      <c r="M1480" s="167" t="str">
        <f>IFERROR(-(WHOLE_STRUCTURE[[#This Row],[D, bottom '[m']]]-WHOLE_STRUCTURE[[#This Row],[D, top '[m']]])/(WHOLE_STRUCTURE[[#This Row],[Bottom '[m']]]-WHOLE_STRUCTURE[[#This Row],[Top '[m']]]),"")</f>
        <v/>
      </c>
      <c r="N1480" s="121" t="str">
        <f t="shared" ref="N1480:N1543" si="24">IF(7850/1000*(1/3)*PI()*ABS(G1480-H1480)*((I1480/2)^2+(I1480/2)*(J1480/2)+(J1480/2)^2-(I1480/2-K1480/1000)^2-(I1480/2-K1480/1000)*(J1480/2-K1480/1000)-(J1480/2-K1480/1000)^2)=0,"",7850/1000*(1/3)*PI()*ABS(G1480-H1480)*((I1480/2)^2+(I1480/2)*(J1480/2)+(J1480/2)^2-(I1480/2-K1480/1000)^2-(I1480/2-K1480/1000)*(J1480/2-K1480/1000)-(J1480/2-K1480/1000)^2))</f>
        <v/>
      </c>
      <c r="O1480" s="50" t="str">
        <f>IFERROR((WHOLE_STRUCTURE[[#This Row],[D, bottom '[m']]]+WHOLE_STRUCTURE[[#This Row],[D, top '[m']]])/(2*WHOLE_STRUCTURE[[#This Row],[t '[mm']]]/1000),"")</f>
        <v/>
      </c>
      <c r="S1480" s="169"/>
      <c r="T1480" s="169"/>
      <c r="W1480" s="172"/>
      <c r="X1480" s="169"/>
      <c r="Y1480" s="169"/>
      <c r="AB1480" s="77"/>
      <c r="AJ1480" s="55"/>
    </row>
    <row r="1481" spans="12:36">
      <c r="L1481" s="51" t="str">
        <f>IFERROR(WHOLE_STRUCTURE[[#This Row],[Top '[m']]]-WHOLE_STRUCTURE[[#This Row],[Bottom '[m']]], "")</f>
        <v/>
      </c>
      <c r="M1481" s="167" t="str">
        <f>IFERROR(-(WHOLE_STRUCTURE[[#This Row],[D, bottom '[m']]]-WHOLE_STRUCTURE[[#This Row],[D, top '[m']]])/(WHOLE_STRUCTURE[[#This Row],[Bottom '[m']]]-WHOLE_STRUCTURE[[#This Row],[Top '[m']]]),"")</f>
        <v/>
      </c>
      <c r="N1481" s="121" t="str">
        <f t="shared" si="24"/>
        <v/>
      </c>
      <c r="O1481" s="50" t="str">
        <f>IFERROR((WHOLE_STRUCTURE[[#This Row],[D, bottom '[m']]]+WHOLE_STRUCTURE[[#This Row],[D, top '[m']]])/(2*WHOLE_STRUCTURE[[#This Row],[t '[mm']]]/1000),"")</f>
        <v/>
      </c>
      <c r="S1481" s="169"/>
      <c r="T1481" s="169"/>
      <c r="W1481" s="172"/>
      <c r="X1481" s="169"/>
      <c r="Y1481" s="169"/>
      <c r="AB1481" s="77"/>
      <c r="AJ1481" s="55"/>
    </row>
    <row r="1482" spans="12:36">
      <c r="L1482" s="51" t="str">
        <f>IFERROR(WHOLE_STRUCTURE[[#This Row],[Top '[m']]]-WHOLE_STRUCTURE[[#This Row],[Bottom '[m']]], "")</f>
        <v/>
      </c>
      <c r="M1482" s="167" t="str">
        <f>IFERROR(-(WHOLE_STRUCTURE[[#This Row],[D, bottom '[m']]]-WHOLE_STRUCTURE[[#This Row],[D, top '[m']]])/(WHOLE_STRUCTURE[[#This Row],[Bottom '[m']]]-WHOLE_STRUCTURE[[#This Row],[Top '[m']]]),"")</f>
        <v/>
      </c>
      <c r="N1482" s="121" t="str">
        <f t="shared" si="24"/>
        <v/>
      </c>
      <c r="O1482" s="50" t="str">
        <f>IFERROR((WHOLE_STRUCTURE[[#This Row],[D, bottom '[m']]]+WHOLE_STRUCTURE[[#This Row],[D, top '[m']]])/(2*WHOLE_STRUCTURE[[#This Row],[t '[mm']]]/1000),"")</f>
        <v/>
      </c>
      <c r="S1482" s="169"/>
      <c r="T1482" s="169"/>
      <c r="W1482" s="172"/>
      <c r="X1482" s="169"/>
      <c r="Y1482" s="169"/>
      <c r="AB1482" s="77"/>
      <c r="AJ1482" s="55"/>
    </row>
    <row r="1483" spans="12:36">
      <c r="L1483" s="51" t="str">
        <f>IFERROR(WHOLE_STRUCTURE[[#This Row],[Top '[m']]]-WHOLE_STRUCTURE[[#This Row],[Bottom '[m']]], "")</f>
        <v/>
      </c>
      <c r="M1483" s="167" t="str">
        <f>IFERROR(-(WHOLE_STRUCTURE[[#This Row],[D, bottom '[m']]]-WHOLE_STRUCTURE[[#This Row],[D, top '[m']]])/(WHOLE_STRUCTURE[[#This Row],[Bottom '[m']]]-WHOLE_STRUCTURE[[#This Row],[Top '[m']]]),"")</f>
        <v/>
      </c>
      <c r="N1483" s="121" t="str">
        <f t="shared" si="24"/>
        <v/>
      </c>
      <c r="O1483" s="50" t="str">
        <f>IFERROR((WHOLE_STRUCTURE[[#This Row],[D, bottom '[m']]]+WHOLE_STRUCTURE[[#This Row],[D, top '[m']]])/(2*WHOLE_STRUCTURE[[#This Row],[t '[mm']]]/1000),"")</f>
        <v/>
      </c>
      <c r="S1483" s="169"/>
      <c r="T1483" s="169"/>
      <c r="W1483" s="172"/>
      <c r="X1483" s="169"/>
      <c r="Y1483" s="169"/>
      <c r="AB1483" s="77"/>
      <c r="AJ1483" s="55"/>
    </row>
    <row r="1484" spans="12:36">
      <c r="L1484" s="51" t="str">
        <f>IFERROR(WHOLE_STRUCTURE[[#This Row],[Top '[m']]]-WHOLE_STRUCTURE[[#This Row],[Bottom '[m']]], "")</f>
        <v/>
      </c>
      <c r="M1484" s="167" t="str">
        <f>IFERROR(-(WHOLE_STRUCTURE[[#This Row],[D, bottom '[m']]]-WHOLE_STRUCTURE[[#This Row],[D, top '[m']]])/(WHOLE_STRUCTURE[[#This Row],[Bottom '[m']]]-WHOLE_STRUCTURE[[#This Row],[Top '[m']]]),"")</f>
        <v/>
      </c>
      <c r="N1484" s="121" t="str">
        <f t="shared" si="24"/>
        <v/>
      </c>
      <c r="O1484" s="50" t="str">
        <f>IFERROR((WHOLE_STRUCTURE[[#This Row],[D, bottom '[m']]]+WHOLE_STRUCTURE[[#This Row],[D, top '[m']]])/(2*WHOLE_STRUCTURE[[#This Row],[t '[mm']]]/1000),"")</f>
        <v/>
      </c>
      <c r="S1484" s="169"/>
      <c r="T1484" s="169"/>
      <c r="W1484" s="172"/>
      <c r="X1484" s="169"/>
      <c r="Y1484" s="169"/>
      <c r="AB1484" s="77"/>
      <c r="AJ1484" s="55"/>
    </row>
    <row r="1485" spans="12:36">
      <c r="L1485" s="51" t="str">
        <f>IFERROR(WHOLE_STRUCTURE[[#This Row],[Top '[m']]]-WHOLE_STRUCTURE[[#This Row],[Bottom '[m']]], "")</f>
        <v/>
      </c>
      <c r="M1485" s="167" t="str">
        <f>IFERROR(-(WHOLE_STRUCTURE[[#This Row],[D, bottom '[m']]]-WHOLE_STRUCTURE[[#This Row],[D, top '[m']]])/(WHOLE_STRUCTURE[[#This Row],[Bottom '[m']]]-WHOLE_STRUCTURE[[#This Row],[Top '[m']]]),"")</f>
        <v/>
      </c>
      <c r="N1485" s="121" t="str">
        <f t="shared" si="24"/>
        <v/>
      </c>
      <c r="O1485" s="50" t="str">
        <f>IFERROR((WHOLE_STRUCTURE[[#This Row],[D, bottom '[m']]]+WHOLE_STRUCTURE[[#This Row],[D, top '[m']]])/(2*WHOLE_STRUCTURE[[#This Row],[t '[mm']]]/1000),"")</f>
        <v/>
      </c>
      <c r="S1485" s="169"/>
      <c r="T1485" s="169"/>
      <c r="W1485" s="172"/>
      <c r="X1485" s="169"/>
      <c r="Y1485" s="169"/>
      <c r="AB1485" s="77"/>
      <c r="AJ1485" s="55"/>
    </row>
    <row r="1486" spans="12:36">
      <c r="L1486" s="51" t="str">
        <f>IFERROR(WHOLE_STRUCTURE[[#This Row],[Top '[m']]]-WHOLE_STRUCTURE[[#This Row],[Bottom '[m']]], "")</f>
        <v/>
      </c>
      <c r="M1486" s="167" t="str">
        <f>IFERROR(-(WHOLE_STRUCTURE[[#This Row],[D, bottom '[m']]]-WHOLE_STRUCTURE[[#This Row],[D, top '[m']]])/(WHOLE_STRUCTURE[[#This Row],[Bottom '[m']]]-WHOLE_STRUCTURE[[#This Row],[Top '[m']]]),"")</f>
        <v/>
      </c>
      <c r="N1486" s="121" t="str">
        <f t="shared" si="24"/>
        <v/>
      </c>
      <c r="O1486" s="50" t="str">
        <f>IFERROR((WHOLE_STRUCTURE[[#This Row],[D, bottom '[m']]]+WHOLE_STRUCTURE[[#This Row],[D, top '[m']]])/(2*WHOLE_STRUCTURE[[#This Row],[t '[mm']]]/1000),"")</f>
        <v/>
      </c>
      <c r="S1486" s="169"/>
      <c r="T1486" s="169"/>
      <c r="W1486" s="172"/>
      <c r="X1486" s="169"/>
      <c r="Y1486" s="169"/>
      <c r="AB1486" s="77"/>
      <c r="AJ1486" s="55"/>
    </row>
    <row r="1487" spans="12:36">
      <c r="L1487" s="51" t="str">
        <f>IFERROR(WHOLE_STRUCTURE[[#This Row],[Top '[m']]]-WHOLE_STRUCTURE[[#This Row],[Bottom '[m']]], "")</f>
        <v/>
      </c>
      <c r="M1487" s="167" t="str">
        <f>IFERROR(-(WHOLE_STRUCTURE[[#This Row],[D, bottom '[m']]]-WHOLE_STRUCTURE[[#This Row],[D, top '[m']]])/(WHOLE_STRUCTURE[[#This Row],[Bottom '[m']]]-WHOLE_STRUCTURE[[#This Row],[Top '[m']]]),"")</f>
        <v/>
      </c>
      <c r="N1487" s="121" t="str">
        <f t="shared" si="24"/>
        <v/>
      </c>
      <c r="O1487" s="50" t="str">
        <f>IFERROR((WHOLE_STRUCTURE[[#This Row],[D, bottom '[m']]]+WHOLE_STRUCTURE[[#This Row],[D, top '[m']]])/(2*WHOLE_STRUCTURE[[#This Row],[t '[mm']]]/1000),"")</f>
        <v/>
      </c>
      <c r="S1487" s="169"/>
      <c r="T1487" s="169"/>
      <c r="W1487" s="172"/>
      <c r="X1487" s="169"/>
      <c r="Y1487" s="169"/>
      <c r="AB1487" s="77"/>
      <c r="AJ1487" s="55"/>
    </row>
    <row r="1488" spans="12:36">
      <c r="L1488" s="51" t="str">
        <f>IFERROR(WHOLE_STRUCTURE[[#This Row],[Top '[m']]]-WHOLE_STRUCTURE[[#This Row],[Bottom '[m']]], "")</f>
        <v/>
      </c>
      <c r="M1488" s="167" t="str">
        <f>IFERROR(-(WHOLE_STRUCTURE[[#This Row],[D, bottom '[m']]]-WHOLE_STRUCTURE[[#This Row],[D, top '[m']]])/(WHOLE_STRUCTURE[[#This Row],[Bottom '[m']]]-WHOLE_STRUCTURE[[#This Row],[Top '[m']]]),"")</f>
        <v/>
      </c>
      <c r="N1488" s="121" t="str">
        <f t="shared" si="24"/>
        <v/>
      </c>
      <c r="O1488" s="50" t="str">
        <f>IFERROR((WHOLE_STRUCTURE[[#This Row],[D, bottom '[m']]]+WHOLE_STRUCTURE[[#This Row],[D, top '[m']]])/(2*WHOLE_STRUCTURE[[#This Row],[t '[mm']]]/1000),"")</f>
        <v/>
      </c>
      <c r="S1488" s="169"/>
      <c r="T1488" s="169"/>
      <c r="W1488" s="172"/>
      <c r="X1488" s="169"/>
      <c r="Y1488" s="169"/>
      <c r="AB1488" s="77"/>
      <c r="AJ1488" s="55"/>
    </row>
    <row r="1489" spans="12:36">
      <c r="L1489" s="51" t="str">
        <f>IFERROR(WHOLE_STRUCTURE[[#This Row],[Top '[m']]]-WHOLE_STRUCTURE[[#This Row],[Bottom '[m']]], "")</f>
        <v/>
      </c>
      <c r="M1489" s="167" t="str">
        <f>IFERROR(-(WHOLE_STRUCTURE[[#This Row],[D, bottom '[m']]]-WHOLE_STRUCTURE[[#This Row],[D, top '[m']]])/(WHOLE_STRUCTURE[[#This Row],[Bottom '[m']]]-WHOLE_STRUCTURE[[#This Row],[Top '[m']]]),"")</f>
        <v/>
      </c>
      <c r="N1489" s="121" t="str">
        <f t="shared" si="24"/>
        <v/>
      </c>
      <c r="O1489" s="50" t="str">
        <f>IFERROR((WHOLE_STRUCTURE[[#This Row],[D, bottom '[m']]]+WHOLE_STRUCTURE[[#This Row],[D, top '[m']]])/(2*WHOLE_STRUCTURE[[#This Row],[t '[mm']]]/1000),"")</f>
        <v/>
      </c>
      <c r="S1489" s="169"/>
      <c r="T1489" s="169"/>
      <c r="W1489" s="172"/>
      <c r="X1489" s="169"/>
      <c r="Y1489" s="169"/>
      <c r="AB1489" s="77"/>
      <c r="AJ1489" s="55"/>
    </row>
    <row r="1490" spans="12:36">
      <c r="L1490" s="51" t="str">
        <f>IFERROR(WHOLE_STRUCTURE[[#This Row],[Top '[m']]]-WHOLE_STRUCTURE[[#This Row],[Bottom '[m']]], "")</f>
        <v/>
      </c>
      <c r="M1490" s="167" t="str">
        <f>IFERROR(-(WHOLE_STRUCTURE[[#This Row],[D, bottom '[m']]]-WHOLE_STRUCTURE[[#This Row],[D, top '[m']]])/(WHOLE_STRUCTURE[[#This Row],[Bottom '[m']]]-WHOLE_STRUCTURE[[#This Row],[Top '[m']]]),"")</f>
        <v/>
      </c>
      <c r="N1490" s="121" t="str">
        <f t="shared" si="24"/>
        <v/>
      </c>
      <c r="O1490" s="50" t="str">
        <f>IFERROR((WHOLE_STRUCTURE[[#This Row],[D, bottom '[m']]]+WHOLE_STRUCTURE[[#This Row],[D, top '[m']]])/(2*WHOLE_STRUCTURE[[#This Row],[t '[mm']]]/1000),"")</f>
        <v/>
      </c>
      <c r="S1490" s="169"/>
      <c r="T1490" s="169"/>
      <c r="W1490" s="172"/>
      <c r="X1490" s="169"/>
      <c r="Y1490" s="169"/>
      <c r="AB1490" s="77"/>
      <c r="AJ1490" s="55"/>
    </row>
    <row r="1491" spans="12:36">
      <c r="L1491" s="51" t="str">
        <f>IFERROR(WHOLE_STRUCTURE[[#This Row],[Top '[m']]]-WHOLE_STRUCTURE[[#This Row],[Bottom '[m']]], "")</f>
        <v/>
      </c>
      <c r="M1491" s="167" t="str">
        <f>IFERROR(-(WHOLE_STRUCTURE[[#This Row],[D, bottom '[m']]]-WHOLE_STRUCTURE[[#This Row],[D, top '[m']]])/(WHOLE_STRUCTURE[[#This Row],[Bottom '[m']]]-WHOLE_STRUCTURE[[#This Row],[Top '[m']]]),"")</f>
        <v/>
      </c>
      <c r="N1491" s="121" t="str">
        <f t="shared" si="24"/>
        <v/>
      </c>
      <c r="O1491" s="50" t="str">
        <f>IFERROR((WHOLE_STRUCTURE[[#This Row],[D, bottom '[m']]]+WHOLE_STRUCTURE[[#This Row],[D, top '[m']]])/(2*WHOLE_STRUCTURE[[#This Row],[t '[mm']]]/1000),"")</f>
        <v/>
      </c>
      <c r="S1491" s="169"/>
      <c r="T1491" s="169"/>
      <c r="W1491" s="172"/>
      <c r="X1491" s="169"/>
      <c r="Y1491" s="169"/>
      <c r="AB1491" s="77"/>
      <c r="AJ1491" s="55"/>
    </row>
    <row r="1492" spans="12:36">
      <c r="L1492" s="51" t="str">
        <f>IFERROR(WHOLE_STRUCTURE[[#This Row],[Top '[m']]]-WHOLE_STRUCTURE[[#This Row],[Bottom '[m']]], "")</f>
        <v/>
      </c>
      <c r="M1492" s="167" t="str">
        <f>IFERROR(-(WHOLE_STRUCTURE[[#This Row],[D, bottom '[m']]]-WHOLE_STRUCTURE[[#This Row],[D, top '[m']]])/(WHOLE_STRUCTURE[[#This Row],[Bottom '[m']]]-WHOLE_STRUCTURE[[#This Row],[Top '[m']]]),"")</f>
        <v/>
      </c>
      <c r="N1492" s="121" t="str">
        <f t="shared" si="24"/>
        <v/>
      </c>
      <c r="O1492" s="50" t="str">
        <f>IFERROR((WHOLE_STRUCTURE[[#This Row],[D, bottom '[m']]]+WHOLE_STRUCTURE[[#This Row],[D, top '[m']]])/(2*WHOLE_STRUCTURE[[#This Row],[t '[mm']]]/1000),"")</f>
        <v/>
      </c>
      <c r="S1492" s="169"/>
      <c r="T1492" s="169"/>
      <c r="W1492" s="172"/>
      <c r="X1492" s="169"/>
      <c r="Y1492" s="169"/>
      <c r="AB1492" s="77"/>
      <c r="AJ1492" s="55"/>
    </row>
    <row r="1493" spans="12:36">
      <c r="L1493" s="51" t="str">
        <f>IFERROR(WHOLE_STRUCTURE[[#This Row],[Top '[m']]]-WHOLE_STRUCTURE[[#This Row],[Bottom '[m']]], "")</f>
        <v/>
      </c>
      <c r="M1493" s="167" t="str">
        <f>IFERROR(-(WHOLE_STRUCTURE[[#This Row],[D, bottom '[m']]]-WHOLE_STRUCTURE[[#This Row],[D, top '[m']]])/(WHOLE_STRUCTURE[[#This Row],[Bottom '[m']]]-WHOLE_STRUCTURE[[#This Row],[Top '[m']]]),"")</f>
        <v/>
      </c>
      <c r="N1493" s="121" t="str">
        <f t="shared" si="24"/>
        <v/>
      </c>
      <c r="O1493" s="50" t="str">
        <f>IFERROR((WHOLE_STRUCTURE[[#This Row],[D, bottom '[m']]]+WHOLE_STRUCTURE[[#This Row],[D, top '[m']]])/(2*WHOLE_STRUCTURE[[#This Row],[t '[mm']]]/1000),"")</f>
        <v/>
      </c>
      <c r="S1493" s="169"/>
      <c r="T1493" s="169"/>
      <c r="W1493" s="172"/>
      <c r="X1493" s="169"/>
      <c r="Y1493" s="169"/>
      <c r="AB1493" s="77"/>
      <c r="AJ1493" s="55"/>
    </row>
    <row r="1494" spans="12:36">
      <c r="L1494" s="51" t="str">
        <f>IFERROR(WHOLE_STRUCTURE[[#This Row],[Top '[m']]]-WHOLE_STRUCTURE[[#This Row],[Bottom '[m']]], "")</f>
        <v/>
      </c>
      <c r="M1494" s="167" t="str">
        <f>IFERROR(-(WHOLE_STRUCTURE[[#This Row],[D, bottom '[m']]]-WHOLE_STRUCTURE[[#This Row],[D, top '[m']]])/(WHOLE_STRUCTURE[[#This Row],[Bottom '[m']]]-WHOLE_STRUCTURE[[#This Row],[Top '[m']]]),"")</f>
        <v/>
      </c>
      <c r="N1494" s="121" t="str">
        <f t="shared" si="24"/>
        <v/>
      </c>
      <c r="O1494" s="50" t="str">
        <f>IFERROR((WHOLE_STRUCTURE[[#This Row],[D, bottom '[m']]]+WHOLE_STRUCTURE[[#This Row],[D, top '[m']]])/(2*WHOLE_STRUCTURE[[#This Row],[t '[mm']]]/1000),"")</f>
        <v/>
      </c>
      <c r="S1494" s="169"/>
      <c r="T1494" s="169"/>
      <c r="W1494" s="172"/>
      <c r="X1494" s="169"/>
      <c r="Y1494" s="169"/>
      <c r="AB1494" s="77"/>
      <c r="AJ1494" s="55"/>
    </row>
    <row r="1495" spans="12:36">
      <c r="L1495" s="51" t="str">
        <f>IFERROR(WHOLE_STRUCTURE[[#This Row],[Top '[m']]]-WHOLE_STRUCTURE[[#This Row],[Bottom '[m']]], "")</f>
        <v/>
      </c>
      <c r="M1495" s="167" t="str">
        <f>IFERROR(-(WHOLE_STRUCTURE[[#This Row],[D, bottom '[m']]]-WHOLE_STRUCTURE[[#This Row],[D, top '[m']]])/(WHOLE_STRUCTURE[[#This Row],[Bottom '[m']]]-WHOLE_STRUCTURE[[#This Row],[Top '[m']]]),"")</f>
        <v/>
      </c>
      <c r="N1495" s="121" t="str">
        <f t="shared" si="24"/>
        <v/>
      </c>
      <c r="O1495" s="50" t="str">
        <f>IFERROR((WHOLE_STRUCTURE[[#This Row],[D, bottom '[m']]]+WHOLE_STRUCTURE[[#This Row],[D, top '[m']]])/(2*WHOLE_STRUCTURE[[#This Row],[t '[mm']]]/1000),"")</f>
        <v/>
      </c>
      <c r="S1495" s="169"/>
      <c r="T1495" s="169"/>
      <c r="W1495" s="172"/>
      <c r="X1495" s="169"/>
      <c r="Y1495" s="169"/>
      <c r="AB1495" s="77"/>
      <c r="AJ1495" s="55"/>
    </row>
    <row r="1496" spans="12:36">
      <c r="L1496" s="51" t="str">
        <f>IFERROR(WHOLE_STRUCTURE[[#This Row],[Top '[m']]]-WHOLE_STRUCTURE[[#This Row],[Bottom '[m']]], "")</f>
        <v/>
      </c>
      <c r="M1496" s="167" t="str">
        <f>IFERROR(-(WHOLE_STRUCTURE[[#This Row],[D, bottom '[m']]]-WHOLE_STRUCTURE[[#This Row],[D, top '[m']]])/(WHOLE_STRUCTURE[[#This Row],[Bottom '[m']]]-WHOLE_STRUCTURE[[#This Row],[Top '[m']]]),"")</f>
        <v/>
      </c>
      <c r="N1496" s="121" t="str">
        <f t="shared" si="24"/>
        <v/>
      </c>
      <c r="O1496" s="50" t="str">
        <f>IFERROR((WHOLE_STRUCTURE[[#This Row],[D, bottom '[m']]]+WHOLE_STRUCTURE[[#This Row],[D, top '[m']]])/(2*WHOLE_STRUCTURE[[#This Row],[t '[mm']]]/1000),"")</f>
        <v/>
      </c>
      <c r="S1496" s="169"/>
      <c r="T1496" s="169"/>
      <c r="W1496" s="172"/>
      <c r="X1496" s="169"/>
      <c r="Y1496" s="169"/>
      <c r="AB1496" s="77"/>
      <c r="AJ1496" s="55"/>
    </row>
    <row r="1497" spans="12:36">
      <c r="L1497" s="51" t="str">
        <f>IFERROR(WHOLE_STRUCTURE[[#This Row],[Top '[m']]]-WHOLE_STRUCTURE[[#This Row],[Bottom '[m']]], "")</f>
        <v/>
      </c>
      <c r="M1497" s="167" t="str">
        <f>IFERROR(-(WHOLE_STRUCTURE[[#This Row],[D, bottom '[m']]]-WHOLE_STRUCTURE[[#This Row],[D, top '[m']]])/(WHOLE_STRUCTURE[[#This Row],[Bottom '[m']]]-WHOLE_STRUCTURE[[#This Row],[Top '[m']]]),"")</f>
        <v/>
      </c>
      <c r="N1497" s="121" t="str">
        <f t="shared" si="24"/>
        <v/>
      </c>
      <c r="O1497" s="50" t="str">
        <f>IFERROR((WHOLE_STRUCTURE[[#This Row],[D, bottom '[m']]]+WHOLE_STRUCTURE[[#This Row],[D, top '[m']]])/(2*WHOLE_STRUCTURE[[#This Row],[t '[mm']]]/1000),"")</f>
        <v/>
      </c>
      <c r="S1497" s="169"/>
      <c r="T1497" s="169"/>
      <c r="W1497" s="172"/>
      <c r="X1497" s="169"/>
      <c r="Y1497" s="169"/>
      <c r="AB1497" s="77"/>
      <c r="AJ1497" s="55"/>
    </row>
    <row r="1498" spans="12:36">
      <c r="L1498" s="51" t="str">
        <f>IFERROR(WHOLE_STRUCTURE[[#This Row],[Top '[m']]]-WHOLE_STRUCTURE[[#This Row],[Bottom '[m']]], "")</f>
        <v/>
      </c>
      <c r="M1498" s="167" t="str">
        <f>IFERROR(-(WHOLE_STRUCTURE[[#This Row],[D, bottom '[m']]]-WHOLE_STRUCTURE[[#This Row],[D, top '[m']]])/(WHOLE_STRUCTURE[[#This Row],[Bottom '[m']]]-WHOLE_STRUCTURE[[#This Row],[Top '[m']]]),"")</f>
        <v/>
      </c>
      <c r="N1498" s="121" t="str">
        <f t="shared" si="24"/>
        <v/>
      </c>
      <c r="O1498" s="50" t="str">
        <f>IFERROR((WHOLE_STRUCTURE[[#This Row],[D, bottom '[m']]]+WHOLE_STRUCTURE[[#This Row],[D, top '[m']]])/(2*WHOLE_STRUCTURE[[#This Row],[t '[mm']]]/1000),"")</f>
        <v/>
      </c>
      <c r="S1498" s="169"/>
      <c r="T1498" s="169"/>
      <c r="W1498" s="172"/>
      <c r="X1498" s="169"/>
      <c r="Y1498" s="169"/>
      <c r="AB1498" s="77"/>
      <c r="AJ1498" s="55"/>
    </row>
    <row r="1499" spans="12:36">
      <c r="L1499" s="51" t="str">
        <f>IFERROR(WHOLE_STRUCTURE[[#This Row],[Top '[m']]]-WHOLE_STRUCTURE[[#This Row],[Bottom '[m']]], "")</f>
        <v/>
      </c>
      <c r="M1499" s="167" t="str">
        <f>IFERROR(-(WHOLE_STRUCTURE[[#This Row],[D, bottom '[m']]]-WHOLE_STRUCTURE[[#This Row],[D, top '[m']]])/(WHOLE_STRUCTURE[[#This Row],[Bottom '[m']]]-WHOLE_STRUCTURE[[#This Row],[Top '[m']]]),"")</f>
        <v/>
      </c>
      <c r="N1499" s="121" t="str">
        <f t="shared" si="24"/>
        <v/>
      </c>
      <c r="O1499" s="50" t="str">
        <f>IFERROR((WHOLE_STRUCTURE[[#This Row],[D, bottom '[m']]]+WHOLE_STRUCTURE[[#This Row],[D, top '[m']]])/(2*WHOLE_STRUCTURE[[#This Row],[t '[mm']]]/1000),"")</f>
        <v/>
      </c>
      <c r="S1499" s="169"/>
      <c r="T1499" s="169"/>
      <c r="W1499" s="172"/>
      <c r="X1499" s="169"/>
      <c r="Y1499" s="169"/>
      <c r="AB1499" s="77"/>
      <c r="AJ1499" s="55"/>
    </row>
    <row r="1500" spans="12:36">
      <c r="L1500" s="51" t="str">
        <f>IFERROR(WHOLE_STRUCTURE[[#This Row],[Top '[m']]]-WHOLE_STRUCTURE[[#This Row],[Bottom '[m']]], "")</f>
        <v/>
      </c>
      <c r="M1500" s="167" t="str">
        <f>IFERROR(-(WHOLE_STRUCTURE[[#This Row],[D, bottom '[m']]]-WHOLE_STRUCTURE[[#This Row],[D, top '[m']]])/(WHOLE_STRUCTURE[[#This Row],[Bottom '[m']]]-WHOLE_STRUCTURE[[#This Row],[Top '[m']]]),"")</f>
        <v/>
      </c>
      <c r="N1500" s="121" t="str">
        <f t="shared" si="24"/>
        <v/>
      </c>
      <c r="O1500" s="50" t="str">
        <f>IFERROR((WHOLE_STRUCTURE[[#This Row],[D, bottom '[m']]]+WHOLE_STRUCTURE[[#This Row],[D, top '[m']]])/(2*WHOLE_STRUCTURE[[#This Row],[t '[mm']]]/1000),"")</f>
        <v/>
      </c>
      <c r="S1500" s="169"/>
      <c r="T1500" s="169"/>
      <c r="W1500" s="172"/>
      <c r="X1500" s="169"/>
      <c r="Y1500" s="169"/>
      <c r="AB1500" s="77"/>
      <c r="AJ1500" s="55"/>
    </row>
    <row r="1501" spans="12:36">
      <c r="L1501" s="51" t="str">
        <f>IFERROR(WHOLE_STRUCTURE[[#This Row],[Top '[m']]]-WHOLE_STRUCTURE[[#This Row],[Bottom '[m']]], "")</f>
        <v/>
      </c>
      <c r="M1501" s="167" t="str">
        <f>IFERROR(-(WHOLE_STRUCTURE[[#This Row],[D, bottom '[m']]]-WHOLE_STRUCTURE[[#This Row],[D, top '[m']]])/(WHOLE_STRUCTURE[[#This Row],[Bottom '[m']]]-WHOLE_STRUCTURE[[#This Row],[Top '[m']]]),"")</f>
        <v/>
      </c>
      <c r="N1501" s="121" t="str">
        <f t="shared" si="24"/>
        <v/>
      </c>
      <c r="O1501" s="50" t="str">
        <f>IFERROR((WHOLE_STRUCTURE[[#This Row],[D, bottom '[m']]]+WHOLE_STRUCTURE[[#This Row],[D, top '[m']]])/(2*WHOLE_STRUCTURE[[#This Row],[t '[mm']]]/1000),"")</f>
        <v/>
      </c>
      <c r="S1501" s="169"/>
      <c r="T1501" s="169"/>
      <c r="W1501" s="172"/>
      <c r="X1501" s="169"/>
      <c r="Y1501" s="169"/>
      <c r="AB1501" s="77"/>
      <c r="AJ1501" s="55"/>
    </row>
    <row r="1502" spans="12:36">
      <c r="L1502" s="51" t="str">
        <f>IFERROR(WHOLE_STRUCTURE[[#This Row],[Top '[m']]]-WHOLE_STRUCTURE[[#This Row],[Bottom '[m']]], "")</f>
        <v/>
      </c>
      <c r="M1502" s="167" t="str">
        <f>IFERROR(-(WHOLE_STRUCTURE[[#This Row],[D, bottom '[m']]]-WHOLE_STRUCTURE[[#This Row],[D, top '[m']]])/(WHOLE_STRUCTURE[[#This Row],[Bottom '[m']]]-WHOLE_STRUCTURE[[#This Row],[Top '[m']]]),"")</f>
        <v/>
      </c>
      <c r="N1502" s="121" t="str">
        <f t="shared" si="24"/>
        <v/>
      </c>
      <c r="O1502" s="50" t="str">
        <f>IFERROR((WHOLE_STRUCTURE[[#This Row],[D, bottom '[m']]]+WHOLE_STRUCTURE[[#This Row],[D, top '[m']]])/(2*WHOLE_STRUCTURE[[#This Row],[t '[mm']]]/1000),"")</f>
        <v/>
      </c>
      <c r="S1502" s="169"/>
      <c r="T1502" s="169"/>
      <c r="W1502" s="172"/>
      <c r="X1502" s="169"/>
      <c r="Y1502" s="169"/>
      <c r="AB1502" s="77"/>
      <c r="AJ1502" s="55"/>
    </row>
    <row r="1503" spans="12:36">
      <c r="L1503" s="51" t="str">
        <f>IFERROR(WHOLE_STRUCTURE[[#This Row],[Top '[m']]]-WHOLE_STRUCTURE[[#This Row],[Bottom '[m']]], "")</f>
        <v/>
      </c>
      <c r="M1503" s="167" t="str">
        <f>IFERROR(-(WHOLE_STRUCTURE[[#This Row],[D, bottom '[m']]]-WHOLE_STRUCTURE[[#This Row],[D, top '[m']]])/(WHOLE_STRUCTURE[[#This Row],[Bottom '[m']]]-WHOLE_STRUCTURE[[#This Row],[Top '[m']]]),"")</f>
        <v/>
      </c>
      <c r="N1503" s="121" t="str">
        <f t="shared" si="24"/>
        <v/>
      </c>
      <c r="O1503" s="50" t="str">
        <f>IFERROR((WHOLE_STRUCTURE[[#This Row],[D, bottom '[m']]]+WHOLE_STRUCTURE[[#This Row],[D, top '[m']]])/(2*WHOLE_STRUCTURE[[#This Row],[t '[mm']]]/1000),"")</f>
        <v/>
      </c>
      <c r="S1503" s="169"/>
      <c r="T1503" s="169"/>
      <c r="W1503" s="172"/>
      <c r="X1503" s="169"/>
      <c r="Y1503" s="169"/>
      <c r="AB1503" s="77"/>
      <c r="AJ1503" s="55"/>
    </row>
    <row r="1504" spans="12:36">
      <c r="L1504" s="51" t="str">
        <f>IFERROR(WHOLE_STRUCTURE[[#This Row],[Top '[m']]]-WHOLE_STRUCTURE[[#This Row],[Bottom '[m']]], "")</f>
        <v/>
      </c>
      <c r="M1504" s="167" t="str">
        <f>IFERROR(-(WHOLE_STRUCTURE[[#This Row],[D, bottom '[m']]]-WHOLE_STRUCTURE[[#This Row],[D, top '[m']]])/(WHOLE_STRUCTURE[[#This Row],[Bottom '[m']]]-WHOLE_STRUCTURE[[#This Row],[Top '[m']]]),"")</f>
        <v/>
      </c>
      <c r="N1504" s="121" t="str">
        <f t="shared" si="24"/>
        <v/>
      </c>
      <c r="O1504" s="50" t="str">
        <f>IFERROR((WHOLE_STRUCTURE[[#This Row],[D, bottom '[m']]]+WHOLE_STRUCTURE[[#This Row],[D, top '[m']]])/(2*WHOLE_STRUCTURE[[#This Row],[t '[mm']]]/1000),"")</f>
        <v/>
      </c>
      <c r="S1504" s="169"/>
      <c r="T1504" s="169"/>
      <c r="W1504" s="172"/>
      <c r="X1504" s="169"/>
      <c r="Y1504" s="169"/>
      <c r="AB1504" s="77"/>
      <c r="AJ1504" s="55"/>
    </row>
    <row r="1505" spans="12:36">
      <c r="L1505" s="51" t="str">
        <f>IFERROR(WHOLE_STRUCTURE[[#This Row],[Top '[m']]]-WHOLE_STRUCTURE[[#This Row],[Bottom '[m']]], "")</f>
        <v/>
      </c>
      <c r="M1505" s="167" t="str">
        <f>IFERROR(-(WHOLE_STRUCTURE[[#This Row],[D, bottom '[m']]]-WHOLE_STRUCTURE[[#This Row],[D, top '[m']]])/(WHOLE_STRUCTURE[[#This Row],[Bottom '[m']]]-WHOLE_STRUCTURE[[#This Row],[Top '[m']]]),"")</f>
        <v/>
      </c>
      <c r="N1505" s="121" t="str">
        <f t="shared" si="24"/>
        <v/>
      </c>
      <c r="O1505" s="50" t="str">
        <f>IFERROR((WHOLE_STRUCTURE[[#This Row],[D, bottom '[m']]]+WHOLE_STRUCTURE[[#This Row],[D, top '[m']]])/(2*WHOLE_STRUCTURE[[#This Row],[t '[mm']]]/1000),"")</f>
        <v/>
      </c>
      <c r="S1505" s="169"/>
      <c r="T1505" s="169"/>
      <c r="W1505" s="172"/>
      <c r="X1505" s="169"/>
      <c r="Y1505" s="169"/>
      <c r="AB1505" s="77"/>
      <c r="AJ1505" s="55"/>
    </row>
    <row r="1506" spans="12:36">
      <c r="L1506" s="51" t="str">
        <f>IFERROR(WHOLE_STRUCTURE[[#This Row],[Top '[m']]]-WHOLE_STRUCTURE[[#This Row],[Bottom '[m']]], "")</f>
        <v/>
      </c>
      <c r="M1506" s="167" t="str">
        <f>IFERROR(-(WHOLE_STRUCTURE[[#This Row],[D, bottom '[m']]]-WHOLE_STRUCTURE[[#This Row],[D, top '[m']]])/(WHOLE_STRUCTURE[[#This Row],[Bottom '[m']]]-WHOLE_STRUCTURE[[#This Row],[Top '[m']]]),"")</f>
        <v/>
      </c>
      <c r="N1506" s="121" t="str">
        <f t="shared" si="24"/>
        <v/>
      </c>
      <c r="O1506" s="50" t="str">
        <f>IFERROR((WHOLE_STRUCTURE[[#This Row],[D, bottom '[m']]]+WHOLE_STRUCTURE[[#This Row],[D, top '[m']]])/(2*WHOLE_STRUCTURE[[#This Row],[t '[mm']]]/1000),"")</f>
        <v/>
      </c>
      <c r="S1506" s="169"/>
      <c r="T1506" s="169"/>
      <c r="W1506" s="172"/>
      <c r="X1506" s="169"/>
      <c r="Y1506" s="169"/>
      <c r="AB1506" s="77"/>
      <c r="AJ1506" s="55"/>
    </row>
    <row r="1507" spans="12:36">
      <c r="L1507" s="51" t="str">
        <f>IFERROR(WHOLE_STRUCTURE[[#This Row],[Top '[m']]]-WHOLE_STRUCTURE[[#This Row],[Bottom '[m']]], "")</f>
        <v/>
      </c>
      <c r="M1507" s="167" t="str">
        <f>IFERROR(-(WHOLE_STRUCTURE[[#This Row],[D, bottom '[m']]]-WHOLE_STRUCTURE[[#This Row],[D, top '[m']]])/(WHOLE_STRUCTURE[[#This Row],[Bottom '[m']]]-WHOLE_STRUCTURE[[#This Row],[Top '[m']]]),"")</f>
        <v/>
      </c>
      <c r="N1507" s="121" t="str">
        <f t="shared" si="24"/>
        <v/>
      </c>
      <c r="O1507" s="50" t="str">
        <f>IFERROR((WHOLE_STRUCTURE[[#This Row],[D, bottom '[m']]]+WHOLE_STRUCTURE[[#This Row],[D, top '[m']]])/(2*WHOLE_STRUCTURE[[#This Row],[t '[mm']]]/1000),"")</f>
        <v/>
      </c>
      <c r="S1507" s="169"/>
      <c r="T1507" s="169"/>
      <c r="W1507" s="172"/>
      <c r="X1507" s="169"/>
      <c r="Y1507" s="169"/>
      <c r="AB1507" s="77"/>
      <c r="AJ1507" s="55"/>
    </row>
    <row r="1508" spans="12:36">
      <c r="L1508" s="51" t="str">
        <f>IFERROR(WHOLE_STRUCTURE[[#This Row],[Top '[m']]]-WHOLE_STRUCTURE[[#This Row],[Bottom '[m']]], "")</f>
        <v/>
      </c>
      <c r="M1508" s="167" t="str">
        <f>IFERROR(-(WHOLE_STRUCTURE[[#This Row],[D, bottom '[m']]]-WHOLE_STRUCTURE[[#This Row],[D, top '[m']]])/(WHOLE_STRUCTURE[[#This Row],[Bottom '[m']]]-WHOLE_STRUCTURE[[#This Row],[Top '[m']]]),"")</f>
        <v/>
      </c>
      <c r="N1508" s="121" t="str">
        <f t="shared" si="24"/>
        <v/>
      </c>
      <c r="O1508" s="50" t="str">
        <f>IFERROR((WHOLE_STRUCTURE[[#This Row],[D, bottom '[m']]]+WHOLE_STRUCTURE[[#This Row],[D, top '[m']]])/(2*WHOLE_STRUCTURE[[#This Row],[t '[mm']]]/1000),"")</f>
        <v/>
      </c>
      <c r="S1508" s="169"/>
      <c r="T1508" s="169"/>
      <c r="W1508" s="172"/>
      <c r="X1508" s="169"/>
      <c r="Y1508" s="169"/>
      <c r="AB1508" s="77"/>
      <c r="AJ1508" s="55"/>
    </row>
    <row r="1509" spans="12:36">
      <c r="L1509" s="51" t="str">
        <f>IFERROR(WHOLE_STRUCTURE[[#This Row],[Top '[m']]]-WHOLE_STRUCTURE[[#This Row],[Bottom '[m']]], "")</f>
        <v/>
      </c>
      <c r="M1509" s="167" t="str">
        <f>IFERROR(-(WHOLE_STRUCTURE[[#This Row],[D, bottom '[m']]]-WHOLE_STRUCTURE[[#This Row],[D, top '[m']]])/(WHOLE_STRUCTURE[[#This Row],[Bottom '[m']]]-WHOLE_STRUCTURE[[#This Row],[Top '[m']]]),"")</f>
        <v/>
      </c>
      <c r="N1509" s="121" t="str">
        <f t="shared" si="24"/>
        <v/>
      </c>
      <c r="O1509" s="50" t="str">
        <f>IFERROR((WHOLE_STRUCTURE[[#This Row],[D, bottom '[m']]]+WHOLE_STRUCTURE[[#This Row],[D, top '[m']]])/(2*WHOLE_STRUCTURE[[#This Row],[t '[mm']]]/1000),"")</f>
        <v/>
      </c>
      <c r="S1509" s="169"/>
      <c r="T1509" s="169"/>
      <c r="W1509" s="172"/>
      <c r="X1509" s="169"/>
      <c r="Y1509" s="169"/>
      <c r="AB1509" s="77"/>
      <c r="AJ1509" s="55"/>
    </row>
    <row r="1510" spans="12:36">
      <c r="L1510" s="51" t="str">
        <f>IFERROR(WHOLE_STRUCTURE[[#This Row],[Top '[m']]]-WHOLE_STRUCTURE[[#This Row],[Bottom '[m']]], "")</f>
        <v/>
      </c>
      <c r="M1510" s="167" t="str">
        <f>IFERROR(-(WHOLE_STRUCTURE[[#This Row],[D, bottom '[m']]]-WHOLE_STRUCTURE[[#This Row],[D, top '[m']]])/(WHOLE_STRUCTURE[[#This Row],[Bottom '[m']]]-WHOLE_STRUCTURE[[#This Row],[Top '[m']]]),"")</f>
        <v/>
      </c>
      <c r="N1510" s="121" t="str">
        <f t="shared" si="24"/>
        <v/>
      </c>
      <c r="O1510" s="50" t="str">
        <f>IFERROR((WHOLE_STRUCTURE[[#This Row],[D, bottom '[m']]]+WHOLE_STRUCTURE[[#This Row],[D, top '[m']]])/(2*WHOLE_STRUCTURE[[#This Row],[t '[mm']]]/1000),"")</f>
        <v/>
      </c>
      <c r="S1510" s="169"/>
      <c r="T1510" s="169"/>
      <c r="W1510" s="172"/>
      <c r="X1510" s="169"/>
      <c r="Y1510" s="169"/>
      <c r="AB1510" s="77"/>
      <c r="AJ1510" s="55"/>
    </row>
    <row r="1511" spans="12:36">
      <c r="L1511" s="51" t="str">
        <f>IFERROR(WHOLE_STRUCTURE[[#This Row],[Top '[m']]]-WHOLE_STRUCTURE[[#This Row],[Bottom '[m']]], "")</f>
        <v/>
      </c>
      <c r="M1511" s="167" t="str">
        <f>IFERROR(-(WHOLE_STRUCTURE[[#This Row],[D, bottom '[m']]]-WHOLE_STRUCTURE[[#This Row],[D, top '[m']]])/(WHOLE_STRUCTURE[[#This Row],[Bottom '[m']]]-WHOLE_STRUCTURE[[#This Row],[Top '[m']]]),"")</f>
        <v/>
      </c>
      <c r="N1511" s="121" t="str">
        <f t="shared" si="24"/>
        <v/>
      </c>
      <c r="O1511" s="50" t="str">
        <f>IFERROR((WHOLE_STRUCTURE[[#This Row],[D, bottom '[m']]]+WHOLE_STRUCTURE[[#This Row],[D, top '[m']]])/(2*WHOLE_STRUCTURE[[#This Row],[t '[mm']]]/1000),"")</f>
        <v/>
      </c>
      <c r="S1511" s="169"/>
      <c r="T1511" s="169"/>
      <c r="W1511" s="172"/>
      <c r="X1511" s="169"/>
      <c r="Y1511" s="169"/>
      <c r="AB1511" s="77"/>
      <c r="AJ1511" s="55"/>
    </row>
    <row r="1512" spans="12:36">
      <c r="L1512" s="51" t="str">
        <f>IFERROR(WHOLE_STRUCTURE[[#This Row],[Top '[m']]]-WHOLE_STRUCTURE[[#This Row],[Bottom '[m']]], "")</f>
        <v/>
      </c>
      <c r="M1512" s="167" t="str">
        <f>IFERROR(-(WHOLE_STRUCTURE[[#This Row],[D, bottom '[m']]]-WHOLE_STRUCTURE[[#This Row],[D, top '[m']]])/(WHOLE_STRUCTURE[[#This Row],[Bottom '[m']]]-WHOLE_STRUCTURE[[#This Row],[Top '[m']]]),"")</f>
        <v/>
      </c>
      <c r="N1512" s="121" t="str">
        <f t="shared" si="24"/>
        <v/>
      </c>
      <c r="O1512" s="50" t="str">
        <f>IFERROR((WHOLE_STRUCTURE[[#This Row],[D, bottom '[m']]]+WHOLE_STRUCTURE[[#This Row],[D, top '[m']]])/(2*WHOLE_STRUCTURE[[#This Row],[t '[mm']]]/1000),"")</f>
        <v/>
      </c>
      <c r="S1512" s="169"/>
      <c r="T1512" s="169"/>
      <c r="W1512" s="172"/>
      <c r="X1512" s="169"/>
      <c r="Y1512" s="169"/>
      <c r="AB1512" s="77"/>
      <c r="AJ1512" s="55"/>
    </row>
    <row r="1513" spans="12:36">
      <c r="L1513" s="51" t="str">
        <f>IFERROR(WHOLE_STRUCTURE[[#This Row],[Top '[m']]]-WHOLE_STRUCTURE[[#This Row],[Bottom '[m']]], "")</f>
        <v/>
      </c>
      <c r="M1513" s="167" t="str">
        <f>IFERROR(-(WHOLE_STRUCTURE[[#This Row],[D, bottom '[m']]]-WHOLE_STRUCTURE[[#This Row],[D, top '[m']]])/(WHOLE_STRUCTURE[[#This Row],[Bottom '[m']]]-WHOLE_STRUCTURE[[#This Row],[Top '[m']]]),"")</f>
        <v/>
      </c>
      <c r="N1513" s="121" t="str">
        <f t="shared" si="24"/>
        <v/>
      </c>
      <c r="O1513" s="50" t="str">
        <f>IFERROR((WHOLE_STRUCTURE[[#This Row],[D, bottom '[m']]]+WHOLE_STRUCTURE[[#This Row],[D, top '[m']]])/(2*WHOLE_STRUCTURE[[#This Row],[t '[mm']]]/1000),"")</f>
        <v/>
      </c>
      <c r="S1513" s="169"/>
      <c r="T1513" s="169"/>
      <c r="W1513" s="172"/>
      <c r="X1513" s="169"/>
      <c r="Y1513" s="169"/>
      <c r="AB1513" s="77"/>
      <c r="AJ1513" s="55"/>
    </row>
    <row r="1514" spans="12:36">
      <c r="L1514" s="51" t="str">
        <f>IFERROR(WHOLE_STRUCTURE[[#This Row],[Top '[m']]]-WHOLE_STRUCTURE[[#This Row],[Bottom '[m']]], "")</f>
        <v/>
      </c>
      <c r="M1514" s="167" t="str">
        <f>IFERROR(-(WHOLE_STRUCTURE[[#This Row],[D, bottom '[m']]]-WHOLE_STRUCTURE[[#This Row],[D, top '[m']]])/(WHOLE_STRUCTURE[[#This Row],[Bottom '[m']]]-WHOLE_STRUCTURE[[#This Row],[Top '[m']]]),"")</f>
        <v/>
      </c>
      <c r="N1514" s="121" t="str">
        <f t="shared" si="24"/>
        <v/>
      </c>
      <c r="O1514" s="50" t="str">
        <f>IFERROR((WHOLE_STRUCTURE[[#This Row],[D, bottom '[m']]]+WHOLE_STRUCTURE[[#This Row],[D, top '[m']]])/(2*WHOLE_STRUCTURE[[#This Row],[t '[mm']]]/1000),"")</f>
        <v/>
      </c>
      <c r="S1514" s="169"/>
      <c r="T1514" s="169"/>
      <c r="W1514" s="172"/>
      <c r="X1514" s="169"/>
      <c r="Y1514" s="169"/>
      <c r="AB1514" s="77"/>
      <c r="AJ1514" s="55"/>
    </row>
    <row r="1515" spans="12:36">
      <c r="L1515" s="51" t="str">
        <f>IFERROR(WHOLE_STRUCTURE[[#This Row],[Top '[m']]]-WHOLE_STRUCTURE[[#This Row],[Bottom '[m']]], "")</f>
        <v/>
      </c>
      <c r="M1515" s="167" t="str">
        <f>IFERROR(-(WHOLE_STRUCTURE[[#This Row],[D, bottom '[m']]]-WHOLE_STRUCTURE[[#This Row],[D, top '[m']]])/(WHOLE_STRUCTURE[[#This Row],[Bottom '[m']]]-WHOLE_STRUCTURE[[#This Row],[Top '[m']]]),"")</f>
        <v/>
      </c>
      <c r="N1515" s="121" t="str">
        <f t="shared" si="24"/>
        <v/>
      </c>
      <c r="O1515" s="50" t="str">
        <f>IFERROR((WHOLE_STRUCTURE[[#This Row],[D, bottom '[m']]]+WHOLE_STRUCTURE[[#This Row],[D, top '[m']]])/(2*WHOLE_STRUCTURE[[#This Row],[t '[mm']]]/1000),"")</f>
        <v/>
      </c>
      <c r="S1515" s="169"/>
      <c r="T1515" s="169"/>
      <c r="W1515" s="172"/>
      <c r="X1515" s="169"/>
      <c r="Y1515" s="169"/>
      <c r="AB1515" s="77"/>
      <c r="AJ1515" s="55"/>
    </row>
    <row r="1516" spans="12:36">
      <c r="L1516" s="51" t="str">
        <f>IFERROR(WHOLE_STRUCTURE[[#This Row],[Top '[m']]]-WHOLE_STRUCTURE[[#This Row],[Bottom '[m']]], "")</f>
        <v/>
      </c>
      <c r="M1516" s="167" t="str">
        <f>IFERROR(-(WHOLE_STRUCTURE[[#This Row],[D, bottom '[m']]]-WHOLE_STRUCTURE[[#This Row],[D, top '[m']]])/(WHOLE_STRUCTURE[[#This Row],[Bottom '[m']]]-WHOLE_STRUCTURE[[#This Row],[Top '[m']]]),"")</f>
        <v/>
      </c>
      <c r="N1516" s="121" t="str">
        <f t="shared" si="24"/>
        <v/>
      </c>
      <c r="O1516" s="50" t="str">
        <f>IFERROR((WHOLE_STRUCTURE[[#This Row],[D, bottom '[m']]]+WHOLE_STRUCTURE[[#This Row],[D, top '[m']]])/(2*WHOLE_STRUCTURE[[#This Row],[t '[mm']]]/1000),"")</f>
        <v/>
      </c>
      <c r="S1516" s="169"/>
      <c r="T1516" s="169"/>
      <c r="W1516" s="172"/>
      <c r="X1516" s="169"/>
      <c r="Y1516" s="169"/>
      <c r="AB1516" s="77"/>
      <c r="AJ1516" s="55"/>
    </row>
    <row r="1517" spans="12:36">
      <c r="L1517" s="51" t="str">
        <f>IFERROR(WHOLE_STRUCTURE[[#This Row],[Top '[m']]]-WHOLE_STRUCTURE[[#This Row],[Bottom '[m']]], "")</f>
        <v/>
      </c>
      <c r="M1517" s="167" t="str">
        <f>IFERROR(-(WHOLE_STRUCTURE[[#This Row],[D, bottom '[m']]]-WHOLE_STRUCTURE[[#This Row],[D, top '[m']]])/(WHOLE_STRUCTURE[[#This Row],[Bottom '[m']]]-WHOLE_STRUCTURE[[#This Row],[Top '[m']]]),"")</f>
        <v/>
      </c>
      <c r="N1517" s="121" t="str">
        <f t="shared" si="24"/>
        <v/>
      </c>
      <c r="O1517" s="50" t="str">
        <f>IFERROR((WHOLE_STRUCTURE[[#This Row],[D, bottom '[m']]]+WHOLE_STRUCTURE[[#This Row],[D, top '[m']]])/(2*WHOLE_STRUCTURE[[#This Row],[t '[mm']]]/1000),"")</f>
        <v/>
      </c>
      <c r="S1517" s="169"/>
      <c r="T1517" s="169"/>
      <c r="W1517" s="172"/>
      <c r="X1517" s="169"/>
      <c r="Y1517" s="169"/>
      <c r="AB1517" s="77"/>
      <c r="AJ1517" s="55"/>
    </row>
    <row r="1518" spans="12:36">
      <c r="L1518" s="51" t="str">
        <f>IFERROR(WHOLE_STRUCTURE[[#This Row],[Top '[m']]]-WHOLE_STRUCTURE[[#This Row],[Bottom '[m']]], "")</f>
        <v/>
      </c>
      <c r="M1518" s="167" t="str">
        <f>IFERROR(-(WHOLE_STRUCTURE[[#This Row],[D, bottom '[m']]]-WHOLE_STRUCTURE[[#This Row],[D, top '[m']]])/(WHOLE_STRUCTURE[[#This Row],[Bottom '[m']]]-WHOLE_STRUCTURE[[#This Row],[Top '[m']]]),"")</f>
        <v/>
      </c>
      <c r="N1518" s="121" t="str">
        <f t="shared" si="24"/>
        <v/>
      </c>
      <c r="O1518" s="50" t="str">
        <f>IFERROR((WHOLE_STRUCTURE[[#This Row],[D, bottom '[m']]]+WHOLE_STRUCTURE[[#This Row],[D, top '[m']]])/(2*WHOLE_STRUCTURE[[#This Row],[t '[mm']]]/1000),"")</f>
        <v/>
      </c>
      <c r="S1518" s="169"/>
      <c r="T1518" s="169"/>
      <c r="W1518" s="172"/>
      <c r="X1518" s="169"/>
      <c r="Y1518" s="169"/>
      <c r="AB1518" s="77"/>
      <c r="AJ1518" s="55"/>
    </row>
    <row r="1519" spans="12:36">
      <c r="L1519" s="51" t="str">
        <f>IFERROR(WHOLE_STRUCTURE[[#This Row],[Top '[m']]]-WHOLE_STRUCTURE[[#This Row],[Bottom '[m']]], "")</f>
        <v/>
      </c>
      <c r="M1519" s="167" t="str">
        <f>IFERROR(-(WHOLE_STRUCTURE[[#This Row],[D, bottom '[m']]]-WHOLE_STRUCTURE[[#This Row],[D, top '[m']]])/(WHOLE_STRUCTURE[[#This Row],[Bottom '[m']]]-WHOLE_STRUCTURE[[#This Row],[Top '[m']]]),"")</f>
        <v/>
      </c>
      <c r="N1519" s="121" t="str">
        <f t="shared" si="24"/>
        <v/>
      </c>
      <c r="O1519" s="50" t="str">
        <f>IFERROR((WHOLE_STRUCTURE[[#This Row],[D, bottom '[m']]]+WHOLE_STRUCTURE[[#This Row],[D, top '[m']]])/(2*WHOLE_STRUCTURE[[#This Row],[t '[mm']]]/1000),"")</f>
        <v/>
      </c>
      <c r="S1519" s="169"/>
      <c r="T1519" s="169"/>
      <c r="W1519" s="172"/>
      <c r="X1519" s="169"/>
      <c r="Y1519" s="169"/>
      <c r="AB1519" s="77"/>
      <c r="AJ1519" s="55"/>
    </row>
    <row r="1520" spans="12:36">
      <c r="L1520" s="51" t="str">
        <f>IFERROR(WHOLE_STRUCTURE[[#This Row],[Top '[m']]]-WHOLE_STRUCTURE[[#This Row],[Bottom '[m']]], "")</f>
        <v/>
      </c>
      <c r="M1520" s="167" t="str">
        <f>IFERROR(-(WHOLE_STRUCTURE[[#This Row],[D, bottom '[m']]]-WHOLE_STRUCTURE[[#This Row],[D, top '[m']]])/(WHOLE_STRUCTURE[[#This Row],[Bottom '[m']]]-WHOLE_STRUCTURE[[#This Row],[Top '[m']]]),"")</f>
        <v/>
      </c>
      <c r="N1520" s="121" t="str">
        <f t="shared" si="24"/>
        <v/>
      </c>
      <c r="O1520" s="50" t="str">
        <f>IFERROR((WHOLE_STRUCTURE[[#This Row],[D, bottom '[m']]]+WHOLE_STRUCTURE[[#This Row],[D, top '[m']]])/(2*WHOLE_STRUCTURE[[#This Row],[t '[mm']]]/1000),"")</f>
        <v/>
      </c>
      <c r="S1520" s="169"/>
      <c r="T1520" s="169"/>
      <c r="W1520" s="172"/>
      <c r="X1520" s="169"/>
      <c r="Y1520" s="169"/>
      <c r="AB1520" s="77"/>
      <c r="AJ1520" s="55"/>
    </row>
    <row r="1521" spans="12:36">
      <c r="L1521" s="51" t="str">
        <f>IFERROR(WHOLE_STRUCTURE[[#This Row],[Top '[m']]]-WHOLE_STRUCTURE[[#This Row],[Bottom '[m']]], "")</f>
        <v/>
      </c>
      <c r="M1521" s="167" t="str">
        <f>IFERROR(-(WHOLE_STRUCTURE[[#This Row],[D, bottom '[m']]]-WHOLE_STRUCTURE[[#This Row],[D, top '[m']]])/(WHOLE_STRUCTURE[[#This Row],[Bottom '[m']]]-WHOLE_STRUCTURE[[#This Row],[Top '[m']]]),"")</f>
        <v/>
      </c>
      <c r="N1521" s="121" t="str">
        <f t="shared" si="24"/>
        <v/>
      </c>
      <c r="O1521" s="50" t="str">
        <f>IFERROR((WHOLE_STRUCTURE[[#This Row],[D, bottom '[m']]]+WHOLE_STRUCTURE[[#This Row],[D, top '[m']]])/(2*WHOLE_STRUCTURE[[#This Row],[t '[mm']]]/1000),"")</f>
        <v/>
      </c>
      <c r="S1521" s="169"/>
      <c r="T1521" s="169"/>
      <c r="W1521" s="172"/>
      <c r="X1521" s="169"/>
      <c r="Y1521" s="169"/>
      <c r="AB1521" s="77"/>
      <c r="AJ1521" s="55"/>
    </row>
    <row r="1522" spans="12:36">
      <c r="L1522" s="51" t="str">
        <f>IFERROR(WHOLE_STRUCTURE[[#This Row],[Top '[m']]]-WHOLE_STRUCTURE[[#This Row],[Bottom '[m']]], "")</f>
        <v/>
      </c>
      <c r="M1522" s="167" t="str">
        <f>IFERROR(-(WHOLE_STRUCTURE[[#This Row],[D, bottom '[m']]]-WHOLE_STRUCTURE[[#This Row],[D, top '[m']]])/(WHOLE_STRUCTURE[[#This Row],[Bottom '[m']]]-WHOLE_STRUCTURE[[#This Row],[Top '[m']]]),"")</f>
        <v/>
      </c>
      <c r="N1522" s="121" t="str">
        <f t="shared" si="24"/>
        <v/>
      </c>
      <c r="O1522" s="50" t="str">
        <f>IFERROR((WHOLE_STRUCTURE[[#This Row],[D, bottom '[m']]]+WHOLE_STRUCTURE[[#This Row],[D, top '[m']]])/(2*WHOLE_STRUCTURE[[#This Row],[t '[mm']]]/1000),"")</f>
        <v/>
      </c>
      <c r="S1522" s="169"/>
      <c r="T1522" s="169"/>
      <c r="W1522" s="172"/>
      <c r="X1522" s="169"/>
      <c r="Y1522" s="169"/>
      <c r="AB1522" s="77"/>
      <c r="AJ1522" s="55"/>
    </row>
    <row r="1523" spans="12:36">
      <c r="L1523" s="51" t="str">
        <f>IFERROR(WHOLE_STRUCTURE[[#This Row],[Top '[m']]]-WHOLE_STRUCTURE[[#This Row],[Bottom '[m']]], "")</f>
        <v/>
      </c>
      <c r="M1523" s="167" t="str">
        <f>IFERROR(-(WHOLE_STRUCTURE[[#This Row],[D, bottom '[m']]]-WHOLE_STRUCTURE[[#This Row],[D, top '[m']]])/(WHOLE_STRUCTURE[[#This Row],[Bottom '[m']]]-WHOLE_STRUCTURE[[#This Row],[Top '[m']]]),"")</f>
        <v/>
      </c>
      <c r="N1523" s="121" t="str">
        <f t="shared" si="24"/>
        <v/>
      </c>
      <c r="O1523" s="50" t="str">
        <f>IFERROR((WHOLE_STRUCTURE[[#This Row],[D, bottom '[m']]]+WHOLE_STRUCTURE[[#This Row],[D, top '[m']]])/(2*WHOLE_STRUCTURE[[#This Row],[t '[mm']]]/1000),"")</f>
        <v/>
      </c>
      <c r="S1523" s="169"/>
      <c r="T1523" s="169"/>
      <c r="W1523" s="172"/>
      <c r="X1523" s="169"/>
      <c r="Y1523" s="169"/>
      <c r="AB1523" s="77"/>
      <c r="AJ1523" s="55"/>
    </row>
    <row r="1524" spans="12:36">
      <c r="L1524" s="51" t="str">
        <f>IFERROR(WHOLE_STRUCTURE[[#This Row],[Top '[m']]]-WHOLE_STRUCTURE[[#This Row],[Bottom '[m']]], "")</f>
        <v/>
      </c>
      <c r="M1524" s="167" t="str">
        <f>IFERROR(-(WHOLE_STRUCTURE[[#This Row],[D, bottom '[m']]]-WHOLE_STRUCTURE[[#This Row],[D, top '[m']]])/(WHOLE_STRUCTURE[[#This Row],[Bottom '[m']]]-WHOLE_STRUCTURE[[#This Row],[Top '[m']]]),"")</f>
        <v/>
      </c>
      <c r="N1524" s="121" t="str">
        <f t="shared" si="24"/>
        <v/>
      </c>
      <c r="O1524" s="50" t="str">
        <f>IFERROR((WHOLE_STRUCTURE[[#This Row],[D, bottom '[m']]]+WHOLE_STRUCTURE[[#This Row],[D, top '[m']]])/(2*WHOLE_STRUCTURE[[#This Row],[t '[mm']]]/1000),"")</f>
        <v/>
      </c>
      <c r="S1524" s="169"/>
      <c r="T1524" s="169"/>
      <c r="W1524" s="172"/>
      <c r="X1524" s="169"/>
      <c r="Y1524" s="169"/>
      <c r="AB1524" s="77"/>
      <c r="AJ1524" s="55"/>
    </row>
    <row r="1525" spans="12:36">
      <c r="L1525" s="51" t="str">
        <f>IFERROR(WHOLE_STRUCTURE[[#This Row],[Top '[m']]]-WHOLE_STRUCTURE[[#This Row],[Bottom '[m']]], "")</f>
        <v/>
      </c>
      <c r="M1525" s="167" t="str">
        <f>IFERROR(-(WHOLE_STRUCTURE[[#This Row],[D, bottom '[m']]]-WHOLE_STRUCTURE[[#This Row],[D, top '[m']]])/(WHOLE_STRUCTURE[[#This Row],[Bottom '[m']]]-WHOLE_STRUCTURE[[#This Row],[Top '[m']]]),"")</f>
        <v/>
      </c>
      <c r="N1525" s="121" t="str">
        <f t="shared" si="24"/>
        <v/>
      </c>
      <c r="O1525" s="50" t="str">
        <f>IFERROR((WHOLE_STRUCTURE[[#This Row],[D, bottom '[m']]]+WHOLE_STRUCTURE[[#This Row],[D, top '[m']]])/(2*WHOLE_STRUCTURE[[#This Row],[t '[mm']]]/1000),"")</f>
        <v/>
      </c>
      <c r="S1525" s="169"/>
      <c r="T1525" s="169"/>
      <c r="W1525" s="172"/>
      <c r="X1525" s="169"/>
      <c r="Y1525" s="169"/>
      <c r="AB1525" s="77"/>
      <c r="AJ1525" s="55"/>
    </row>
    <row r="1526" spans="12:36">
      <c r="L1526" s="51" t="str">
        <f>IFERROR(WHOLE_STRUCTURE[[#This Row],[Top '[m']]]-WHOLE_STRUCTURE[[#This Row],[Bottom '[m']]], "")</f>
        <v/>
      </c>
      <c r="M1526" s="167" t="str">
        <f>IFERROR(-(WHOLE_STRUCTURE[[#This Row],[D, bottom '[m']]]-WHOLE_STRUCTURE[[#This Row],[D, top '[m']]])/(WHOLE_STRUCTURE[[#This Row],[Bottom '[m']]]-WHOLE_STRUCTURE[[#This Row],[Top '[m']]]),"")</f>
        <v/>
      </c>
      <c r="N1526" s="121" t="str">
        <f t="shared" si="24"/>
        <v/>
      </c>
      <c r="O1526" s="50" t="str">
        <f>IFERROR((WHOLE_STRUCTURE[[#This Row],[D, bottom '[m']]]+WHOLE_STRUCTURE[[#This Row],[D, top '[m']]])/(2*WHOLE_STRUCTURE[[#This Row],[t '[mm']]]/1000),"")</f>
        <v/>
      </c>
      <c r="S1526" s="169"/>
      <c r="T1526" s="169"/>
      <c r="W1526" s="172"/>
      <c r="X1526" s="169"/>
      <c r="Y1526" s="169"/>
      <c r="AB1526" s="77"/>
      <c r="AJ1526" s="55"/>
    </row>
    <row r="1527" spans="12:36">
      <c r="L1527" s="51" t="str">
        <f>IFERROR(WHOLE_STRUCTURE[[#This Row],[Top '[m']]]-WHOLE_STRUCTURE[[#This Row],[Bottom '[m']]], "")</f>
        <v/>
      </c>
      <c r="M1527" s="167" t="str">
        <f>IFERROR(-(WHOLE_STRUCTURE[[#This Row],[D, bottom '[m']]]-WHOLE_STRUCTURE[[#This Row],[D, top '[m']]])/(WHOLE_STRUCTURE[[#This Row],[Bottom '[m']]]-WHOLE_STRUCTURE[[#This Row],[Top '[m']]]),"")</f>
        <v/>
      </c>
      <c r="N1527" s="121" t="str">
        <f t="shared" si="24"/>
        <v/>
      </c>
      <c r="O1527" s="50" t="str">
        <f>IFERROR((WHOLE_STRUCTURE[[#This Row],[D, bottom '[m']]]+WHOLE_STRUCTURE[[#This Row],[D, top '[m']]])/(2*WHOLE_STRUCTURE[[#This Row],[t '[mm']]]/1000),"")</f>
        <v/>
      </c>
      <c r="S1527" s="169"/>
      <c r="T1527" s="169"/>
      <c r="W1527" s="172"/>
      <c r="X1527" s="169"/>
      <c r="Y1527" s="169"/>
      <c r="AB1527" s="77"/>
      <c r="AJ1527" s="55"/>
    </row>
    <row r="1528" spans="12:36">
      <c r="L1528" s="51" t="str">
        <f>IFERROR(WHOLE_STRUCTURE[[#This Row],[Top '[m']]]-WHOLE_STRUCTURE[[#This Row],[Bottom '[m']]], "")</f>
        <v/>
      </c>
      <c r="M1528" s="167" t="str">
        <f>IFERROR(-(WHOLE_STRUCTURE[[#This Row],[D, bottom '[m']]]-WHOLE_STRUCTURE[[#This Row],[D, top '[m']]])/(WHOLE_STRUCTURE[[#This Row],[Bottom '[m']]]-WHOLE_STRUCTURE[[#This Row],[Top '[m']]]),"")</f>
        <v/>
      </c>
      <c r="N1528" s="121" t="str">
        <f t="shared" si="24"/>
        <v/>
      </c>
      <c r="O1528" s="50" t="str">
        <f>IFERROR((WHOLE_STRUCTURE[[#This Row],[D, bottom '[m']]]+WHOLE_STRUCTURE[[#This Row],[D, top '[m']]])/(2*WHOLE_STRUCTURE[[#This Row],[t '[mm']]]/1000),"")</f>
        <v/>
      </c>
      <c r="S1528" s="169"/>
      <c r="T1528" s="169"/>
      <c r="W1528" s="172"/>
      <c r="X1528" s="169"/>
      <c r="Y1528" s="169"/>
      <c r="AB1528" s="77"/>
      <c r="AJ1528" s="55"/>
    </row>
    <row r="1529" spans="12:36">
      <c r="L1529" s="51" t="str">
        <f>IFERROR(WHOLE_STRUCTURE[[#This Row],[Top '[m']]]-WHOLE_STRUCTURE[[#This Row],[Bottom '[m']]], "")</f>
        <v/>
      </c>
      <c r="M1529" s="167" t="str">
        <f>IFERROR(-(WHOLE_STRUCTURE[[#This Row],[D, bottom '[m']]]-WHOLE_STRUCTURE[[#This Row],[D, top '[m']]])/(WHOLE_STRUCTURE[[#This Row],[Bottom '[m']]]-WHOLE_STRUCTURE[[#This Row],[Top '[m']]]),"")</f>
        <v/>
      </c>
      <c r="N1529" s="121" t="str">
        <f t="shared" si="24"/>
        <v/>
      </c>
      <c r="O1529" s="50" t="str">
        <f>IFERROR((WHOLE_STRUCTURE[[#This Row],[D, bottom '[m']]]+WHOLE_STRUCTURE[[#This Row],[D, top '[m']]])/(2*WHOLE_STRUCTURE[[#This Row],[t '[mm']]]/1000),"")</f>
        <v/>
      </c>
      <c r="S1529" s="169"/>
      <c r="T1529" s="169"/>
      <c r="W1529" s="172"/>
      <c r="X1529" s="169"/>
      <c r="Y1529" s="169"/>
      <c r="AB1529" s="77"/>
      <c r="AJ1529" s="55"/>
    </row>
    <row r="1530" spans="12:36">
      <c r="L1530" s="51" t="str">
        <f>IFERROR(WHOLE_STRUCTURE[[#This Row],[Top '[m']]]-WHOLE_STRUCTURE[[#This Row],[Bottom '[m']]], "")</f>
        <v/>
      </c>
      <c r="M1530" s="167" t="str">
        <f>IFERROR(-(WHOLE_STRUCTURE[[#This Row],[D, bottom '[m']]]-WHOLE_STRUCTURE[[#This Row],[D, top '[m']]])/(WHOLE_STRUCTURE[[#This Row],[Bottom '[m']]]-WHOLE_STRUCTURE[[#This Row],[Top '[m']]]),"")</f>
        <v/>
      </c>
      <c r="N1530" s="121" t="str">
        <f t="shared" si="24"/>
        <v/>
      </c>
      <c r="O1530" s="50" t="str">
        <f>IFERROR((WHOLE_STRUCTURE[[#This Row],[D, bottom '[m']]]+WHOLE_STRUCTURE[[#This Row],[D, top '[m']]])/(2*WHOLE_STRUCTURE[[#This Row],[t '[mm']]]/1000),"")</f>
        <v/>
      </c>
      <c r="S1530" s="169"/>
      <c r="T1530" s="169"/>
      <c r="W1530" s="172"/>
      <c r="X1530" s="169"/>
      <c r="Y1530" s="169"/>
      <c r="AB1530" s="77"/>
      <c r="AJ1530" s="55"/>
    </row>
    <row r="1531" spans="12:36">
      <c r="L1531" s="51" t="str">
        <f>IFERROR(WHOLE_STRUCTURE[[#This Row],[Top '[m']]]-WHOLE_STRUCTURE[[#This Row],[Bottom '[m']]], "")</f>
        <v/>
      </c>
      <c r="M1531" s="167" t="str">
        <f>IFERROR(-(WHOLE_STRUCTURE[[#This Row],[D, bottom '[m']]]-WHOLE_STRUCTURE[[#This Row],[D, top '[m']]])/(WHOLE_STRUCTURE[[#This Row],[Bottom '[m']]]-WHOLE_STRUCTURE[[#This Row],[Top '[m']]]),"")</f>
        <v/>
      </c>
      <c r="N1531" s="121" t="str">
        <f t="shared" si="24"/>
        <v/>
      </c>
      <c r="O1531" s="50" t="str">
        <f>IFERROR((WHOLE_STRUCTURE[[#This Row],[D, bottom '[m']]]+WHOLE_STRUCTURE[[#This Row],[D, top '[m']]])/(2*WHOLE_STRUCTURE[[#This Row],[t '[mm']]]/1000),"")</f>
        <v/>
      </c>
      <c r="S1531" s="169"/>
      <c r="T1531" s="169"/>
      <c r="W1531" s="172"/>
      <c r="X1531" s="169"/>
      <c r="Y1531" s="169"/>
      <c r="AB1531" s="77"/>
      <c r="AJ1531" s="55"/>
    </row>
    <row r="1532" spans="12:36">
      <c r="L1532" s="51" t="str">
        <f>IFERROR(WHOLE_STRUCTURE[[#This Row],[Top '[m']]]-WHOLE_STRUCTURE[[#This Row],[Bottom '[m']]], "")</f>
        <v/>
      </c>
      <c r="M1532" s="167" t="str">
        <f>IFERROR(-(WHOLE_STRUCTURE[[#This Row],[D, bottom '[m']]]-WHOLE_STRUCTURE[[#This Row],[D, top '[m']]])/(WHOLE_STRUCTURE[[#This Row],[Bottom '[m']]]-WHOLE_STRUCTURE[[#This Row],[Top '[m']]]),"")</f>
        <v/>
      </c>
      <c r="N1532" s="121" t="str">
        <f t="shared" si="24"/>
        <v/>
      </c>
      <c r="O1532" s="50" t="str">
        <f>IFERROR((WHOLE_STRUCTURE[[#This Row],[D, bottom '[m']]]+WHOLE_STRUCTURE[[#This Row],[D, top '[m']]])/(2*WHOLE_STRUCTURE[[#This Row],[t '[mm']]]/1000),"")</f>
        <v/>
      </c>
      <c r="S1532" s="169"/>
      <c r="T1532" s="169"/>
      <c r="W1532" s="172"/>
      <c r="X1532" s="169"/>
      <c r="Y1532" s="169"/>
      <c r="AB1532" s="77"/>
      <c r="AJ1532" s="55"/>
    </row>
    <row r="1533" spans="12:36">
      <c r="L1533" s="51" t="str">
        <f>IFERROR(WHOLE_STRUCTURE[[#This Row],[Top '[m']]]-WHOLE_STRUCTURE[[#This Row],[Bottom '[m']]], "")</f>
        <v/>
      </c>
      <c r="M1533" s="167" t="str">
        <f>IFERROR(-(WHOLE_STRUCTURE[[#This Row],[D, bottom '[m']]]-WHOLE_STRUCTURE[[#This Row],[D, top '[m']]])/(WHOLE_STRUCTURE[[#This Row],[Bottom '[m']]]-WHOLE_STRUCTURE[[#This Row],[Top '[m']]]),"")</f>
        <v/>
      </c>
      <c r="N1533" s="121" t="str">
        <f t="shared" si="24"/>
        <v/>
      </c>
      <c r="O1533" s="50" t="str">
        <f>IFERROR((WHOLE_STRUCTURE[[#This Row],[D, bottom '[m']]]+WHOLE_STRUCTURE[[#This Row],[D, top '[m']]])/(2*WHOLE_STRUCTURE[[#This Row],[t '[mm']]]/1000),"")</f>
        <v/>
      </c>
      <c r="S1533" s="169"/>
      <c r="T1533" s="169"/>
      <c r="W1533" s="172"/>
      <c r="X1533" s="169"/>
      <c r="Y1533" s="169"/>
      <c r="AB1533" s="77"/>
      <c r="AJ1533" s="55"/>
    </row>
    <row r="1534" spans="12:36">
      <c r="L1534" s="51" t="str">
        <f>IFERROR(WHOLE_STRUCTURE[[#This Row],[Top '[m']]]-WHOLE_STRUCTURE[[#This Row],[Bottom '[m']]], "")</f>
        <v/>
      </c>
      <c r="M1534" s="167" t="str">
        <f>IFERROR(-(WHOLE_STRUCTURE[[#This Row],[D, bottom '[m']]]-WHOLE_STRUCTURE[[#This Row],[D, top '[m']]])/(WHOLE_STRUCTURE[[#This Row],[Bottom '[m']]]-WHOLE_STRUCTURE[[#This Row],[Top '[m']]]),"")</f>
        <v/>
      </c>
      <c r="N1534" s="121" t="str">
        <f t="shared" si="24"/>
        <v/>
      </c>
      <c r="O1534" s="50" t="str">
        <f>IFERROR((WHOLE_STRUCTURE[[#This Row],[D, bottom '[m']]]+WHOLE_STRUCTURE[[#This Row],[D, top '[m']]])/(2*WHOLE_STRUCTURE[[#This Row],[t '[mm']]]/1000),"")</f>
        <v/>
      </c>
      <c r="S1534" s="169"/>
      <c r="T1534" s="169"/>
      <c r="W1534" s="172"/>
      <c r="X1534" s="169"/>
      <c r="Y1534" s="169"/>
      <c r="AB1534" s="77"/>
      <c r="AJ1534" s="55"/>
    </row>
    <row r="1535" spans="12:36">
      <c r="L1535" s="51" t="str">
        <f>IFERROR(WHOLE_STRUCTURE[[#This Row],[Top '[m']]]-WHOLE_STRUCTURE[[#This Row],[Bottom '[m']]], "")</f>
        <v/>
      </c>
      <c r="M1535" s="167" t="str">
        <f>IFERROR(-(WHOLE_STRUCTURE[[#This Row],[D, bottom '[m']]]-WHOLE_STRUCTURE[[#This Row],[D, top '[m']]])/(WHOLE_STRUCTURE[[#This Row],[Bottom '[m']]]-WHOLE_STRUCTURE[[#This Row],[Top '[m']]]),"")</f>
        <v/>
      </c>
      <c r="N1535" s="121" t="str">
        <f t="shared" si="24"/>
        <v/>
      </c>
      <c r="O1535" s="50" t="str">
        <f>IFERROR((WHOLE_STRUCTURE[[#This Row],[D, bottom '[m']]]+WHOLE_STRUCTURE[[#This Row],[D, top '[m']]])/(2*WHOLE_STRUCTURE[[#This Row],[t '[mm']]]/1000),"")</f>
        <v/>
      </c>
      <c r="S1535" s="169"/>
      <c r="T1535" s="169"/>
      <c r="W1535" s="172"/>
      <c r="X1535" s="169"/>
      <c r="Y1535" s="169"/>
      <c r="AB1535" s="77"/>
      <c r="AJ1535" s="55"/>
    </row>
    <row r="1536" spans="12:36">
      <c r="L1536" s="51" t="str">
        <f>IFERROR(WHOLE_STRUCTURE[[#This Row],[Top '[m']]]-WHOLE_STRUCTURE[[#This Row],[Bottom '[m']]], "")</f>
        <v/>
      </c>
      <c r="M1536" s="167" t="str">
        <f>IFERROR(-(WHOLE_STRUCTURE[[#This Row],[D, bottom '[m']]]-WHOLE_STRUCTURE[[#This Row],[D, top '[m']]])/(WHOLE_STRUCTURE[[#This Row],[Bottom '[m']]]-WHOLE_STRUCTURE[[#This Row],[Top '[m']]]),"")</f>
        <v/>
      </c>
      <c r="N1536" s="121" t="str">
        <f t="shared" si="24"/>
        <v/>
      </c>
      <c r="O1536" s="50" t="str">
        <f>IFERROR((WHOLE_STRUCTURE[[#This Row],[D, bottom '[m']]]+WHOLE_STRUCTURE[[#This Row],[D, top '[m']]])/(2*WHOLE_STRUCTURE[[#This Row],[t '[mm']]]/1000),"")</f>
        <v/>
      </c>
      <c r="S1536" s="169"/>
      <c r="T1536" s="169"/>
      <c r="W1536" s="172"/>
      <c r="X1536" s="169"/>
      <c r="Y1536" s="169"/>
      <c r="AB1536" s="77"/>
      <c r="AJ1536" s="55"/>
    </row>
    <row r="1537" spans="12:36">
      <c r="L1537" s="51" t="str">
        <f>IFERROR(WHOLE_STRUCTURE[[#This Row],[Top '[m']]]-WHOLE_STRUCTURE[[#This Row],[Bottom '[m']]], "")</f>
        <v/>
      </c>
      <c r="M1537" s="167" t="str">
        <f>IFERROR(-(WHOLE_STRUCTURE[[#This Row],[D, bottom '[m']]]-WHOLE_STRUCTURE[[#This Row],[D, top '[m']]])/(WHOLE_STRUCTURE[[#This Row],[Bottom '[m']]]-WHOLE_STRUCTURE[[#This Row],[Top '[m']]]),"")</f>
        <v/>
      </c>
      <c r="N1537" s="121" t="str">
        <f t="shared" si="24"/>
        <v/>
      </c>
      <c r="O1537" s="50" t="str">
        <f>IFERROR((WHOLE_STRUCTURE[[#This Row],[D, bottom '[m']]]+WHOLE_STRUCTURE[[#This Row],[D, top '[m']]])/(2*WHOLE_STRUCTURE[[#This Row],[t '[mm']]]/1000),"")</f>
        <v/>
      </c>
      <c r="S1537" s="169"/>
      <c r="T1537" s="169"/>
      <c r="W1537" s="172"/>
      <c r="X1537" s="169"/>
      <c r="Y1537" s="169"/>
      <c r="AB1537" s="77"/>
      <c r="AJ1537" s="55"/>
    </row>
    <row r="1538" spans="12:36">
      <c r="L1538" s="51" t="str">
        <f>IFERROR(WHOLE_STRUCTURE[[#This Row],[Top '[m']]]-WHOLE_STRUCTURE[[#This Row],[Bottom '[m']]], "")</f>
        <v/>
      </c>
      <c r="M1538" s="167" t="str">
        <f>IFERROR(-(WHOLE_STRUCTURE[[#This Row],[D, bottom '[m']]]-WHOLE_STRUCTURE[[#This Row],[D, top '[m']]])/(WHOLE_STRUCTURE[[#This Row],[Bottom '[m']]]-WHOLE_STRUCTURE[[#This Row],[Top '[m']]]),"")</f>
        <v/>
      </c>
      <c r="N1538" s="121" t="str">
        <f t="shared" si="24"/>
        <v/>
      </c>
      <c r="O1538" s="50" t="str">
        <f>IFERROR((WHOLE_STRUCTURE[[#This Row],[D, bottom '[m']]]+WHOLE_STRUCTURE[[#This Row],[D, top '[m']]])/(2*WHOLE_STRUCTURE[[#This Row],[t '[mm']]]/1000),"")</f>
        <v/>
      </c>
      <c r="S1538" s="169"/>
      <c r="T1538" s="169"/>
      <c r="W1538" s="172"/>
      <c r="X1538" s="169"/>
      <c r="Y1538" s="169"/>
      <c r="AB1538" s="77"/>
      <c r="AJ1538" s="55"/>
    </row>
    <row r="1539" spans="12:36">
      <c r="L1539" s="51" t="str">
        <f>IFERROR(WHOLE_STRUCTURE[[#This Row],[Top '[m']]]-WHOLE_STRUCTURE[[#This Row],[Bottom '[m']]], "")</f>
        <v/>
      </c>
      <c r="M1539" s="167" t="str">
        <f>IFERROR(-(WHOLE_STRUCTURE[[#This Row],[D, bottom '[m']]]-WHOLE_STRUCTURE[[#This Row],[D, top '[m']]])/(WHOLE_STRUCTURE[[#This Row],[Bottom '[m']]]-WHOLE_STRUCTURE[[#This Row],[Top '[m']]]),"")</f>
        <v/>
      </c>
      <c r="N1539" s="121" t="str">
        <f t="shared" si="24"/>
        <v/>
      </c>
      <c r="O1539" s="50" t="str">
        <f>IFERROR((WHOLE_STRUCTURE[[#This Row],[D, bottom '[m']]]+WHOLE_STRUCTURE[[#This Row],[D, top '[m']]])/(2*WHOLE_STRUCTURE[[#This Row],[t '[mm']]]/1000),"")</f>
        <v/>
      </c>
      <c r="S1539" s="169"/>
      <c r="T1539" s="169"/>
      <c r="W1539" s="172"/>
      <c r="X1539" s="169"/>
      <c r="Y1539" s="169"/>
      <c r="AB1539" s="77"/>
      <c r="AJ1539" s="55"/>
    </row>
    <row r="1540" spans="12:36">
      <c r="L1540" s="51" t="str">
        <f>IFERROR(WHOLE_STRUCTURE[[#This Row],[Top '[m']]]-WHOLE_STRUCTURE[[#This Row],[Bottom '[m']]], "")</f>
        <v/>
      </c>
      <c r="M1540" s="167" t="str">
        <f>IFERROR(-(WHOLE_STRUCTURE[[#This Row],[D, bottom '[m']]]-WHOLE_STRUCTURE[[#This Row],[D, top '[m']]])/(WHOLE_STRUCTURE[[#This Row],[Bottom '[m']]]-WHOLE_STRUCTURE[[#This Row],[Top '[m']]]),"")</f>
        <v/>
      </c>
      <c r="N1540" s="121" t="str">
        <f t="shared" si="24"/>
        <v/>
      </c>
      <c r="O1540" s="50" t="str">
        <f>IFERROR((WHOLE_STRUCTURE[[#This Row],[D, bottom '[m']]]+WHOLE_STRUCTURE[[#This Row],[D, top '[m']]])/(2*WHOLE_STRUCTURE[[#This Row],[t '[mm']]]/1000),"")</f>
        <v/>
      </c>
      <c r="S1540" s="169"/>
      <c r="T1540" s="169"/>
      <c r="W1540" s="172"/>
      <c r="X1540" s="169"/>
      <c r="Y1540" s="169"/>
      <c r="AB1540" s="77"/>
      <c r="AJ1540" s="55"/>
    </row>
    <row r="1541" spans="12:36">
      <c r="L1541" s="51" t="str">
        <f>IFERROR(WHOLE_STRUCTURE[[#This Row],[Top '[m']]]-WHOLE_STRUCTURE[[#This Row],[Bottom '[m']]], "")</f>
        <v/>
      </c>
      <c r="M1541" s="167" t="str">
        <f>IFERROR(-(WHOLE_STRUCTURE[[#This Row],[D, bottom '[m']]]-WHOLE_STRUCTURE[[#This Row],[D, top '[m']]])/(WHOLE_STRUCTURE[[#This Row],[Bottom '[m']]]-WHOLE_STRUCTURE[[#This Row],[Top '[m']]]),"")</f>
        <v/>
      </c>
      <c r="N1541" s="121" t="str">
        <f t="shared" si="24"/>
        <v/>
      </c>
      <c r="O1541" s="50" t="str">
        <f>IFERROR((WHOLE_STRUCTURE[[#This Row],[D, bottom '[m']]]+WHOLE_STRUCTURE[[#This Row],[D, top '[m']]])/(2*WHOLE_STRUCTURE[[#This Row],[t '[mm']]]/1000),"")</f>
        <v/>
      </c>
      <c r="S1541" s="169"/>
      <c r="T1541" s="169"/>
      <c r="W1541" s="172"/>
      <c r="X1541" s="169"/>
      <c r="Y1541" s="169"/>
      <c r="AB1541" s="77"/>
      <c r="AJ1541" s="55"/>
    </row>
    <row r="1542" spans="12:36">
      <c r="L1542" s="51" t="str">
        <f>IFERROR(WHOLE_STRUCTURE[[#This Row],[Top '[m']]]-WHOLE_STRUCTURE[[#This Row],[Bottom '[m']]], "")</f>
        <v/>
      </c>
      <c r="M1542" s="167" t="str">
        <f>IFERROR(-(WHOLE_STRUCTURE[[#This Row],[D, bottom '[m']]]-WHOLE_STRUCTURE[[#This Row],[D, top '[m']]])/(WHOLE_STRUCTURE[[#This Row],[Bottom '[m']]]-WHOLE_STRUCTURE[[#This Row],[Top '[m']]]),"")</f>
        <v/>
      </c>
      <c r="N1542" s="121" t="str">
        <f t="shared" si="24"/>
        <v/>
      </c>
      <c r="O1542" s="50" t="str">
        <f>IFERROR((WHOLE_STRUCTURE[[#This Row],[D, bottom '[m']]]+WHOLE_STRUCTURE[[#This Row],[D, top '[m']]])/(2*WHOLE_STRUCTURE[[#This Row],[t '[mm']]]/1000),"")</f>
        <v/>
      </c>
      <c r="S1542" s="169"/>
      <c r="T1542" s="169"/>
      <c r="W1542" s="172"/>
      <c r="X1542" s="169"/>
      <c r="Y1542" s="169"/>
      <c r="AB1542" s="77"/>
      <c r="AJ1542" s="55"/>
    </row>
    <row r="1543" spans="12:36">
      <c r="L1543" s="51" t="str">
        <f>IFERROR(WHOLE_STRUCTURE[[#This Row],[Top '[m']]]-WHOLE_STRUCTURE[[#This Row],[Bottom '[m']]], "")</f>
        <v/>
      </c>
      <c r="M1543" s="167" t="str">
        <f>IFERROR(-(WHOLE_STRUCTURE[[#This Row],[D, bottom '[m']]]-WHOLE_STRUCTURE[[#This Row],[D, top '[m']]])/(WHOLE_STRUCTURE[[#This Row],[Bottom '[m']]]-WHOLE_STRUCTURE[[#This Row],[Top '[m']]]),"")</f>
        <v/>
      </c>
      <c r="N1543" s="121" t="str">
        <f t="shared" si="24"/>
        <v/>
      </c>
      <c r="O1543" s="50" t="str">
        <f>IFERROR((WHOLE_STRUCTURE[[#This Row],[D, bottom '[m']]]+WHOLE_STRUCTURE[[#This Row],[D, top '[m']]])/(2*WHOLE_STRUCTURE[[#This Row],[t '[mm']]]/1000),"")</f>
        <v/>
      </c>
      <c r="S1543" s="169"/>
      <c r="T1543" s="169"/>
      <c r="W1543" s="172"/>
      <c r="X1543" s="169"/>
      <c r="Y1543" s="169"/>
      <c r="AB1543" s="77"/>
      <c r="AJ1543" s="55"/>
    </row>
    <row r="1544" spans="12:36">
      <c r="L1544" s="51" t="str">
        <f>IFERROR(WHOLE_STRUCTURE[[#This Row],[Top '[m']]]-WHOLE_STRUCTURE[[#This Row],[Bottom '[m']]], "")</f>
        <v/>
      </c>
      <c r="M1544" s="167" t="str">
        <f>IFERROR(-(WHOLE_STRUCTURE[[#This Row],[D, bottom '[m']]]-WHOLE_STRUCTURE[[#This Row],[D, top '[m']]])/(WHOLE_STRUCTURE[[#This Row],[Bottom '[m']]]-WHOLE_STRUCTURE[[#This Row],[Top '[m']]]),"")</f>
        <v/>
      </c>
      <c r="N1544" s="121" t="str">
        <f t="shared" ref="N1544:N1607" si="25">IF(7850/1000*(1/3)*PI()*ABS(G1544-H1544)*((I1544/2)^2+(I1544/2)*(J1544/2)+(J1544/2)^2-(I1544/2-K1544/1000)^2-(I1544/2-K1544/1000)*(J1544/2-K1544/1000)-(J1544/2-K1544/1000)^2)=0,"",7850/1000*(1/3)*PI()*ABS(G1544-H1544)*((I1544/2)^2+(I1544/2)*(J1544/2)+(J1544/2)^2-(I1544/2-K1544/1000)^2-(I1544/2-K1544/1000)*(J1544/2-K1544/1000)-(J1544/2-K1544/1000)^2))</f>
        <v/>
      </c>
      <c r="O1544" s="50" t="str">
        <f>IFERROR((WHOLE_STRUCTURE[[#This Row],[D, bottom '[m']]]+WHOLE_STRUCTURE[[#This Row],[D, top '[m']]])/(2*WHOLE_STRUCTURE[[#This Row],[t '[mm']]]/1000),"")</f>
        <v/>
      </c>
      <c r="S1544" s="169"/>
      <c r="T1544" s="169"/>
      <c r="W1544" s="172"/>
      <c r="X1544" s="169"/>
      <c r="Y1544" s="169"/>
      <c r="AB1544" s="77"/>
      <c r="AJ1544" s="55"/>
    </row>
    <row r="1545" spans="12:36">
      <c r="L1545" s="51" t="str">
        <f>IFERROR(WHOLE_STRUCTURE[[#This Row],[Top '[m']]]-WHOLE_STRUCTURE[[#This Row],[Bottom '[m']]], "")</f>
        <v/>
      </c>
      <c r="M1545" s="167" t="str">
        <f>IFERROR(-(WHOLE_STRUCTURE[[#This Row],[D, bottom '[m']]]-WHOLE_STRUCTURE[[#This Row],[D, top '[m']]])/(WHOLE_STRUCTURE[[#This Row],[Bottom '[m']]]-WHOLE_STRUCTURE[[#This Row],[Top '[m']]]),"")</f>
        <v/>
      </c>
      <c r="N1545" s="121" t="str">
        <f t="shared" si="25"/>
        <v/>
      </c>
      <c r="O1545" s="50" t="str">
        <f>IFERROR((WHOLE_STRUCTURE[[#This Row],[D, bottom '[m']]]+WHOLE_STRUCTURE[[#This Row],[D, top '[m']]])/(2*WHOLE_STRUCTURE[[#This Row],[t '[mm']]]/1000),"")</f>
        <v/>
      </c>
      <c r="S1545" s="169"/>
      <c r="T1545" s="169"/>
      <c r="W1545" s="172"/>
      <c r="X1545" s="169"/>
      <c r="Y1545" s="169"/>
      <c r="AB1545" s="77"/>
      <c r="AJ1545" s="55"/>
    </row>
    <row r="1546" spans="12:36">
      <c r="L1546" s="51" t="str">
        <f>IFERROR(WHOLE_STRUCTURE[[#This Row],[Top '[m']]]-WHOLE_STRUCTURE[[#This Row],[Bottom '[m']]], "")</f>
        <v/>
      </c>
      <c r="M1546" s="167" t="str">
        <f>IFERROR(-(WHOLE_STRUCTURE[[#This Row],[D, bottom '[m']]]-WHOLE_STRUCTURE[[#This Row],[D, top '[m']]])/(WHOLE_STRUCTURE[[#This Row],[Bottom '[m']]]-WHOLE_STRUCTURE[[#This Row],[Top '[m']]]),"")</f>
        <v/>
      </c>
      <c r="N1546" s="121" t="str">
        <f t="shared" si="25"/>
        <v/>
      </c>
      <c r="O1546" s="50" t="str">
        <f>IFERROR((WHOLE_STRUCTURE[[#This Row],[D, bottom '[m']]]+WHOLE_STRUCTURE[[#This Row],[D, top '[m']]])/(2*WHOLE_STRUCTURE[[#This Row],[t '[mm']]]/1000),"")</f>
        <v/>
      </c>
      <c r="S1546" s="169"/>
      <c r="T1546" s="169"/>
      <c r="W1546" s="172"/>
      <c r="X1546" s="169"/>
      <c r="Y1546" s="169"/>
      <c r="AB1546" s="77"/>
      <c r="AJ1546" s="55"/>
    </row>
    <row r="1547" spans="12:36">
      <c r="L1547" s="51" t="str">
        <f>IFERROR(WHOLE_STRUCTURE[[#This Row],[Top '[m']]]-WHOLE_STRUCTURE[[#This Row],[Bottom '[m']]], "")</f>
        <v/>
      </c>
      <c r="M1547" s="167" t="str">
        <f>IFERROR(-(WHOLE_STRUCTURE[[#This Row],[D, bottom '[m']]]-WHOLE_STRUCTURE[[#This Row],[D, top '[m']]])/(WHOLE_STRUCTURE[[#This Row],[Bottom '[m']]]-WHOLE_STRUCTURE[[#This Row],[Top '[m']]]),"")</f>
        <v/>
      </c>
      <c r="N1547" s="121" t="str">
        <f t="shared" si="25"/>
        <v/>
      </c>
      <c r="O1547" s="50" t="str">
        <f>IFERROR((WHOLE_STRUCTURE[[#This Row],[D, bottom '[m']]]+WHOLE_STRUCTURE[[#This Row],[D, top '[m']]])/(2*WHOLE_STRUCTURE[[#This Row],[t '[mm']]]/1000),"")</f>
        <v/>
      </c>
      <c r="S1547" s="169"/>
      <c r="T1547" s="169"/>
      <c r="W1547" s="172"/>
      <c r="X1547" s="169"/>
      <c r="Y1547" s="169"/>
      <c r="AB1547" s="77"/>
      <c r="AJ1547" s="55"/>
    </row>
    <row r="1548" spans="12:36">
      <c r="L1548" s="51" t="str">
        <f>IFERROR(WHOLE_STRUCTURE[[#This Row],[Top '[m']]]-WHOLE_STRUCTURE[[#This Row],[Bottom '[m']]], "")</f>
        <v/>
      </c>
      <c r="M1548" s="167" t="str">
        <f>IFERROR(-(WHOLE_STRUCTURE[[#This Row],[D, bottom '[m']]]-WHOLE_STRUCTURE[[#This Row],[D, top '[m']]])/(WHOLE_STRUCTURE[[#This Row],[Bottom '[m']]]-WHOLE_STRUCTURE[[#This Row],[Top '[m']]]),"")</f>
        <v/>
      </c>
      <c r="N1548" s="121" t="str">
        <f t="shared" si="25"/>
        <v/>
      </c>
      <c r="O1548" s="50" t="str">
        <f>IFERROR((WHOLE_STRUCTURE[[#This Row],[D, bottom '[m']]]+WHOLE_STRUCTURE[[#This Row],[D, top '[m']]])/(2*WHOLE_STRUCTURE[[#This Row],[t '[mm']]]/1000),"")</f>
        <v/>
      </c>
      <c r="S1548" s="169"/>
      <c r="T1548" s="169"/>
      <c r="W1548" s="172"/>
      <c r="X1548" s="169"/>
      <c r="Y1548" s="169"/>
      <c r="AB1548" s="77"/>
      <c r="AJ1548" s="55"/>
    </row>
    <row r="1549" spans="12:36">
      <c r="L1549" s="51" t="str">
        <f>IFERROR(WHOLE_STRUCTURE[[#This Row],[Top '[m']]]-WHOLE_STRUCTURE[[#This Row],[Bottom '[m']]], "")</f>
        <v/>
      </c>
      <c r="M1549" s="167" t="str">
        <f>IFERROR(-(WHOLE_STRUCTURE[[#This Row],[D, bottom '[m']]]-WHOLE_STRUCTURE[[#This Row],[D, top '[m']]])/(WHOLE_STRUCTURE[[#This Row],[Bottom '[m']]]-WHOLE_STRUCTURE[[#This Row],[Top '[m']]]),"")</f>
        <v/>
      </c>
      <c r="N1549" s="121" t="str">
        <f t="shared" si="25"/>
        <v/>
      </c>
      <c r="O1549" s="50" t="str">
        <f>IFERROR((WHOLE_STRUCTURE[[#This Row],[D, bottom '[m']]]+WHOLE_STRUCTURE[[#This Row],[D, top '[m']]])/(2*WHOLE_STRUCTURE[[#This Row],[t '[mm']]]/1000),"")</f>
        <v/>
      </c>
      <c r="S1549" s="169"/>
      <c r="T1549" s="169"/>
      <c r="W1549" s="172"/>
      <c r="X1549" s="169"/>
      <c r="Y1549" s="169"/>
      <c r="AB1549" s="77"/>
      <c r="AJ1549" s="55"/>
    </row>
    <row r="1550" spans="12:36">
      <c r="L1550" s="51" t="str">
        <f>IFERROR(WHOLE_STRUCTURE[[#This Row],[Top '[m']]]-WHOLE_STRUCTURE[[#This Row],[Bottom '[m']]], "")</f>
        <v/>
      </c>
      <c r="M1550" s="167" t="str">
        <f>IFERROR(-(WHOLE_STRUCTURE[[#This Row],[D, bottom '[m']]]-WHOLE_STRUCTURE[[#This Row],[D, top '[m']]])/(WHOLE_STRUCTURE[[#This Row],[Bottom '[m']]]-WHOLE_STRUCTURE[[#This Row],[Top '[m']]]),"")</f>
        <v/>
      </c>
      <c r="N1550" s="121" t="str">
        <f t="shared" si="25"/>
        <v/>
      </c>
      <c r="O1550" s="50" t="str">
        <f>IFERROR((WHOLE_STRUCTURE[[#This Row],[D, bottom '[m']]]+WHOLE_STRUCTURE[[#This Row],[D, top '[m']]])/(2*WHOLE_STRUCTURE[[#This Row],[t '[mm']]]/1000),"")</f>
        <v/>
      </c>
      <c r="S1550" s="169"/>
      <c r="T1550" s="169"/>
      <c r="W1550" s="172"/>
      <c r="X1550" s="169"/>
      <c r="Y1550" s="169"/>
      <c r="AB1550" s="77"/>
      <c r="AJ1550" s="55"/>
    </row>
    <row r="1551" spans="12:36">
      <c r="L1551" s="51" t="str">
        <f>IFERROR(WHOLE_STRUCTURE[[#This Row],[Top '[m']]]-WHOLE_STRUCTURE[[#This Row],[Bottom '[m']]], "")</f>
        <v/>
      </c>
      <c r="M1551" s="167" t="str">
        <f>IFERROR(-(WHOLE_STRUCTURE[[#This Row],[D, bottom '[m']]]-WHOLE_STRUCTURE[[#This Row],[D, top '[m']]])/(WHOLE_STRUCTURE[[#This Row],[Bottom '[m']]]-WHOLE_STRUCTURE[[#This Row],[Top '[m']]]),"")</f>
        <v/>
      </c>
      <c r="N1551" s="121" t="str">
        <f t="shared" si="25"/>
        <v/>
      </c>
      <c r="O1551" s="50" t="str">
        <f>IFERROR((WHOLE_STRUCTURE[[#This Row],[D, bottom '[m']]]+WHOLE_STRUCTURE[[#This Row],[D, top '[m']]])/(2*WHOLE_STRUCTURE[[#This Row],[t '[mm']]]/1000),"")</f>
        <v/>
      </c>
      <c r="S1551" s="169"/>
      <c r="T1551" s="169"/>
      <c r="W1551" s="172"/>
      <c r="X1551" s="169"/>
      <c r="Y1551" s="169"/>
      <c r="AB1551" s="77"/>
      <c r="AJ1551" s="55"/>
    </row>
    <row r="1552" spans="12:36">
      <c r="L1552" s="51" t="str">
        <f>IFERROR(WHOLE_STRUCTURE[[#This Row],[Top '[m']]]-WHOLE_STRUCTURE[[#This Row],[Bottom '[m']]], "")</f>
        <v/>
      </c>
      <c r="M1552" s="167" t="str">
        <f>IFERROR(-(WHOLE_STRUCTURE[[#This Row],[D, bottom '[m']]]-WHOLE_STRUCTURE[[#This Row],[D, top '[m']]])/(WHOLE_STRUCTURE[[#This Row],[Bottom '[m']]]-WHOLE_STRUCTURE[[#This Row],[Top '[m']]]),"")</f>
        <v/>
      </c>
      <c r="N1552" s="121" t="str">
        <f t="shared" si="25"/>
        <v/>
      </c>
      <c r="O1552" s="50" t="str">
        <f>IFERROR((WHOLE_STRUCTURE[[#This Row],[D, bottom '[m']]]+WHOLE_STRUCTURE[[#This Row],[D, top '[m']]])/(2*WHOLE_STRUCTURE[[#This Row],[t '[mm']]]/1000),"")</f>
        <v/>
      </c>
      <c r="S1552" s="169"/>
      <c r="T1552" s="169"/>
      <c r="W1552" s="172"/>
      <c r="X1552" s="169"/>
      <c r="Y1552" s="169"/>
      <c r="AB1552" s="77"/>
      <c r="AJ1552" s="55"/>
    </row>
    <row r="1553" spans="12:36">
      <c r="L1553" s="51" t="str">
        <f>IFERROR(WHOLE_STRUCTURE[[#This Row],[Top '[m']]]-WHOLE_STRUCTURE[[#This Row],[Bottom '[m']]], "")</f>
        <v/>
      </c>
      <c r="M1553" s="167" t="str">
        <f>IFERROR(-(WHOLE_STRUCTURE[[#This Row],[D, bottom '[m']]]-WHOLE_STRUCTURE[[#This Row],[D, top '[m']]])/(WHOLE_STRUCTURE[[#This Row],[Bottom '[m']]]-WHOLE_STRUCTURE[[#This Row],[Top '[m']]]),"")</f>
        <v/>
      </c>
      <c r="N1553" s="121" t="str">
        <f t="shared" si="25"/>
        <v/>
      </c>
      <c r="O1553" s="50" t="str">
        <f>IFERROR((WHOLE_STRUCTURE[[#This Row],[D, bottom '[m']]]+WHOLE_STRUCTURE[[#This Row],[D, top '[m']]])/(2*WHOLE_STRUCTURE[[#This Row],[t '[mm']]]/1000),"")</f>
        <v/>
      </c>
      <c r="S1553" s="169"/>
      <c r="T1553" s="169"/>
      <c r="W1553" s="172"/>
      <c r="X1553" s="169"/>
      <c r="Y1553" s="169"/>
      <c r="AB1553" s="77"/>
      <c r="AJ1553" s="55"/>
    </row>
    <row r="1554" spans="12:36">
      <c r="L1554" s="51" t="str">
        <f>IFERROR(WHOLE_STRUCTURE[[#This Row],[Top '[m']]]-WHOLE_STRUCTURE[[#This Row],[Bottom '[m']]], "")</f>
        <v/>
      </c>
      <c r="M1554" s="167" t="str">
        <f>IFERROR(-(WHOLE_STRUCTURE[[#This Row],[D, bottom '[m']]]-WHOLE_STRUCTURE[[#This Row],[D, top '[m']]])/(WHOLE_STRUCTURE[[#This Row],[Bottom '[m']]]-WHOLE_STRUCTURE[[#This Row],[Top '[m']]]),"")</f>
        <v/>
      </c>
      <c r="N1554" s="121" t="str">
        <f t="shared" si="25"/>
        <v/>
      </c>
      <c r="O1554" s="50" t="str">
        <f>IFERROR((WHOLE_STRUCTURE[[#This Row],[D, bottom '[m']]]+WHOLE_STRUCTURE[[#This Row],[D, top '[m']]])/(2*WHOLE_STRUCTURE[[#This Row],[t '[mm']]]/1000),"")</f>
        <v/>
      </c>
      <c r="S1554" s="169"/>
      <c r="T1554" s="169"/>
      <c r="W1554" s="172"/>
      <c r="X1554" s="169"/>
      <c r="Y1554" s="169"/>
      <c r="AB1554" s="77"/>
      <c r="AJ1554" s="55"/>
    </row>
    <row r="1555" spans="12:36">
      <c r="L1555" s="51" t="str">
        <f>IFERROR(WHOLE_STRUCTURE[[#This Row],[Top '[m']]]-WHOLE_STRUCTURE[[#This Row],[Bottom '[m']]], "")</f>
        <v/>
      </c>
      <c r="M1555" s="167" t="str">
        <f>IFERROR(-(WHOLE_STRUCTURE[[#This Row],[D, bottom '[m']]]-WHOLE_STRUCTURE[[#This Row],[D, top '[m']]])/(WHOLE_STRUCTURE[[#This Row],[Bottom '[m']]]-WHOLE_STRUCTURE[[#This Row],[Top '[m']]]),"")</f>
        <v/>
      </c>
      <c r="N1555" s="121" t="str">
        <f t="shared" si="25"/>
        <v/>
      </c>
      <c r="O1555" s="50" t="str">
        <f>IFERROR((WHOLE_STRUCTURE[[#This Row],[D, bottom '[m']]]+WHOLE_STRUCTURE[[#This Row],[D, top '[m']]])/(2*WHOLE_STRUCTURE[[#This Row],[t '[mm']]]/1000),"")</f>
        <v/>
      </c>
      <c r="S1555" s="169"/>
      <c r="T1555" s="169"/>
      <c r="W1555" s="172"/>
      <c r="X1555" s="169"/>
      <c r="Y1555" s="169"/>
      <c r="AB1555" s="77"/>
      <c r="AJ1555" s="55"/>
    </row>
    <row r="1556" spans="12:36">
      <c r="L1556" s="51" t="str">
        <f>IFERROR(WHOLE_STRUCTURE[[#This Row],[Top '[m']]]-WHOLE_STRUCTURE[[#This Row],[Bottom '[m']]], "")</f>
        <v/>
      </c>
      <c r="M1556" s="167" t="str">
        <f>IFERROR(-(WHOLE_STRUCTURE[[#This Row],[D, bottom '[m']]]-WHOLE_STRUCTURE[[#This Row],[D, top '[m']]])/(WHOLE_STRUCTURE[[#This Row],[Bottom '[m']]]-WHOLE_STRUCTURE[[#This Row],[Top '[m']]]),"")</f>
        <v/>
      </c>
      <c r="N1556" s="121" t="str">
        <f t="shared" si="25"/>
        <v/>
      </c>
      <c r="O1556" s="50" t="str">
        <f>IFERROR((WHOLE_STRUCTURE[[#This Row],[D, bottom '[m']]]+WHOLE_STRUCTURE[[#This Row],[D, top '[m']]])/(2*WHOLE_STRUCTURE[[#This Row],[t '[mm']]]/1000),"")</f>
        <v/>
      </c>
      <c r="S1556" s="169"/>
      <c r="T1556" s="169"/>
      <c r="W1556" s="172"/>
      <c r="X1556" s="169"/>
      <c r="Y1556" s="169"/>
      <c r="AB1556" s="77"/>
      <c r="AJ1556" s="55"/>
    </row>
    <row r="1557" spans="12:36">
      <c r="L1557" s="51" t="str">
        <f>IFERROR(WHOLE_STRUCTURE[[#This Row],[Top '[m']]]-WHOLE_STRUCTURE[[#This Row],[Bottom '[m']]], "")</f>
        <v/>
      </c>
      <c r="M1557" s="167" t="str">
        <f>IFERROR(-(WHOLE_STRUCTURE[[#This Row],[D, bottom '[m']]]-WHOLE_STRUCTURE[[#This Row],[D, top '[m']]])/(WHOLE_STRUCTURE[[#This Row],[Bottom '[m']]]-WHOLE_STRUCTURE[[#This Row],[Top '[m']]]),"")</f>
        <v/>
      </c>
      <c r="N1557" s="121" t="str">
        <f t="shared" si="25"/>
        <v/>
      </c>
      <c r="O1557" s="50" t="str">
        <f>IFERROR((WHOLE_STRUCTURE[[#This Row],[D, bottom '[m']]]+WHOLE_STRUCTURE[[#This Row],[D, top '[m']]])/(2*WHOLE_STRUCTURE[[#This Row],[t '[mm']]]/1000),"")</f>
        <v/>
      </c>
      <c r="S1557" s="169"/>
      <c r="T1557" s="169"/>
      <c r="W1557" s="172"/>
      <c r="X1557" s="169"/>
      <c r="Y1557" s="169"/>
      <c r="AB1557" s="77"/>
      <c r="AJ1557" s="55"/>
    </row>
    <row r="1558" spans="12:36">
      <c r="L1558" s="51" t="str">
        <f>IFERROR(WHOLE_STRUCTURE[[#This Row],[Top '[m']]]-WHOLE_STRUCTURE[[#This Row],[Bottom '[m']]], "")</f>
        <v/>
      </c>
      <c r="M1558" s="167" t="str">
        <f>IFERROR(-(WHOLE_STRUCTURE[[#This Row],[D, bottom '[m']]]-WHOLE_STRUCTURE[[#This Row],[D, top '[m']]])/(WHOLE_STRUCTURE[[#This Row],[Bottom '[m']]]-WHOLE_STRUCTURE[[#This Row],[Top '[m']]]),"")</f>
        <v/>
      </c>
      <c r="N1558" s="121" t="str">
        <f t="shared" si="25"/>
        <v/>
      </c>
      <c r="O1558" s="50" t="str">
        <f>IFERROR((WHOLE_STRUCTURE[[#This Row],[D, bottom '[m']]]+WHOLE_STRUCTURE[[#This Row],[D, top '[m']]])/(2*WHOLE_STRUCTURE[[#This Row],[t '[mm']]]/1000),"")</f>
        <v/>
      </c>
      <c r="S1558" s="169"/>
      <c r="T1558" s="169"/>
      <c r="W1558" s="172"/>
      <c r="X1558" s="169"/>
      <c r="Y1558" s="169"/>
      <c r="AB1558" s="77"/>
      <c r="AJ1558" s="55"/>
    </row>
    <row r="1559" spans="12:36">
      <c r="L1559" s="51" t="str">
        <f>IFERROR(WHOLE_STRUCTURE[[#This Row],[Top '[m']]]-WHOLE_STRUCTURE[[#This Row],[Bottom '[m']]], "")</f>
        <v/>
      </c>
      <c r="M1559" s="167" t="str">
        <f>IFERROR(-(WHOLE_STRUCTURE[[#This Row],[D, bottom '[m']]]-WHOLE_STRUCTURE[[#This Row],[D, top '[m']]])/(WHOLE_STRUCTURE[[#This Row],[Bottom '[m']]]-WHOLE_STRUCTURE[[#This Row],[Top '[m']]]),"")</f>
        <v/>
      </c>
      <c r="N1559" s="121" t="str">
        <f t="shared" si="25"/>
        <v/>
      </c>
      <c r="O1559" s="50" t="str">
        <f>IFERROR((WHOLE_STRUCTURE[[#This Row],[D, bottom '[m']]]+WHOLE_STRUCTURE[[#This Row],[D, top '[m']]])/(2*WHOLE_STRUCTURE[[#This Row],[t '[mm']]]/1000),"")</f>
        <v/>
      </c>
      <c r="S1559" s="169"/>
      <c r="T1559" s="169"/>
      <c r="W1559" s="172"/>
      <c r="X1559" s="169"/>
      <c r="Y1559" s="169"/>
      <c r="AB1559" s="77"/>
      <c r="AJ1559" s="55"/>
    </row>
    <row r="1560" spans="12:36">
      <c r="L1560" s="51" t="str">
        <f>IFERROR(WHOLE_STRUCTURE[[#This Row],[Top '[m']]]-WHOLE_STRUCTURE[[#This Row],[Bottom '[m']]], "")</f>
        <v/>
      </c>
      <c r="M1560" s="167" t="str">
        <f>IFERROR(-(WHOLE_STRUCTURE[[#This Row],[D, bottom '[m']]]-WHOLE_STRUCTURE[[#This Row],[D, top '[m']]])/(WHOLE_STRUCTURE[[#This Row],[Bottom '[m']]]-WHOLE_STRUCTURE[[#This Row],[Top '[m']]]),"")</f>
        <v/>
      </c>
      <c r="N1560" s="121" t="str">
        <f t="shared" si="25"/>
        <v/>
      </c>
      <c r="O1560" s="50" t="str">
        <f>IFERROR((WHOLE_STRUCTURE[[#This Row],[D, bottom '[m']]]+WHOLE_STRUCTURE[[#This Row],[D, top '[m']]])/(2*WHOLE_STRUCTURE[[#This Row],[t '[mm']]]/1000),"")</f>
        <v/>
      </c>
      <c r="S1560" s="169"/>
      <c r="T1560" s="169"/>
      <c r="W1560" s="172"/>
      <c r="X1560" s="169"/>
      <c r="Y1560" s="169"/>
      <c r="AB1560" s="77"/>
      <c r="AJ1560" s="55"/>
    </row>
    <row r="1561" spans="12:36">
      <c r="L1561" s="51" t="str">
        <f>IFERROR(WHOLE_STRUCTURE[[#This Row],[Top '[m']]]-WHOLE_STRUCTURE[[#This Row],[Bottom '[m']]], "")</f>
        <v/>
      </c>
      <c r="M1561" s="167" t="str">
        <f>IFERROR(-(WHOLE_STRUCTURE[[#This Row],[D, bottom '[m']]]-WHOLE_STRUCTURE[[#This Row],[D, top '[m']]])/(WHOLE_STRUCTURE[[#This Row],[Bottom '[m']]]-WHOLE_STRUCTURE[[#This Row],[Top '[m']]]),"")</f>
        <v/>
      </c>
      <c r="N1561" s="121" t="str">
        <f t="shared" si="25"/>
        <v/>
      </c>
      <c r="O1561" s="50" t="str">
        <f>IFERROR((WHOLE_STRUCTURE[[#This Row],[D, bottom '[m']]]+WHOLE_STRUCTURE[[#This Row],[D, top '[m']]])/(2*WHOLE_STRUCTURE[[#This Row],[t '[mm']]]/1000),"")</f>
        <v/>
      </c>
      <c r="S1561" s="169"/>
      <c r="T1561" s="169"/>
      <c r="W1561" s="172"/>
      <c r="X1561" s="169"/>
      <c r="Y1561" s="169"/>
      <c r="AB1561" s="77"/>
      <c r="AJ1561" s="55"/>
    </row>
    <row r="1562" spans="12:36">
      <c r="L1562" s="51" t="str">
        <f>IFERROR(WHOLE_STRUCTURE[[#This Row],[Top '[m']]]-WHOLE_STRUCTURE[[#This Row],[Bottom '[m']]], "")</f>
        <v/>
      </c>
      <c r="M1562" s="167" t="str">
        <f>IFERROR(-(WHOLE_STRUCTURE[[#This Row],[D, bottom '[m']]]-WHOLE_STRUCTURE[[#This Row],[D, top '[m']]])/(WHOLE_STRUCTURE[[#This Row],[Bottom '[m']]]-WHOLE_STRUCTURE[[#This Row],[Top '[m']]]),"")</f>
        <v/>
      </c>
      <c r="N1562" s="121" t="str">
        <f t="shared" si="25"/>
        <v/>
      </c>
      <c r="O1562" s="50" t="str">
        <f>IFERROR((WHOLE_STRUCTURE[[#This Row],[D, bottom '[m']]]+WHOLE_STRUCTURE[[#This Row],[D, top '[m']]])/(2*WHOLE_STRUCTURE[[#This Row],[t '[mm']]]/1000),"")</f>
        <v/>
      </c>
      <c r="S1562" s="169"/>
      <c r="T1562" s="169"/>
      <c r="W1562" s="172"/>
      <c r="X1562" s="169"/>
      <c r="Y1562" s="169"/>
      <c r="AB1562" s="77"/>
      <c r="AJ1562" s="55"/>
    </row>
    <row r="1563" spans="12:36">
      <c r="L1563" s="51" t="str">
        <f>IFERROR(WHOLE_STRUCTURE[[#This Row],[Top '[m']]]-WHOLE_STRUCTURE[[#This Row],[Bottom '[m']]], "")</f>
        <v/>
      </c>
      <c r="M1563" s="167" t="str">
        <f>IFERROR(-(WHOLE_STRUCTURE[[#This Row],[D, bottom '[m']]]-WHOLE_STRUCTURE[[#This Row],[D, top '[m']]])/(WHOLE_STRUCTURE[[#This Row],[Bottom '[m']]]-WHOLE_STRUCTURE[[#This Row],[Top '[m']]]),"")</f>
        <v/>
      </c>
      <c r="N1563" s="121" t="str">
        <f t="shared" si="25"/>
        <v/>
      </c>
      <c r="O1563" s="50" t="str">
        <f>IFERROR((WHOLE_STRUCTURE[[#This Row],[D, bottom '[m']]]+WHOLE_STRUCTURE[[#This Row],[D, top '[m']]])/(2*WHOLE_STRUCTURE[[#This Row],[t '[mm']]]/1000),"")</f>
        <v/>
      </c>
      <c r="S1563" s="169"/>
      <c r="T1563" s="169"/>
      <c r="W1563" s="172"/>
      <c r="X1563" s="169"/>
      <c r="Y1563" s="169"/>
      <c r="AB1563" s="77"/>
      <c r="AJ1563" s="55"/>
    </row>
    <row r="1564" spans="12:36">
      <c r="L1564" s="51" t="str">
        <f>IFERROR(WHOLE_STRUCTURE[[#This Row],[Top '[m']]]-WHOLE_STRUCTURE[[#This Row],[Bottom '[m']]], "")</f>
        <v/>
      </c>
      <c r="M1564" s="167" t="str">
        <f>IFERROR(-(WHOLE_STRUCTURE[[#This Row],[D, bottom '[m']]]-WHOLE_STRUCTURE[[#This Row],[D, top '[m']]])/(WHOLE_STRUCTURE[[#This Row],[Bottom '[m']]]-WHOLE_STRUCTURE[[#This Row],[Top '[m']]]),"")</f>
        <v/>
      </c>
      <c r="N1564" s="121" t="str">
        <f t="shared" si="25"/>
        <v/>
      </c>
      <c r="O1564" s="50" t="str">
        <f>IFERROR((WHOLE_STRUCTURE[[#This Row],[D, bottom '[m']]]+WHOLE_STRUCTURE[[#This Row],[D, top '[m']]])/(2*WHOLE_STRUCTURE[[#This Row],[t '[mm']]]/1000),"")</f>
        <v/>
      </c>
      <c r="S1564" s="169"/>
      <c r="T1564" s="169"/>
      <c r="W1564" s="172"/>
      <c r="X1564" s="169"/>
      <c r="Y1564" s="169"/>
      <c r="AB1564" s="77"/>
      <c r="AJ1564" s="55"/>
    </row>
    <row r="1565" spans="12:36">
      <c r="L1565" s="51" t="str">
        <f>IFERROR(WHOLE_STRUCTURE[[#This Row],[Top '[m']]]-WHOLE_STRUCTURE[[#This Row],[Bottom '[m']]], "")</f>
        <v/>
      </c>
      <c r="M1565" s="167" t="str">
        <f>IFERROR(-(WHOLE_STRUCTURE[[#This Row],[D, bottom '[m']]]-WHOLE_STRUCTURE[[#This Row],[D, top '[m']]])/(WHOLE_STRUCTURE[[#This Row],[Bottom '[m']]]-WHOLE_STRUCTURE[[#This Row],[Top '[m']]]),"")</f>
        <v/>
      </c>
      <c r="N1565" s="121" t="str">
        <f t="shared" si="25"/>
        <v/>
      </c>
      <c r="O1565" s="50" t="str">
        <f>IFERROR((WHOLE_STRUCTURE[[#This Row],[D, bottom '[m']]]+WHOLE_STRUCTURE[[#This Row],[D, top '[m']]])/(2*WHOLE_STRUCTURE[[#This Row],[t '[mm']]]/1000),"")</f>
        <v/>
      </c>
      <c r="S1565" s="169"/>
      <c r="T1565" s="169"/>
      <c r="W1565" s="172"/>
      <c r="X1565" s="169"/>
      <c r="Y1565" s="169"/>
      <c r="AB1565" s="77"/>
      <c r="AJ1565" s="55"/>
    </row>
    <row r="1566" spans="12:36">
      <c r="L1566" s="51" t="str">
        <f>IFERROR(WHOLE_STRUCTURE[[#This Row],[Top '[m']]]-WHOLE_STRUCTURE[[#This Row],[Bottom '[m']]], "")</f>
        <v/>
      </c>
      <c r="M1566" s="167" t="str">
        <f>IFERROR(-(WHOLE_STRUCTURE[[#This Row],[D, bottom '[m']]]-WHOLE_STRUCTURE[[#This Row],[D, top '[m']]])/(WHOLE_STRUCTURE[[#This Row],[Bottom '[m']]]-WHOLE_STRUCTURE[[#This Row],[Top '[m']]]),"")</f>
        <v/>
      </c>
      <c r="N1566" s="121" t="str">
        <f t="shared" si="25"/>
        <v/>
      </c>
      <c r="O1566" s="50" t="str">
        <f>IFERROR((WHOLE_STRUCTURE[[#This Row],[D, bottom '[m']]]+WHOLE_STRUCTURE[[#This Row],[D, top '[m']]])/(2*WHOLE_STRUCTURE[[#This Row],[t '[mm']]]/1000),"")</f>
        <v/>
      </c>
      <c r="S1566" s="169"/>
      <c r="T1566" s="169"/>
      <c r="W1566" s="172"/>
      <c r="X1566" s="169"/>
      <c r="Y1566" s="169"/>
      <c r="AB1566" s="77"/>
      <c r="AJ1566" s="55"/>
    </row>
    <row r="1567" spans="12:36">
      <c r="L1567" s="51" t="str">
        <f>IFERROR(WHOLE_STRUCTURE[[#This Row],[Top '[m']]]-WHOLE_STRUCTURE[[#This Row],[Bottom '[m']]], "")</f>
        <v/>
      </c>
      <c r="M1567" s="167" t="str">
        <f>IFERROR(-(WHOLE_STRUCTURE[[#This Row],[D, bottom '[m']]]-WHOLE_STRUCTURE[[#This Row],[D, top '[m']]])/(WHOLE_STRUCTURE[[#This Row],[Bottom '[m']]]-WHOLE_STRUCTURE[[#This Row],[Top '[m']]]),"")</f>
        <v/>
      </c>
      <c r="N1567" s="121" t="str">
        <f t="shared" si="25"/>
        <v/>
      </c>
      <c r="O1567" s="50" t="str">
        <f>IFERROR((WHOLE_STRUCTURE[[#This Row],[D, bottom '[m']]]+WHOLE_STRUCTURE[[#This Row],[D, top '[m']]])/(2*WHOLE_STRUCTURE[[#This Row],[t '[mm']]]/1000),"")</f>
        <v/>
      </c>
      <c r="S1567" s="169"/>
      <c r="T1567" s="169"/>
      <c r="W1567" s="172"/>
      <c r="X1567" s="169"/>
      <c r="Y1567" s="169"/>
      <c r="AB1567" s="77"/>
      <c r="AJ1567" s="55"/>
    </row>
    <row r="1568" spans="12:36">
      <c r="L1568" s="51" t="str">
        <f>IFERROR(WHOLE_STRUCTURE[[#This Row],[Top '[m']]]-WHOLE_STRUCTURE[[#This Row],[Bottom '[m']]], "")</f>
        <v/>
      </c>
      <c r="M1568" s="167" t="str">
        <f>IFERROR(-(WHOLE_STRUCTURE[[#This Row],[D, bottom '[m']]]-WHOLE_STRUCTURE[[#This Row],[D, top '[m']]])/(WHOLE_STRUCTURE[[#This Row],[Bottom '[m']]]-WHOLE_STRUCTURE[[#This Row],[Top '[m']]]),"")</f>
        <v/>
      </c>
      <c r="N1568" s="121" t="str">
        <f t="shared" si="25"/>
        <v/>
      </c>
      <c r="O1568" s="50" t="str">
        <f>IFERROR((WHOLE_STRUCTURE[[#This Row],[D, bottom '[m']]]+WHOLE_STRUCTURE[[#This Row],[D, top '[m']]])/(2*WHOLE_STRUCTURE[[#This Row],[t '[mm']]]/1000),"")</f>
        <v/>
      </c>
      <c r="S1568" s="169"/>
      <c r="T1568" s="169"/>
      <c r="W1568" s="172"/>
      <c r="X1568" s="169"/>
      <c r="Y1568" s="169"/>
      <c r="AB1568" s="77"/>
      <c r="AJ1568" s="55"/>
    </row>
    <row r="1569" spans="12:36">
      <c r="L1569" s="51" t="str">
        <f>IFERROR(WHOLE_STRUCTURE[[#This Row],[Top '[m']]]-WHOLE_STRUCTURE[[#This Row],[Bottom '[m']]], "")</f>
        <v/>
      </c>
      <c r="M1569" s="167" t="str">
        <f>IFERROR(-(WHOLE_STRUCTURE[[#This Row],[D, bottom '[m']]]-WHOLE_STRUCTURE[[#This Row],[D, top '[m']]])/(WHOLE_STRUCTURE[[#This Row],[Bottom '[m']]]-WHOLE_STRUCTURE[[#This Row],[Top '[m']]]),"")</f>
        <v/>
      </c>
      <c r="N1569" s="121" t="str">
        <f t="shared" si="25"/>
        <v/>
      </c>
      <c r="O1569" s="50" t="str">
        <f>IFERROR((WHOLE_STRUCTURE[[#This Row],[D, bottom '[m']]]+WHOLE_STRUCTURE[[#This Row],[D, top '[m']]])/(2*WHOLE_STRUCTURE[[#This Row],[t '[mm']]]/1000),"")</f>
        <v/>
      </c>
      <c r="S1569" s="169"/>
      <c r="T1569" s="169"/>
      <c r="W1569" s="172"/>
      <c r="X1569" s="169"/>
      <c r="Y1569" s="169"/>
      <c r="AB1569" s="77"/>
      <c r="AJ1569" s="55"/>
    </row>
    <row r="1570" spans="12:36">
      <c r="L1570" s="51" t="str">
        <f>IFERROR(WHOLE_STRUCTURE[[#This Row],[Top '[m']]]-WHOLE_STRUCTURE[[#This Row],[Bottom '[m']]], "")</f>
        <v/>
      </c>
      <c r="M1570" s="167" t="str">
        <f>IFERROR(-(WHOLE_STRUCTURE[[#This Row],[D, bottom '[m']]]-WHOLE_STRUCTURE[[#This Row],[D, top '[m']]])/(WHOLE_STRUCTURE[[#This Row],[Bottom '[m']]]-WHOLE_STRUCTURE[[#This Row],[Top '[m']]]),"")</f>
        <v/>
      </c>
      <c r="N1570" s="121" t="str">
        <f t="shared" si="25"/>
        <v/>
      </c>
      <c r="O1570" s="50" t="str">
        <f>IFERROR((WHOLE_STRUCTURE[[#This Row],[D, bottom '[m']]]+WHOLE_STRUCTURE[[#This Row],[D, top '[m']]])/(2*WHOLE_STRUCTURE[[#This Row],[t '[mm']]]/1000),"")</f>
        <v/>
      </c>
      <c r="S1570" s="169"/>
      <c r="T1570" s="169"/>
      <c r="W1570" s="172"/>
      <c r="X1570" s="169"/>
      <c r="Y1570" s="169"/>
      <c r="AB1570" s="77"/>
      <c r="AJ1570" s="55"/>
    </row>
    <row r="1571" spans="12:36">
      <c r="L1571" s="51" t="str">
        <f>IFERROR(WHOLE_STRUCTURE[[#This Row],[Top '[m']]]-WHOLE_STRUCTURE[[#This Row],[Bottom '[m']]], "")</f>
        <v/>
      </c>
      <c r="M1571" s="167" t="str">
        <f>IFERROR(-(WHOLE_STRUCTURE[[#This Row],[D, bottom '[m']]]-WHOLE_STRUCTURE[[#This Row],[D, top '[m']]])/(WHOLE_STRUCTURE[[#This Row],[Bottom '[m']]]-WHOLE_STRUCTURE[[#This Row],[Top '[m']]]),"")</f>
        <v/>
      </c>
      <c r="N1571" s="121" t="str">
        <f t="shared" si="25"/>
        <v/>
      </c>
      <c r="O1571" s="50" t="str">
        <f>IFERROR((WHOLE_STRUCTURE[[#This Row],[D, bottom '[m']]]+WHOLE_STRUCTURE[[#This Row],[D, top '[m']]])/(2*WHOLE_STRUCTURE[[#This Row],[t '[mm']]]/1000),"")</f>
        <v/>
      </c>
      <c r="S1571" s="169"/>
      <c r="T1571" s="169"/>
      <c r="W1571" s="172"/>
      <c r="X1571" s="169"/>
      <c r="Y1571" s="169"/>
      <c r="AB1571" s="77"/>
      <c r="AJ1571" s="55"/>
    </row>
    <row r="1572" spans="12:36">
      <c r="L1572" s="51" t="str">
        <f>IFERROR(WHOLE_STRUCTURE[[#This Row],[Top '[m']]]-WHOLE_STRUCTURE[[#This Row],[Bottom '[m']]], "")</f>
        <v/>
      </c>
      <c r="M1572" s="167" t="str">
        <f>IFERROR(-(WHOLE_STRUCTURE[[#This Row],[D, bottom '[m']]]-WHOLE_STRUCTURE[[#This Row],[D, top '[m']]])/(WHOLE_STRUCTURE[[#This Row],[Bottom '[m']]]-WHOLE_STRUCTURE[[#This Row],[Top '[m']]]),"")</f>
        <v/>
      </c>
      <c r="N1572" s="121" t="str">
        <f t="shared" si="25"/>
        <v/>
      </c>
      <c r="O1572" s="50" t="str">
        <f>IFERROR((WHOLE_STRUCTURE[[#This Row],[D, bottom '[m']]]+WHOLE_STRUCTURE[[#This Row],[D, top '[m']]])/(2*WHOLE_STRUCTURE[[#This Row],[t '[mm']]]/1000),"")</f>
        <v/>
      </c>
      <c r="S1572" s="169"/>
      <c r="T1572" s="169"/>
      <c r="W1572" s="172"/>
      <c r="X1572" s="169"/>
      <c r="Y1572" s="169"/>
      <c r="AB1572" s="77"/>
      <c r="AJ1572" s="55"/>
    </row>
    <row r="1573" spans="12:36">
      <c r="L1573" s="51" t="str">
        <f>IFERROR(WHOLE_STRUCTURE[[#This Row],[Top '[m']]]-WHOLE_STRUCTURE[[#This Row],[Bottom '[m']]], "")</f>
        <v/>
      </c>
      <c r="M1573" s="167" t="str">
        <f>IFERROR(-(WHOLE_STRUCTURE[[#This Row],[D, bottom '[m']]]-WHOLE_STRUCTURE[[#This Row],[D, top '[m']]])/(WHOLE_STRUCTURE[[#This Row],[Bottom '[m']]]-WHOLE_STRUCTURE[[#This Row],[Top '[m']]]),"")</f>
        <v/>
      </c>
      <c r="N1573" s="121" t="str">
        <f t="shared" si="25"/>
        <v/>
      </c>
      <c r="O1573" s="50" t="str">
        <f>IFERROR((WHOLE_STRUCTURE[[#This Row],[D, bottom '[m']]]+WHOLE_STRUCTURE[[#This Row],[D, top '[m']]])/(2*WHOLE_STRUCTURE[[#This Row],[t '[mm']]]/1000),"")</f>
        <v/>
      </c>
      <c r="S1573" s="169"/>
      <c r="T1573" s="169"/>
      <c r="W1573" s="172"/>
      <c r="X1573" s="169"/>
      <c r="Y1573" s="169"/>
      <c r="AB1573" s="77"/>
      <c r="AJ1573" s="55"/>
    </row>
    <row r="1574" spans="12:36">
      <c r="L1574" s="51" t="str">
        <f>IFERROR(WHOLE_STRUCTURE[[#This Row],[Top '[m']]]-WHOLE_STRUCTURE[[#This Row],[Bottom '[m']]], "")</f>
        <v/>
      </c>
      <c r="M1574" s="167" t="str">
        <f>IFERROR(-(WHOLE_STRUCTURE[[#This Row],[D, bottom '[m']]]-WHOLE_STRUCTURE[[#This Row],[D, top '[m']]])/(WHOLE_STRUCTURE[[#This Row],[Bottom '[m']]]-WHOLE_STRUCTURE[[#This Row],[Top '[m']]]),"")</f>
        <v/>
      </c>
      <c r="N1574" s="121" t="str">
        <f t="shared" si="25"/>
        <v/>
      </c>
      <c r="O1574" s="50" t="str">
        <f>IFERROR((WHOLE_STRUCTURE[[#This Row],[D, bottom '[m']]]+WHOLE_STRUCTURE[[#This Row],[D, top '[m']]])/(2*WHOLE_STRUCTURE[[#This Row],[t '[mm']]]/1000),"")</f>
        <v/>
      </c>
      <c r="S1574" s="169"/>
      <c r="T1574" s="169"/>
      <c r="W1574" s="172"/>
      <c r="X1574" s="169"/>
      <c r="Y1574" s="169"/>
      <c r="AB1574" s="77"/>
      <c r="AJ1574" s="55"/>
    </row>
    <row r="1575" spans="12:36">
      <c r="L1575" s="51" t="str">
        <f>IFERROR(WHOLE_STRUCTURE[[#This Row],[Top '[m']]]-WHOLE_STRUCTURE[[#This Row],[Bottom '[m']]], "")</f>
        <v/>
      </c>
      <c r="M1575" s="167" t="str">
        <f>IFERROR(-(WHOLE_STRUCTURE[[#This Row],[D, bottom '[m']]]-WHOLE_STRUCTURE[[#This Row],[D, top '[m']]])/(WHOLE_STRUCTURE[[#This Row],[Bottom '[m']]]-WHOLE_STRUCTURE[[#This Row],[Top '[m']]]),"")</f>
        <v/>
      </c>
      <c r="N1575" s="121" t="str">
        <f t="shared" si="25"/>
        <v/>
      </c>
      <c r="O1575" s="50" t="str">
        <f>IFERROR((WHOLE_STRUCTURE[[#This Row],[D, bottom '[m']]]+WHOLE_STRUCTURE[[#This Row],[D, top '[m']]])/(2*WHOLE_STRUCTURE[[#This Row],[t '[mm']]]/1000),"")</f>
        <v/>
      </c>
      <c r="S1575" s="169"/>
      <c r="T1575" s="169"/>
      <c r="W1575" s="172"/>
      <c r="X1575" s="169"/>
      <c r="Y1575" s="169"/>
      <c r="AB1575" s="77"/>
      <c r="AJ1575" s="55"/>
    </row>
    <row r="1576" spans="12:36">
      <c r="L1576" s="51" t="str">
        <f>IFERROR(WHOLE_STRUCTURE[[#This Row],[Top '[m']]]-WHOLE_STRUCTURE[[#This Row],[Bottom '[m']]], "")</f>
        <v/>
      </c>
      <c r="M1576" s="167" t="str">
        <f>IFERROR(-(WHOLE_STRUCTURE[[#This Row],[D, bottom '[m']]]-WHOLE_STRUCTURE[[#This Row],[D, top '[m']]])/(WHOLE_STRUCTURE[[#This Row],[Bottom '[m']]]-WHOLE_STRUCTURE[[#This Row],[Top '[m']]]),"")</f>
        <v/>
      </c>
      <c r="N1576" s="121" t="str">
        <f t="shared" si="25"/>
        <v/>
      </c>
      <c r="O1576" s="50" t="str">
        <f>IFERROR((WHOLE_STRUCTURE[[#This Row],[D, bottom '[m']]]+WHOLE_STRUCTURE[[#This Row],[D, top '[m']]])/(2*WHOLE_STRUCTURE[[#This Row],[t '[mm']]]/1000),"")</f>
        <v/>
      </c>
      <c r="S1576" s="169"/>
      <c r="T1576" s="169"/>
      <c r="W1576" s="172"/>
      <c r="X1576" s="169"/>
      <c r="Y1576" s="169"/>
      <c r="AB1576" s="77"/>
      <c r="AJ1576" s="55"/>
    </row>
    <row r="1577" spans="12:36">
      <c r="L1577" s="51" t="str">
        <f>IFERROR(WHOLE_STRUCTURE[[#This Row],[Top '[m']]]-WHOLE_STRUCTURE[[#This Row],[Bottom '[m']]], "")</f>
        <v/>
      </c>
      <c r="M1577" s="167" t="str">
        <f>IFERROR(-(WHOLE_STRUCTURE[[#This Row],[D, bottom '[m']]]-WHOLE_STRUCTURE[[#This Row],[D, top '[m']]])/(WHOLE_STRUCTURE[[#This Row],[Bottom '[m']]]-WHOLE_STRUCTURE[[#This Row],[Top '[m']]]),"")</f>
        <v/>
      </c>
      <c r="N1577" s="121" t="str">
        <f t="shared" si="25"/>
        <v/>
      </c>
      <c r="O1577" s="50" t="str">
        <f>IFERROR((WHOLE_STRUCTURE[[#This Row],[D, bottom '[m']]]+WHOLE_STRUCTURE[[#This Row],[D, top '[m']]])/(2*WHOLE_STRUCTURE[[#This Row],[t '[mm']]]/1000),"")</f>
        <v/>
      </c>
      <c r="S1577" s="169"/>
      <c r="T1577" s="169"/>
      <c r="W1577" s="172"/>
      <c r="X1577" s="169"/>
      <c r="Y1577" s="169"/>
      <c r="AB1577" s="77"/>
      <c r="AJ1577" s="55"/>
    </row>
    <row r="1578" spans="12:36">
      <c r="L1578" s="51" t="str">
        <f>IFERROR(WHOLE_STRUCTURE[[#This Row],[Top '[m']]]-WHOLE_STRUCTURE[[#This Row],[Bottom '[m']]], "")</f>
        <v/>
      </c>
      <c r="M1578" s="167" t="str">
        <f>IFERROR(-(WHOLE_STRUCTURE[[#This Row],[D, bottom '[m']]]-WHOLE_STRUCTURE[[#This Row],[D, top '[m']]])/(WHOLE_STRUCTURE[[#This Row],[Bottom '[m']]]-WHOLE_STRUCTURE[[#This Row],[Top '[m']]]),"")</f>
        <v/>
      </c>
      <c r="N1578" s="121" t="str">
        <f t="shared" si="25"/>
        <v/>
      </c>
      <c r="O1578" s="50" t="str">
        <f>IFERROR((WHOLE_STRUCTURE[[#This Row],[D, bottom '[m']]]+WHOLE_STRUCTURE[[#This Row],[D, top '[m']]])/(2*WHOLE_STRUCTURE[[#This Row],[t '[mm']]]/1000),"")</f>
        <v/>
      </c>
      <c r="S1578" s="169"/>
      <c r="T1578" s="169"/>
      <c r="W1578" s="172"/>
      <c r="X1578" s="169"/>
      <c r="Y1578" s="169"/>
      <c r="AB1578" s="77"/>
      <c r="AJ1578" s="55"/>
    </row>
    <row r="1579" spans="12:36">
      <c r="L1579" s="51" t="str">
        <f>IFERROR(WHOLE_STRUCTURE[[#This Row],[Top '[m']]]-WHOLE_STRUCTURE[[#This Row],[Bottom '[m']]], "")</f>
        <v/>
      </c>
      <c r="M1579" s="167" t="str">
        <f>IFERROR(-(WHOLE_STRUCTURE[[#This Row],[D, bottom '[m']]]-WHOLE_STRUCTURE[[#This Row],[D, top '[m']]])/(WHOLE_STRUCTURE[[#This Row],[Bottom '[m']]]-WHOLE_STRUCTURE[[#This Row],[Top '[m']]]),"")</f>
        <v/>
      </c>
      <c r="N1579" s="121" t="str">
        <f t="shared" si="25"/>
        <v/>
      </c>
      <c r="O1579" s="50" t="str">
        <f>IFERROR((WHOLE_STRUCTURE[[#This Row],[D, bottom '[m']]]+WHOLE_STRUCTURE[[#This Row],[D, top '[m']]])/(2*WHOLE_STRUCTURE[[#This Row],[t '[mm']]]/1000),"")</f>
        <v/>
      </c>
      <c r="S1579" s="169"/>
      <c r="T1579" s="169"/>
      <c r="W1579" s="172"/>
      <c r="X1579" s="169"/>
      <c r="Y1579" s="169"/>
      <c r="AB1579" s="77"/>
      <c r="AJ1579" s="55"/>
    </row>
    <row r="1580" spans="12:36">
      <c r="L1580" s="51" t="str">
        <f>IFERROR(WHOLE_STRUCTURE[[#This Row],[Top '[m']]]-WHOLE_STRUCTURE[[#This Row],[Bottom '[m']]], "")</f>
        <v/>
      </c>
      <c r="M1580" s="167" t="str">
        <f>IFERROR(-(WHOLE_STRUCTURE[[#This Row],[D, bottom '[m']]]-WHOLE_STRUCTURE[[#This Row],[D, top '[m']]])/(WHOLE_STRUCTURE[[#This Row],[Bottom '[m']]]-WHOLE_STRUCTURE[[#This Row],[Top '[m']]]),"")</f>
        <v/>
      </c>
      <c r="N1580" s="121" t="str">
        <f t="shared" si="25"/>
        <v/>
      </c>
      <c r="O1580" s="50" t="str">
        <f>IFERROR((WHOLE_STRUCTURE[[#This Row],[D, bottom '[m']]]+WHOLE_STRUCTURE[[#This Row],[D, top '[m']]])/(2*WHOLE_STRUCTURE[[#This Row],[t '[mm']]]/1000),"")</f>
        <v/>
      </c>
      <c r="S1580" s="169"/>
      <c r="T1580" s="169"/>
      <c r="W1580" s="172"/>
      <c r="X1580" s="169"/>
      <c r="Y1580" s="169"/>
      <c r="AB1580" s="77"/>
      <c r="AJ1580" s="55"/>
    </row>
    <row r="1581" spans="12:36">
      <c r="L1581" s="51" t="str">
        <f>IFERROR(WHOLE_STRUCTURE[[#This Row],[Top '[m']]]-WHOLE_STRUCTURE[[#This Row],[Bottom '[m']]], "")</f>
        <v/>
      </c>
      <c r="M1581" s="167" t="str">
        <f>IFERROR(-(WHOLE_STRUCTURE[[#This Row],[D, bottom '[m']]]-WHOLE_STRUCTURE[[#This Row],[D, top '[m']]])/(WHOLE_STRUCTURE[[#This Row],[Bottom '[m']]]-WHOLE_STRUCTURE[[#This Row],[Top '[m']]]),"")</f>
        <v/>
      </c>
      <c r="N1581" s="121" t="str">
        <f t="shared" si="25"/>
        <v/>
      </c>
      <c r="O1581" s="50" t="str">
        <f>IFERROR((WHOLE_STRUCTURE[[#This Row],[D, bottom '[m']]]+WHOLE_STRUCTURE[[#This Row],[D, top '[m']]])/(2*WHOLE_STRUCTURE[[#This Row],[t '[mm']]]/1000),"")</f>
        <v/>
      </c>
      <c r="S1581" s="169"/>
      <c r="T1581" s="169"/>
      <c r="W1581" s="172"/>
      <c r="X1581" s="169"/>
      <c r="Y1581" s="169"/>
      <c r="AB1581" s="77"/>
      <c r="AJ1581" s="55"/>
    </row>
    <row r="1582" spans="12:36">
      <c r="L1582" s="51" t="str">
        <f>IFERROR(WHOLE_STRUCTURE[[#This Row],[Top '[m']]]-WHOLE_STRUCTURE[[#This Row],[Bottom '[m']]], "")</f>
        <v/>
      </c>
      <c r="M1582" s="167" t="str">
        <f>IFERROR(-(WHOLE_STRUCTURE[[#This Row],[D, bottom '[m']]]-WHOLE_STRUCTURE[[#This Row],[D, top '[m']]])/(WHOLE_STRUCTURE[[#This Row],[Bottom '[m']]]-WHOLE_STRUCTURE[[#This Row],[Top '[m']]]),"")</f>
        <v/>
      </c>
      <c r="N1582" s="121" t="str">
        <f t="shared" si="25"/>
        <v/>
      </c>
      <c r="O1582" s="50" t="str">
        <f>IFERROR((WHOLE_STRUCTURE[[#This Row],[D, bottom '[m']]]+WHOLE_STRUCTURE[[#This Row],[D, top '[m']]])/(2*WHOLE_STRUCTURE[[#This Row],[t '[mm']]]/1000),"")</f>
        <v/>
      </c>
      <c r="S1582" s="169"/>
      <c r="T1582" s="169"/>
      <c r="W1582" s="172"/>
      <c r="X1582" s="169"/>
      <c r="Y1582" s="169"/>
      <c r="AB1582" s="77"/>
      <c r="AJ1582" s="55"/>
    </row>
    <row r="1583" spans="12:36">
      <c r="L1583" s="51" t="str">
        <f>IFERROR(WHOLE_STRUCTURE[[#This Row],[Top '[m']]]-WHOLE_STRUCTURE[[#This Row],[Bottom '[m']]], "")</f>
        <v/>
      </c>
      <c r="M1583" s="167" t="str">
        <f>IFERROR(-(WHOLE_STRUCTURE[[#This Row],[D, bottom '[m']]]-WHOLE_STRUCTURE[[#This Row],[D, top '[m']]])/(WHOLE_STRUCTURE[[#This Row],[Bottom '[m']]]-WHOLE_STRUCTURE[[#This Row],[Top '[m']]]),"")</f>
        <v/>
      </c>
      <c r="N1583" s="121" t="str">
        <f t="shared" si="25"/>
        <v/>
      </c>
      <c r="O1583" s="50" t="str">
        <f>IFERROR((WHOLE_STRUCTURE[[#This Row],[D, bottom '[m']]]+WHOLE_STRUCTURE[[#This Row],[D, top '[m']]])/(2*WHOLE_STRUCTURE[[#This Row],[t '[mm']]]/1000),"")</f>
        <v/>
      </c>
      <c r="S1583" s="169"/>
      <c r="T1583" s="169"/>
      <c r="W1583" s="172"/>
      <c r="X1583" s="169"/>
      <c r="Y1583" s="169"/>
      <c r="AB1583" s="77"/>
      <c r="AJ1583" s="55"/>
    </row>
    <row r="1584" spans="12:36">
      <c r="L1584" s="51" t="str">
        <f>IFERROR(WHOLE_STRUCTURE[[#This Row],[Top '[m']]]-WHOLE_STRUCTURE[[#This Row],[Bottom '[m']]], "")</f>
        <v/>
      </c>
      <c r="M1584" s="167" t="str">
        <f>IFERROR(-(WHOLE_STRUCTURE[[#This Row],[D, bottom '[m']]]-WHOLE_STRUCTURE[[#This Row],[D, top '[m']]])/(WHOLE_STRUCTURE[[#This Row],[Bottom '[m']]]-WHOLE_STRUCTURE[[#This Row],[Top '[m']]]),"")</f>
        <v/>
      </c>
      <c r="N1584" s="121" t="str">
        <f t="shared" si="25"/>
        <v/>
      </c>
      <c r="O1584" s="50" t="str">
        <f>IFERROR((WHOLE_STRUCTURE[[#This Row],[D, bottom '[m']]]+WHOLE_STRUCTURE[[#This Row],[D, top '[m']]])/(2*WHOLE_STRUCTURE[[#This Row],[t '[mm']]]/1000),"")</f>
        <v/>
      </c>
      <c r="S1584" s="169"/>
      <c r="T1584" s="169"/>
      <c r="W1584" s="172"/>
      <c r="X1584" s="169"/>
      <c r="Y1584" s="169"/>
      <c r="AB1584" s="77"/>
      <c r="AJ1584" s="55"/>
    </row>
    <row r="1585" spans="12:36">
      <c r="L1585" s="51" t="str">
        <f>IFERROR(WHOLE_STRUCTURE[[#This Row],[Top '[m']]]-WHOLE_STRUCTURE[[#This Row],[Bottom '[m']]], "")</f>
        <v/>
      </c>
      <c r="M1585" s="167" t="str">
        <f>IFERROR(-(WHOLE_STRUCTURE[[#This Row],[D, bottom '[m']]]-WHOLE_STRUCTURE[[#This Row],[D, top '[m']]])/(WHOLE_STRUCTURE[[#This Row],[Bottom '[m']]]-WHOLE_STRUCTURE[[#This Row],[Top '[m']]]),"")</f>
        <v/>
      </c>
      <c r="N1585" s="121" t="str">
        <f t="shared" si="25"/>
        <v/>
      </c>
      <c r="O1585" s="50" t="str">
        <f>IFERROR((WHOLE_STRUCTURE[[#This Row],[D, bottom '[m']]]+WHOLE_STRUCTURE[[#This Row],[D, top '[m']]])/(2*WHOLE_STRUCTURE[[#This Row],[t '[mm']]]/1000),"")</f>
        <v/>
      </c>
      <c r="S1585" s="169"/>
      <c r="T1585" s="169"/>
      <c r="W1585" s="172"/>
      <c r="X1585" s="169"/>
      <c r="Y1585" s="169"/>
      <c r="AB1585" s="77"/>
      <c r="AJ1585" s="55"/>
    </row>
    <row r="1586" spans="12:36">
      <c r="L1586" s="51" t="str">
        <f>IFERROR(WHOLE_STRUCTURE[[#This Row],[Top '[m']]]-WHOLE_STRUCTURE[[#This Row],[Bottom '[m']]], "")</f>
        <v/>
      </c>
      <c r="M1586" s="167" t="str">
        <f>IFERROR(-(WHOLE_STRUCTURE[[#This Row],[D, bottom '[m']]]-WHOLE_STRUCTURE[[#This Row],[D, top '[m']]])/(WHOLE_STRUCTURE[[#This Row],[Bottom '[m']]]-WHOLE_STRUCTURE[[#This Row],[Top '[m']]]),"")</f>
        <v/>
      </c>
      <c r="N1586" s="121" t="str">
        <f t="shared" si="25"/>
        <v/>
      </c>
      <c r="O1586" s="50" t="str">
        <f>IFERROR((WHOLE_STRUCTURE[[#This Row],[D, bottom '[m']]]+WHOLE_STRUCTURE[[#This Row],[D, top '[m']]])/(2*WHOLE_STRUCTURE[[#This Row],[t '[mm']]]/1000),"")</f>
        <v/>
      </c>
      <c r="S1586" s="169"/>
      <c r="T1586" s="169"/>
      <c r="W1586" s="172"/>
      <c r="X1586" s="169"/>
      <c r="Y1586" s="169"/>
      <c r="AB1586" s="77"/>
      <c r="AJ1586" s="55"/>
    </row>
    <row r="1587" spans="12:36">
      <c r="L1587" s="51" t="str">
        <f>IFERROR(WHOLE_STRUCTURE[[#This Row],[Top '[m']]]-WHOLE_STRUCTURE[[#This Row],[Bottom '[m']]], "")</f>
        <v/>
      </c>
      <c r="M1587" s="167" t="str">
        <f>IFERROR(-(WHOLE_STRUCTURE[[#This Row],[D, bottom '[m']]]-WHOLE_STRUCTURE[[#This Row],[D, top '[m']]])/(WHOLE_STRUCTURE[[#This Row],[Bottom '[m']]]-WHOLE_STRUCTURE[[#This Row],[Top '[m']]]),"")</f>
        <v/>
      </c>
      <c r="N1587" s="121" t="str">
        <f t="shared" si="25"/>
        <v/>
      </c>
      <c r="O1587" s="50" t="str">
        <f>IFERROR((WHOLE_STRUCTURE[[#This Row],[D, bottom '[m']]]+WHOLE_STRUCTURE[[#This Row],[D, top '[m']]])/(2*WHOLE_STRUCTURE[[#This Row],[t '[mm']]]/1000),"")</f>
        <v/>
      </c>
      <c r="S1587" s="169"/>
      <c r="T1587" s="169"/>
      <c r="W1587" s="172"/>
      <c r="X1587" s="169"/>
      <c r="Y1587" s="169"/>
      <c r="AB1587" s="77"/>
      <c r="AJ1587" s="55"/>
    </row>
    <row r="1588" spans="12:36">
      <c r="L1588" s="51" t="str">
        <f>IFERROR(WHOLE_STRUCTURE[[#This Row],[Top '[m']]]-WHOLE_STRUCTURE[[#This Row],[Bottom '[m']]], "")</f>
        <v/>
      </c>
      <c r="M1588" s="167" t="str">
        <f>IFERROR(-(WHOLE_STRUCTURE[[#This Row],[D, bottom '[m']]]-WHOLE_STRUCTURE[[#This Row],[D, top '[m']]])/(WHOLE_STRUCTURE[[#This Row],[Bottom '[m']]]-WHOLE_STRUCTURE[[#This Row],[Top '[m']]]),"")</f>
        <v/>
      </c>
      <c r="N1588" s="121" t="str">
        <f t="shared" si="25"/>
        <v/>
      </c>
      <c r="O1588" s="50" t="str">
        <f>IFERROR((WHOLE_STRUCTURE[[#This Row],[D, bottom '[m']]]+WHOLE_STRUCTURE[[#This Row],[D, top '[m']]])/(2*WHOLE_STRUCTURE[[#This Row],[t '[mm']]]/1000),"")</f>
        <v/>
      </c>
      <c r="S1588" s="169"/>
      <c r="T1588" s="169"/>
      <c r="W1588" s="172"/>
      <c r="X1588" s="169"/>
      <c r="Y1588" s="169"/>
      <c r="AB1588" s="77"/>
      <c r="AJ1588" s="55"/>
    </row>
    <row r="1589" spans="12:36">
      <c r="L1589" s="51" t="str">
        <f>IFERROR(WHOLE_STRUCTURE[[#This Row],[Top '[m']]]-WHOLE_STRUCTURE[[#This Row],[Bottom '[m']]], "")</f>
        <v/>
      </c>
      <c r="M1589" s="167" t="str">
        <f>IFERROR(-(WHOLE_STRUCTURE[[#This Row],[D, bottom '[m']]]-WHOLE_STRUCTURE[[#This Row],[D, top '[m']]])/(WHOLE_STRUCTURE[[#This Row],[Bottom '[m']]]-WHOLE_STRUCTURE[[#This Row],[Top '[m']]]),"")</f>
        <v/>
      </c>
      <c r="N1589" s="121" t="str">
        <f t="shared" si="25"/>
        <v/>
      </c>
      <c r="O1589" s="50" t="str">
        <f>IFERROR((WHOLE_STRUCTURE[[#This Row],[D, bottom '[m']]]+WHOLE_STRUCTURE[[#This Row],[D, top '[m']]])/(2*WHOLE_STRUCTURE[[#This Row],[t '[mm']]]/1000),"")</f>
        <v/>
      </c>
      <c r="S1589" s="169"/>
      <c r="T1589" s="169"/>
      <c r="W1589" s="172"/>
      <c r="X1589" s="169"/>
      <c r="Y1589" s="169"/>
      <c r="AB1589" s="77"/>
      <c r="AJ1589" s="55"/>
    </row>
    <row r="1590" spans="12:36">
      <c r="L1590" s="51" t="str">
        <f>IFERROR(WHOLE_STRUCTURE[[#This Row],[Top '[m']]]-WHOLE_STRUCTURE[[#This Row],[Bottom '[m']]], "")</f>
        <v/>
      </c>
      <c r="M1590" s="167" t="str">
        <f>IFERROR(-(WHOLE_STRUCTURE[[#This Row],[D, bottom '[m']]]-WHOLE_STRUCTURE[[#This Row],[D, top '[m']]])/(WHOLE_STRUCTURE[[#This Row],[Bottom '[m']]]-WHOLE_STRUCTURE[[#This Row],[Top '[m']]]),"")</f>
        <v/>
      </c>
      <c r="N1590" s="121" t="str">
        <f t="shared" si="25"/>
        <v/>
      </c>
      <c r="O1590" s="50" t="str">
        <f>IFERROR((WHOLE_STRUCTURE[[#This Row],[D, bottom '[m']]]+WHOLE_STRUCTURE[[#This Row],[D, top '[m']]])/(2*WHOLE_STRUCTURE[[#This Row],[t '[mm']]]/1000),"")</f>
        <v/>
      </c>
      <c r="S1590" s="169"/>
      <c r="T1590" s="169"/>
      <c r="W1590" s="172"/>
      <c r="X1590" s="169"/>
      <c r="Y1590" s="169"/>
      <c r="AB1590" s="77"/>
      <c r="AJ1590" s="55"/>
    </row>
    <row r="1591" spans="12:36">
      <c r="L1591" s="51" t="str">
        <f>IFERROR(WHOLE_STRUCTURE[[#This Row],[Top '[m']]]-WHOLE_STRUCTURE[[#This Row],[Bottom '[m']]], "")</f>
        <v/>
      </c>
      <c r="M1591" s="167" t="str">
        <f>IFERROR(-(WHOLE_STRUCTURE[[#This Row],[D, bottom '[m']]]-WHOLE_STRUCTURE[[#This Row],[D, top '[m']]])/(WHOLE_STRUCTURE[[#This Row],[Bottom '[m']]]-WHOLE_STRUCTURE[[#This Row],[Top '[m']]]),"")</f>
        <v/>
      </c>
      <c r="N1591" s="121" t="str">
        <f t="shared" si="25"/>
        <v/>
      </c>
      <c r="O1591" s="50" t="str">
        <f>IFERROR((WHOLE_STRUCTURE[[#This Row],[D, bottom '[m']]]+WHOLE_STRUCTURE[[#This Row],[D, top '[m']]])/(2*WHOLE_STRUCTURE[[#This Row],[t '[mm']]]/1000),"")</f>
        <v/>
      </c>
      <c r="S1591" s="169"/>
      <c r="T1591" s="169"/>
      <c r="W1591" s="172"/>
      <c r="X1591" s="169"/>
      <c r="Y1591" s="169"/>
      <c r="AB1591" s="77"/>
      <c r="AJ1591" s="55"/>
    </row>
    <row r="1592" spans="12:36">
      <c r="L1592" s="51" t="str">
        <f>IFERROR(WHOLE_STRUCTURE[[#This Row],[Top '[m']]]-WHOLE_STRUCTURE[[#This Row],[Bottom '[m']]], "")</f>
        <v/>
      </c>
      <c r="M1592" s="167" t="str">
        <f>IFERROR(-(WHOLE_STRUCTURE[[#This Row],[D, bottom '[m']]]-WHOLE_STRUCTURE[[#This Row],[D, top '[m']]])/(WHOLE_STRUCTURE[[#This Row],[Bottom '[m']]]-WHOLE_STRUCTURE[[#This Row],[Top '[m']]]),"")</f>
        <v/>
      </c>
      <c r="N1592" s="121" t="str">
        <f t="shared" si="25"/>
        <v/>
      </c>
      <c r="O1592" s="50" t="str">
        <f>IFERROR((WHOLE_STRUCTURE[[#This Row],[D, bottom '[m']]]+WHOLE_STRUCTURE[[#This Row],[D, top '[m']]])/(2*WHOLE_STRUCTURE[[#This Row],[t '[mm']]]/1000),"")</f>
        <v/>
      </c>
      <c r="S1592" s="169"/>
      <c r="T1592" s="169"/>
      <c r="W1592" s="172"/>
      <c r="X1592" s="169"/>
      <c r="Y1592" s="169"/>
      <c r="AB1592" s="77"/>
      <c r="AJ1592" s="55"/>
    </row>
    <row r="1593" spans="12:36">
      <c r="L1593" s="51" t="str">
        <f>IFERROR(WHOLE_STRUCTURE[[#This Row],[Top '[m']]]-WHOLE_STRUCTURE[[#This Row],[Bottom '[m']]], "")</f>
        <v/>
      </c>
      <c r="M1593" s="167" t="str">
        <f>IFERROR(-(WHOLE_STRUCTURE[[#This Row],[D, bottom '[m']]]-WHOLE_STRUCTURE[[#This Row],[D, top '[m']]])/(WHOLE_STRUCTURE[[#This Row],[Bottom '[m']]]-WHOLE_STRUCTURE[[#This Row],[Top '[m']]]),"")</f>
        <v/>
      </c>
      <c r="N1593" s="121" t="str">
        <f t="shared" si="25"/>
        <v/>
      </c>
      <c r="O1593" s="50" t="str">
        <f>IFERROR((WHOLE_STRUCTURE[[#This Row],[D, bottom '[m']]]+WHOLE_STRUCTURE[[#This Row],[D, top '[m']]])/(2*WHOLE_STRUCTURE[[#This Row],[t '[mm']]]/1000),"")</f>
        <v/>
      </c>
      <c r="S1593" s="169"/>
      <c r="T1593" s="169"/>
      <c r="W1593" s="172"/>
      <c r="X1593" s="169"/>
      <c r="Y1593" s="169"/>
      <c r="AB1593" s="77"/>
      <c r="AJ1593" s="55"/>
    </row>
    <row r="1594" spans="12:36">
      <c r="L1594" s="51" t="str">
        <f>IFERROR(WHOLE_STRUCTURE[[#This Row],[Top '[m']]]-WHOLE_STRUCTURE[[#This Row],[Bottom '[m']]], "")</f>
        <v/>
      </c>
      <c r="M1594" s="167" t="str">
        <f>IFERROR(-(WHOLE_STRUCTURE[[#This Row],[D, bottom '[m']]]-WHOLE_STRUCTURE[[#This Row],[D, top '[m']]])/(WHOLE_STRUCTURE[[#This Row],[Bottom '[m']]]-WHOLE_STRUCTURE[[#This Row],[Top '[m']]]),"")</f>
        <v/>
      </c>
      <c r="N1594" s="121" t="str">
        <f t="shared" si="25"/>
        <v/>
      </c>
      <c r="O1594" s="50" t="str">
        <f>IFERROR((WHOLE_STRUCTURE[[#This Row],[D, bottom '[m']]]+WHOLE_STRUCTURE[[#This Row],[D, top '[m']]])/(2*WHOLE_STRUCTURE[[#This Row],[t '[mm']]]/1000),"")</f>
        <v/>
      </c>
      <c r="S1594" s="169"/>
      <c r="T1594" s="169"/>
      <c r="W1594" s="172"/>
      <c r="X1594" s="169"/>
      <c r="Y1594" s="169"/>
      <c r="AB1594" s="77"/>
      <c r="AJ1594" s="55"/>
    </row>
    <row r="1595" spans="12:36">
      <c r="L1595" s="51" t="str">
        <f>IFERROR(WHOLE_STRUCTURE[[#This Row],[Top '[m']]]-WHOLE_STRUCTURE[[#This Row],[Bottom '[m']]], "")</f>
        <v/>
      </c>
      <c r="M1595" s="167" t="str">
        <f>IFERROR(-(WHOLE_STRUCTURE[[#This Row],[D, bottom '[m']]]-WHOLE_STRUCTURE[[#This Row],[D, top '[m']]])/(WHOLE_STRUCTURE[[#This Row],[Bottom '[m']]]-WHOLE_STRUCTURE[[#This Row],[Top '[m']]]),"")</f>
        <v/>
      </c>
      <c r="N1595" s="121" t="str">
        <f t="shared" si="25"/>
        <v/>
      </c>
      <c r="O1595" s="50" t="str">
        <f>IFERROR((WHOLE_STRUCTURE[[#This Row],[D, bottom '[m']]]+WHOLE_STRUCTURE[[#This Row],[D, top '[m']]])/(2*WHOLE_STRUCTURE[[#This Row],[t '[mm']]]/1000),"")</f>
        <v/>
      </c>
      <c r="S1595" s="169"/>
      <c r="T1595" s="169"/>
      <c r="W1595" s="172"/>
      <c r="X1595" s="169"/>
      <c r="Y1595" s="169"/>
      <c r="AB1595" s="77"/>
      <c r="AJ1595" s="55"/>
    </row>
    <row r="1596" spans="12:36">
      <c r="L1596" s="51" t="str">
        <f>IFERROR(WHOLE_STRUCTURE[[#This Row],[Top '[m']]]-WHOLE_STRUCTURE[[#This Row],[Bottom '[m']]], "")</f>
        <v/>
      </c>
      <c r="M1596" s="167" t="str">
        <f>IFERROR(-(WHOLE_STRUCTURE[[#This Row],[D, bottom '[m']]]-WHOLE_STRUCTURE[[#This Row],[D, top '[m']]])/(WHOLE_STRUCTURE[[#This Row],[Bottom '[m']]]-WHOLE_STRUCTURE[[#This Row],[Top '[m']]]),"")</f>
        <v/>
      </c>
      <c r="N1596" s="121" t="str">
        <f t="shared" si="25"/>
        <v/>
      </c>
      <c r="O1596" s="50" t="str">
        <f>IFERROR((WHOLE_STRUCTURE[[#This Row],[D, bottom '[m']]]+WHOLE_STRUCTURE[[#This Row],[D, top '[m']]])/(2*WHOLE_STRUCTURE[[#This Row],[t '[mm']]]/1000),"")</f>
        <v/>
      </c>
      <c r="S1596" s="169"/>
      <c r="T1596" s="169"/>
      <c r="W1596" s="172"/>
      <c r="X1596" s="169"/>
      <c r="Y1596" s="169"/>
      <c r="AB1596" s="77"/>
      <c r="AJ1596" s="55"/>
    </row>
    <row r="1597" spans="12:36">
      <c r="L1597" s="51" t="str">
        <f>IFERROR(WHOLE_STRUCTURE[[#This Row],[Top '[m']]]-WHOLE_STRUCTURE[[#This Row],[Bottom '[m']]], "")</f>
        <v/>
      </c>
      <c r="M1597" s="167" t="str">
        <f>IFERROR(-(WHOLE_STRUCTURE[[#This Row],[D, bottom '[m']]]-WHOLE_STRUCTURE[[#This Row],[D, top '[m']]])/(WHOLE_STRUCTURE[[#This Row],[Bottom '[m']]]-WHOLE_STRUCTURE[[#This Row],[Top '[m']]]),"")</f>
        <v/>
      </c>
      <c r="N1597" s="121" t="str">
        <f t="shared" si="25"/>
        <v/>
      </c>
      <c r="O1597" s="50" t="str">
        <f>IFERROR((WHOLE_STRUCTURE[[#This Row],[D, bottom '[m']]]+WHOLE_STRUCTURE[[#This Row],[D, top '[m']]])/(2*WHOLE_STRUCTURE[[#This Row],[t '[mm']]]/1000),"")</f>
        <v/>
      </c>
      <c r="S1597" s="169"/>
      <c r="T1597" s="169"/>
      <c r="W1597" s="172"/>
      <c r="X1597" s="169"/>
      <c r="Y1597" s="169"/>
      <c r="AB1597" s="77"/>
      <c r="AJ1597" s="55"/>
    </row>
    <row r="1598" spans="12:36">
      <c r="L1598" s="51" t="str">
        <f>IFERROR(WHOLE_STRUCTURE[[#This Row],[Top '[m']]]-WHOLE_STRUCTURE[[#This Row],[Bottom '[m']]], "")</f>
        <v/>
      </c>
      <c r="M1598" s="167" t="str">
        <f>IFERROR(-(WHOLE_STRUCTURE[[#This Row],[D, bottom '[m']]]-WHOLE_STRUCTURE[[#This Row],[D, top '[m']]])/(WHOLE_STRUCTURE[[#This Row],[Bottom '[m']]]-WHOLE_STRUCTURE[[#This Row],[Top '[m']]]),"")</f>
        <v/>
      </c>
      <c r="N1598" s="121" t="str">
        <f t="shared" si="25"/>
        <v/>
      </c>
      <c r="O1598" s="50" t="str">
        <f>IFERROR((WHOLE_STRUCTURE[[#This Row],[D, bottom '[m']]]+WHOLE_STRUCTURE[[#This Row],[D, top '[m']]])/(2*WHOLE_STRUCTURE[[#This Row],[t '[mm']]]/1000),"")</f>
        <v/>
      </c>
      <c r="S1598" s="169"/>
      <c r="T1598" s="169"/>
      <c r="W1598" s="172"/>
      <c r="X1598" s="169"/>
      <c r="Y1598" s="169"/>
      <c r="AB1598" s="77"/>
      <c r="AJ1598" s="55"/>
    </row>
    <row r="1599" spans="12:36">
      <c r="L1599" s="51" t="str">
        <f>IFERROR(WHOLE_STRUCTURE[[#This Row],[Top '[m']]]-WHOLE_STRUCTURE[[#This Row],[Bottom '[m']]], "")</f>
        <v/>
      </c>
      <c r="M1599" s="167" t="str">
        <f>IFERROR(-(WHOLE_STRUCTURE[[#This Row],[D, bottom '[m']]]-WHOLE_STRUCTURE[[#This Row],[D, top '[m']]])/(WHOLE_STRUCTURE[[#This Row],[Bottom '[m']]]-WHOLE_STRUCTURE[[#This Row],[Top '[m']]]),"")</f>
        <v/>
      </c>
      <c r="N1599" s="121" t="str">
        <f t="shared" si="25"/>
        <v/>
      </c>
      <c r="O1599" s="50" t="str">
        <f>IFERROR((WHOLE_STRUCTURE[[#This Row],[D, bottom '[m']]]+WHOLE_STRUCTURE[[#This Row],[D, top '[m']]])/(2*WHOLE_STRUCTURE[[#This Row],[t '[mm']]]/1000),"")</f>
        <v/>
      </c>
      <c r="S1599" s="169"/>
      <c r="T1599" s="169"/>
      <c r="W1599" s="172"/>
      <c r="X1599" s="169"/>
      <c r="Y1599" s="169"/>
      <c r="AB1599" s="77"/>
      <c r="AJ1599" s="55"/>
    </row>
    <row r="1600" spans="12:36">
      <c r="L1600" s="51" t="str">
        <f>IFERROR(WHOLE_STRUCTURE[[#This Row],[Top '[m']]]-WHOLE_STRUCTURE[[#This Row],[Bottom '[m']]], "")</f>
        <v/>
      </c>
      <c r="M1600" s="167" t="str">
        <f>IFERROR(-(WHOLE_STRUCTURE[[#This Row],[D, bottom '[m']]]-WHOLE_STRUCTURE[[#This Row],[D, top '[m']]])/(WHOLE_STRUCTURE[[#This Row],[Bottom '[m']]]-WHOLE_STRUCTURE[[#This Row],[Top '[m']]]),"")</f>
        <v/>
      </c>
      <c r="N1600" s="121" t="str">
        <f t="shared" si="25"/>
        <v/>
      </c>
      <c r="O1600" s="50" t="str">
        <f>IFERROR((WHOLE_STRUCTURE[[#This Row],[D, bottom '[m']]]+WHOLE_STRUCTURE[[#This Row],[D, top '[m']]])/(2*WHOLE_STRUCTURE[[#This Row],[t '[mm']]]/1000),"")</f>
        <v/>
      </c>
      <c r="S1600" s="169"/>
      <c r="T1600" s="169"/>
      <c r="W1600" s="172"/>
      <c r="X1600" s="169"/>
      <c r="Y1600" s="169"/>
      <c r="AB1600" s="77"/>
      <c r="AJ1600" s="55"/>
    </row>
    <row r="1601" spans="12:36">
      <c r="L1601" s="51" t="str">
        <f>IFERROR(WHOLE_STRUCTURE[[#This Row],[Top '[m']]]-WHOLE_STRUCTURE[[#This Row],[Bottom '[m']]], "")</f>
        <v/>
      </c>
      <c r="M1601" s="167" t="str">
        <f>IFERROR(-(WHOLE_STRUCTURE[[#This Row],[D, bottom '[m']]]-WHOLE_STRUCTURE[[#This Row],[D, top '[m']]])/(WHOLE_STRUCTURE[[#This Row],[Bottom '[m']]]-WHOLE_STRUCTURE[[#This Row],[Top '[m']]]),"")</f>
        <v/>
      </c>
      <c r="N1601" s="121" t="str">
        <f t="shared" si="25"/>
        <v/>
      </c>
      <c r="O1601" s="50" t="str">
        <f>IFERROR((WHOLE_STRUCTURE[[#This Row],[D, bottom '[m']]]+WHOLE_STRUCTURE[[#This Row],[D, top '[m']]])/(2*WHOLE_STRUCTURE[[#This Row],[t '[mm']]]/1000),"")</f>
        <v/>
      </c>
      <c r="S1601" s="169"/>
      <c r="T1601" s="169"/>
      <c r="W1601" s="172"/>
      <c r="X1601" s="169"/>
      <c r="Y1601" s="169"/>
      <c r="AB1601" s="77"/>
      <c r="AJ1601" s="55"/>
    </row>
    <row r="1602" spans="12:36">
      <c r="L1602" s="51" t="str">
        <f>IFERROR(WHOLE_STRUCTURE[[#This Row],[Top '[m']]]-WHOLE_STRUCTURE[[#This Row],[Bottom '[m']]], "")</f>
        <v/>
      </c>
      <c r="M1602" s="167" t="str">
        <f>IFERROR(-(WHOLE_STRUCTURE[[#This Row],[D, bottom '[m']]]-WHOLE_STRUCTURE[[#This Row],[D, top '[m']]])/(WHOLE_STRUCTURE[[#This Row],[Bottom '[m']]]-WHOLE_STRUCTURE[[#This Row],[Top '[m']]]),"")</f>
        <v/>
      </c>
      <c r="N1602" s="121" t="str">
        <f t="shared" si="25"/>
        <v/>
      </c>
      <c r="O1602" s="50" t="str">
        <f>IFERROR((WHOLE_STRUCTURE[[#This Row],[D, bottom '[m']]]+WHOLE_STRUCTURE[[#This Row],[D, top '[m']]])/(2*WHOLE_STRUCTURE[[#This Row],[t '[mm']]]/1000),"")</f>
        <v/>
      </c>
      <c r="S1602" s="169"/>
      <c r="T1602" s="169"/>
      <c r="W1602" s="172"/>
      <c r="X1602" s="169"/>
      <c r="Y1602" s="169"/>
      <c r="AB1602" s="77"/>
      <c r="AJ1602" s="55"/>
    </row>
    <row r="1603" spans="12:36">
      <c r="L1603" s="51" t="str">
        <f>IFERROR(WHOLE_STRUCTURE[[#This Row],[Top '[m']]]-WHOLE_STRUCTURE[[#This Row],[Bottom '[m']]], "")</f>
        <v/>
      </c>
      <c r="M1603" s="167" t="str">
        <f>IFERROR(-(WHOLE_STRUCTURE[[#This Row],[D, bottom '[m']]]-WHOLE_STRUCTURE[[#This Row],[D, top '[m']]])/(WHOLE_STRUCTURE[[#This Row],[Bottom '[m']]]-WHOLE_STRUCTURE[[#This Row],[Top '[m']]]),"")</f>
        <v/>
      </c>
      <c r="N1603" s="121" t="str">
        <f t="shared" si="25"/>
        <v/>
      </c>
      <c r="O1603" s="50" t="str">
        <f>IFERROR((WHOLE_STRUCTURE[[#This Row],[D, bottom '[m']]]+WHOLE_STRUCTURE[[#This Row],[D, top '[m']]])/(2*WHOLE_STRUCTURE[[#This Row],[t '[mm']]]/1000),"")</f>
        <v/>
      </c>
      <c r="S1603" s="169"/>
      <c r="T1603" s="169"/>
      <c r="W1603" s="172"/>
      <c r="X1603" s="169"/>
      <c r="Y1603" s="169"/>
      <c r="AB1603" s="77"/>
      <c r="AJ1603" s="55"/>
    </row>
    <row r="1604" spans="12:36">
      <c r="L1604" s="51" t="str">
        <f>IFERROR(WHOLE_STRUCTURE[[#This Row],[Top '[m']]]-WHOLE_STRUCTURE[[#This Row],[Bottom '[m']]], "")</f>
        <v/>
      </c>
      <c r="M1604" s="167" t="str">
        <f>IFERROR(-(WHOLE_STRUCTURE[[#This Row],[D, bottom '[m']]]-WHOLE_STRUCTURE[[#This Row],[D, top '[m']]])/(WHOLE_STRUCTURE[[#This Row],[Bottom '[m']]]-WHOLE_STRUCTURE[[#This Row],[Top '[m']]]),"")</f>
        <v/>
      </c>
      <c r="N1604" s="121" t="str">
        <f t="shared" si="25"/>
        <v/>
      </c>
      <c r="O1604" s="50" t="str">
        <f>IFERROR((WHOLE_STRUCTURE[[#This Row],[D, bottom '[m']]]+WHOLE_STRUCTURE[[#This Row],[D, top '[m']]])/(2*WHOLE_STRUCTURE[[#This Row],[t '[mm']]]/1000),"")</f>
        <v/>
      </c>
      <c r="S1604" s="169"/>
      <c r="T1604" s="169"/>
      <c r="W1604" s="172"/>
      <c r="X1604" s="169"/>
      <c r="Y1604" s="169"/>
      <c r="AB1604" s="77"/>
      <c r="AJ1604" s="55"/>
    </row>
    <row r="1605" spans="12:36">
      <c r="L1605" s="51" t="str">
        <f>IFERROR(WHOLE_STRUCTURE[[#This Row],[Top '[m']]]-WHOLE_STRUCTURE[[#This Row],[Bottom '[m']]], "")</f>
        <v/>
      </c>
      <c r="M1605" s="167" t="str">
        <f>IFERROR(-(WHOLE_STRUCTURE[[#This Row],[D, bottom '[m']]]-WHOLE_STRUCTURE[[#This Row],[D, top '[m']]])/(WHOLE_STRUCTURE[[#This Row],[Bottom '[m']]]-WHOLE_STRUCTURE[[#This Row],[Top '[m']]]),"")</f>
        <v/>
      </c>
      <c r="N1605" s="121" t="str">
        <f t="shared" si="25"/>
        <v/>
      </c>
      <c r="O1605" s="50" t="str">
        <f>IFERROR((WHOLE_STRUCTURE[[#This Row],[D, bottom '[m']]]+WHOLE_STRUCTURE[[#This Row],[D, top '[m']]])/(2*WHOLE_STRUCTURE[[#This Row],[t '[mm']]]/1000),"")</f>
        <v/>
      </c>
      <c r="S1605" s="169"/>
      <c r="T1605" s="169"/>
      <c r="W1605" s="172"/>
      <c r="X1605" s="169"/>
      <c r="Y1605" s="169"/>
      <c r="AB1605" s="77"/>
      <c r="AJ1605" s="55"/>
    </row>
    <row r="1606" spans="12:36">
      <c r="L1606" s="51" t="str">
        <f>IFERROR(WHOLE_STRUCTURE[[#This Row],[Top '[m']]]-WHOLE_STRUCTURE[[#This Row],[Bottom '[m']]], "")</f>
        <v/>
      </c>
      <c r="M1606" s="167" t="str">
        <f>IFERROR(-(WHOLE_STRUCTURE[[#This Row],[D, bottom '[m']]]-WHOLE_STRUCTURE[[#This Row],[D, top '[m']]])/(WHOLE_STRUCTURE[[#This Row],[Bottom '[m']]]-WHOLE_STRUCTURE[[#This Row],[Top '[m']]]),"")</f>
        <v/>
      </c>
      <c r="N1606" s="121" t="str">
        <f t="shared" si="25"/>
        <v/>
      </c>
      <c r="O1606" s="50" t="str">
        <f>IFERROR((WHOLE_STRUCTURE[[#This Row],[D, bottom '[m']]]+WHOLE_STRUCTURE[[#This Row],[D, top '[m']]])/(2*WHOLE_STRUCTURE[[#This Row],[t '[mm']]]/1000),"")</f>
        <v/>
      </c>
      <c r="S1606" s="169"/>
      <c r="T1606" s="169"/>
      <c r="W1606" s="172"/>
      <c r="X1606" s="169"/>
      <c r="Y1606" s="169"/>
      <c r="AB1606" s="77"/>
      <c r="AJ1606" s="55"/>
    </row>
    <row r="1607" spans="12:36">
      <c r="L1607" s="51" t="str">
        <f>IFERROR(WHOLE_STRUCTURE[[#This Row],[Top '[m']]]-WHOLE_STRUCTURE[[#This Row],[Bottom '[m']]], "")</f>
        <v/>
      </c>
      <c r="M1607" s="167" t="str">
        <f>IFERROR(-(WHOLE_STRUCTURE[[#This Row],[D, bottom '[m']]]-WHOLE_STRUCTURE[[#This Row],[D, top '[m']]])/(WHOLE_STRUCTURE[[#This Row],[Bottom '[m']]]-WHOLE_STRUCTURE[[#This Row],[Top '[m']]]),"")</f>
        <v/>
      </c>
      <c r="N1607" s="121" t="str">
        <f t="shared" si="25"/>
        <v/>
      </c>
      <c r="O1607" s="50" t="str">
        <f>IFERROR((WHOLE_STRUCTURE[[#This Row],[D, bottom '[m']]]+WHOLE_STRUCTURE[[#This Row],[D, top '[m']]])/(2*WHOLE_STRUCTURE[[#This Row],[t '[mm']]]/1000),"")</f>
        <v/>
      </c>
      <c r="S1607" s="169"/>
      <c r="T1607" s="169"/>
      <c r="W1607" s="172"/>
      <c r="X1607" s="169"/>
      <c r="Y1607" s="169"/>
      <c r="AB1607" s="77"/>
      <c r="AJ1607" s="55"/>
    </row>
    <row r="1608" spans="12:36">
      <c r="L1608" s="51" t="str">
        <f>IFERROR(WHOLE_STRUCTURE[[#This Row],[Top '[m']]]-WHOLE_STRUCTURE[[#This Row],[Bottom '[m']]], "")</f>
        <v/>
      </c>
      <c r="M1608" s="167" t="str">
        <f>IFERROR(-(WHOLE_STRUCTURE[[#This Row],[D, bottom '[m']]]-WHOLE_STRUCTURE[[#This Row],[D, top '[m']]])/(WHOLE_STRUCTURE[[#This Row],[Bottom '[m']]]-WHOLE_STRUCTURE[[#This Row],[Top '[m']]]),"")</f>
        <v/>
      </c>
      <c r="N1608" s="121" t="str">
        <f t="shared" ref="N1608:N1671" si="26">IF(7850/1000*(1/3)*PI()*ABS(G1608-H1608)*((I1608/2)^2+(I1608/2)*(J1608/2)+(J1608/2)^2-(I1608/2-K1608/1000)^2-(I1608/2-K1608/1000)*(J1608/2-K1608/1000)-(J1608/2-K1608/1000)^2)=0,"",7850/1000*(1/3)*PI()*ABS(G1608-H1608)*((I1608/2)^2+(I1608/2)*(J1608/2)+(J1608/2)^2-(I1608/2-K1608/1000)^2-(I1608/2-K1608/1000)*(J1608/2-K1608/1000)-(J1608/2-K1608/1000)^2))</f>
        <v/>
      </c>
      <c r="O1608" s="50" t="str">
        <f>IFERROR((WHOLE_STRUCTURE[[#This Row],[D, bottom '[m']]]+WHOLE_STRUCTURE[[#This Row],[D, top '[m']]])/(2*WHOLE_STRUCTURE[[#This Row],[t '[mm']]]/1000),"")</f>
        <v/>
      </c>
      <c r="S1608" s="169"/>
      <c r="T1608" s="169"/>
      <c r="W1608" s="172"/>
      <c r="X1608" s="169"/>
      <c r="Y1608" s="169"/>
      <c r="AB1608" s="77"/>
      <c r="AJ1608" s="55"/>
    </row>
    <row r="1609" spans="12:36">
      <c r="L1609" s="51" t="str">
        <f>IFERROR(WHOLE_STRUCTURE[[#This Row],[Top '[m']]]-WHOLE_STRUCTURE[[#This Row],[Bottom '[m']]], "")</f>
        <v/>
      </c>
      <c r="M1609" s="167" t="str">
        <f>IFERROR(-(WHOLE_STRUCTURE[[#This Row],[D, bottom '[m']]]-WHOLE_STRUCTURE[[#This Row],[D, top '[m']]])/(WHOLE_STRUCTURE[[#This Row],[Bottom '[m']]]-WHOLE_STRUCTURE[[#This Row],[Top '[m']]]),"")</f>
        <v/>
      </c>
      <c r="N1609" s="121" t="str">
        <f t="shared" si="26"/>
        <v/>
      </c>
      <c r="O1609" s="50" t="str">
        <f>IFERROR((WHOLE_STRUCTURE[[#This Row],[D, bottom '[m']]]+WHOLE_STRUCTURE[[#This Row],[D, top '[m']]])/(2*WHOLE_STRUCTURE[[#This Row],[t '[mm']]]/1000),"")</f>
        <v/>
      </c>
      <c r="S1609" s="169"/>
      <c r="T1609" s="169"/>
      <c r="W1609" s="172"/>
      <c r="X1609" s="169"/>
      <c r="Y1609" s="169"/>
      <c r="AB1609" s="77"/>
      <c r="AJ1609" s="55"/>
    </row>
    <row r="1610" spans="12:36">
      <c r="L1610" s="51" t="str">
        <f>IFERROR(WHOLE_STRUCTURE[[#This Row],[Top '[m']]]-WHOLE_STRUCTURE[[#This Row],[Bottom '[m']]], "")</f>
        <v/>
      </c>
      <c r="M1610" s="167" t="str">
        <f>IFERROR(-(WHOLE_STRUCTURE[[#This Row],[D, bottom '[m']]]-WHOLE_STRUCTURE[[#This Row],[D, top '[m']]])/(WHOLE_STRUCTURE[[#This Row],[Bottom '[m']]]-WHOLE_STRUCTURE[[#This Row],[Top '[m']]]),"")</f>
        <v/>
      </c>
      <c r="N1610" s="121" t="str">
        <f t="shared" si="26"/>
        <v/>
      </c>
      <c r="O1610" s="50" t="str">
        <f>IFERROR((WHOLE_STRUCTURE[[#This Row],[D, bottom '[m']]]+WHOLE_STRUCTURE[[#This Row],[D, top '[m']]])/(2*WHOLE_STRUCTURE[[#This Row],[t '[mm']]]/1000),"")</f>
        <v/>
      </c>
      <c r="S1610" s="169"/>
      <c r="T1610" s="169"/>
      <c r="W1610" s="172"/>
      <c r="X1610" s="169"/>
      <c r="Y1610" s="169"/>
      <c r="AB1610" s="77"/>
      <c r="AJ1610" s="55"/>
    </row>
    <row r="1611" spans="12:36">
      <c r="L1611" s="51" t="str">
        <f>IFERROR(WHOLE_STRUCTURE[[#This Row],[Top '[m']]]-WHOLE_STRUCTURE[[#This Row],[Bottom '[m']]], "")</f>
        <v/>
      </c>
      <c r="M1611" s="167" t="str">
        <f>IFERROR(-(WHOLE_STRUCTURE[[#This Row],[D, bottom '[m']]]-WHOLE_STRUCTURE[[#This Row],[D, top '[m']]])/(WHOLE_STRUCTURE[[#This Row],[Bottom '[m']]]-WHOLE_STRUCTURE[[#This Row],[Top '[m']]]),"")</f>
        <v/>
      </c>
      <c r="N1611" s="121" t="str">
        <f t="shared" si="26"/>
        <v/>
      </c>
      <c r="O1611" s="50" t="str">
        <f>IFERROR((WHOLE_STRUCTURE[[#This Row],[D, bottom '[m']]]+WHOLE_STRUCTURE[[#This Row],[D, top '[m']]])/(2*WHOLE_STRUCTURE[[#This Row],[t '[mm']]]/1000),"")</f>
        <v/>
      </c>
      <c r="S1611" s="169"/>
      <c r="T1611" s="169"/>
      <c r="W1611" s="172"/>
      <c r="X1611" s="169"/>
      <c r="Y1611" s="169"/>
      <c r="AB1611" s="77"/>
      <c r="AJ1611" s="55"/>
    </row>
    <row r="1612" spans="12:36">
      <c r="L1612" s="51" t="str">
        <f>IFERROR(WHOLE_STRUCTURE[[#This Row],[Top '[m']]]-WHOLE_STRUCTURE[[#This Row],[Bottom '[m']]], "")</f>
        <v/>
      </c>
      <c r="M1612" s="167" t="str">
        <f>IFERROR(-(WHOLE_STRUCTURE[[#This Row],[D, bottom '[m']]]-WHOLE_STRUCTURE[[#This Row],[D, top '[m']]])/(WHOLE_STRUCTURE[[#This Row],[Bottom '[m']]]-WHOLE_STRUCTURE[[#This Row],[Top '[m']]]),"")</f>
        <v/>
      </c>
      <c r="N1612" s="121" t="str">
        <f t="shared" si="26"/>
        <v/>
      </c>
      <c r="O1612" s="50" t="str">
        <f>IFERROR((WHOLE_STRUCTURE[[#This Row],[D, bottom '[m']]]+WHOLE_STRUCTURE[[#This Row],[D, top '[m']]])/(2*WHOLE_STRUCTURE[[#This Row],[t '[mm']]]/1000),"")</f>
        <v/>
      </c>
      <c r="S1612" s="169"/>
      <c r="T1612" s="169"/>
      <c r="W1612" s="172"/>
      <c r="X1612" s="169"/>
      <c r="Y1612" s="169"/>
      <c r="AB1612" s="77"/>
      <c r="AJ1612" s="55"/>
    </row>
    <row r="1613" spans="12:36">
      <c r="L1613" s="51" t="str">
        <f>IFERROR(WHOLE_STRUCTURE[[#This Row],[Top '[m']]]-WHOLE_STRUCTURE[[#This Row],[Bottom '[m']]], "")</f>
        <v/>
      </c>
      <c r="M1613" s="167" t="str">
        <f>IFERROR(-(WHOLE_STRUCTURE[[#This Row],[D, bottom '[m']]]-WHOLE_STRUCTURE[[#This Row],[D, top '[m']]])/(WHOLE_STRUCTURE[[#This Row],[Bottom '[m']]]-WHOLE_STRUCTURE[[#This Row],[Top '[m']]]),"")</f>
        <v/>
      </c>
      <c r="N1613" s="121" t="str">
        <f t="shared" si="26"/>
        <v/>
      </c>
      <c r="O1613" s="50" t="str">
        <f>IFERROR((WHOLE_STRUCTURE[[#This Row],[D, bottom '[m']]]+WHOLE_STRUCTURE[[#This Row],[D, top '[m']]])/(2*WHOLE_STRUCTURE[[#This Row],[t '[mm']]]/1000),"")</f>
        <v/>
      </c>
      <c r="S1613" s="169"/>
      <c r="T1613" s="169"/>
      <c r="W1613" s="172"/>
      <c r="X1613" s="169"/>
      <c r="Y1613" s="169"/>
      <c r="AB1613" s="77"/>
      <c r="AJ1613" s="55"/>
    </row>
    <row r="1614" spans="12:36">
      <c r="L1614" s="51" t="str">
        <f>IFERROR(WHOLE_STRUCTURE[[#This Row],[Top '[m']]]-WHOLE_STRUCTURE[[#This Row],[Bottom '[m']]], "")</f>
        <v/>
      </c>
      <c r="M1614" s="167" t="str">
        <f>IFERROR(-(WHOLE_STRUCTURE[[#This Row],[D, bottom '[m']]]-WHOLE_STRUCTURE[[#This Row],[D, top '[m']]])/(WHOLE_STRUCTURE[[#This Row],[Bottom '[m']]]-WHOLE_STRUCTURE[[#This Row],[Top '[m']]]),"")</f>
        <v/>
      </c>
      <c r="N1614" s="121" t="str">
        <f t="shared" si="26"/>
        <v/>
      </c>
      <c r="O1614" s="50" t="str">
        <f>IFERROR((WHOLE_STRUCTURE[[#This Row],[D, bottom '[m']]]+WHOLE_STRUCTURE[[#This Row],[D, top '[m']]])/(2*WHOLE_STRUCTURE[[#This Row],[t '[mm']]]/1000),"")</f>
        <v/>
      </c>
      <c r="S1614" s="169"/>
      <c r="T1614" s="169"/>
      <c r="W1614" s="172"/>
      <c r="X1614" s="169"/>
      <c r="Y1614" s="169"/>
      <c r="AB1614" s="77"/>
      <c r="AJ1614" s="55"/>
    </row>
    <row r="1615" spans="12:36">
      <c r="L1615" s="51" t="str">
        <f>IFERROR(WHOLE_STRUCTURE[[#This Row],[Top '[m']]]-WHOLE_STRUCTURE[[#This Row],[Bottom '[m']]], "")</f>
        <v/>
      </c>
      <c r="M1615" s="167" t="str">
        <f>IFERROR(-(WHOLE_STRUCTURE[[#This Row],[D, bottom '[m']]]-WHOLE_STRUCTURE[[#This Row],[D, top '[m']]])/(WHOLE_STRUCTURE[[#This Row],[Bottom '[m']]]-WHOLE_STRUCTURE[[#This Row],[Top '[m']]]),"")</f>
        <v/>
      </c>
      <c r="N1615" s="121" t="str">
        <f t="shared" si="26"/>
        <v/>
      </c>
      <c r="O1615" s="50" t="str">
        <f>IFERROR((WHOLE_STRUCTURE[[#This Row],[D, bottom '[m']]]+WHOLE_STRUCTURE[[#This Row],[D, top '[m']]])/(2*WHOLE_STRUCTURE[[#This Row],[t '[mm']]]/1000),"")</f>
        <v/>
      </c>
      <c r="S1615" s="169"/>
      <c r="T1615" s="169"/>
      <c r="W1615" s="172"/>
      <c r="X1615" s="169"/>
      <c r="Y1615" s="169"/>
      <c r="AB1615" s="77"/>
      <c r="AJ1615" s="55"/>
    </row>
    <row r="1616" spans="12:36">
      <c r="L1616" s="51" t="str">
        <f>IFERROR(WHOLE_STRUCTURE[[#This Row],[Top '[m']]]-WHOLE_STRUCTURE[[#This Row],[Bottom '[m']]], "")</f>
        <v/>
      </c>
      <c r="M1616" s="167" t="str">
        <f>IFERROR(-(WHOLE_STRUCTURE[[#This Row],[D, bottom '[m']]]-WHOLE_STRUCTURE[[#This Row],[D, top '[m']]])/(WHOLE_STRUCTURE[[#This Row],[Bottom '[m']]]-WHOLE_STRUCTURE[[#This Row],[Top '[m']]]),"")</f>
        <v/>
      </c>
      <c r="N1616" s="121" t="str">
        <f t="shared" si="26"/>
        <v/>
      </c>
      <c r="O1616" s="50" t="str">
        <f>IFERROR((WHOLE_STRUCTURE[[#This Row],[D, bottom '[m']]]+WHOLE_STRUCTURE[[#This Row],[D, top '[m']]])/(2*WHOLE_STRUCTURE[[#This Row],[t '[mm']]]/1000),"")</f>
        <v/>
      </c>
      <c r="S1616" s="169"/>
      <c r="T1616" s="169"/>
      <c r="W1616" s="172"/>
      <c r="X1616" s="169"/>
      <c r="Y1616" s="169"/>
      <c r="AB1616" s="77"/>
      <c r="AJ1616" s="55"/>
    </row>
    <row r="1617" spans="12:36">
      <c r="L1617" s="51" t="str">
        <f>IFERROR(WHOLE_STRUCTURE[[#This Row],[Top '[m']]]-WHOLE_STRUCTURE[[#This Row],[Bottom '[m']]], "")</f>
        <v/>
      </c>
      <c r="M1617" s="167" t="str">
        <f>IFERROR(-(WHOLE_STRUCTURE[[#This Row],[D, bottom '[m']]]-WHOLE_STRUCTURE[[#This Row],[D, top '[m']]])/(WHOLE_STRUCTURE[[#This Row],[Bottom '[m']]]-WHOLE_STRUCTURE[[#This Row],[Top '[m']]]),"")</f>
        <v/>
      </c>
      <c r="N1617" s="121" t="str">
        <f t="shared" si="26"/>
        <v/>
      </c>
      <c r="O1617" s="50" t="str">
        <f>IFERROR((WHOLE_STRUCTURE[[#This Row],[D, bottom '[m']]]+WHOLE_STRUCTURE[[#This Row],[D, top '[m']]])/(2*WHOLE_STRUCTURE[[#This Row],[t '[mm']]]/1000),"")</f>
        <v/>
      </c>
      <c r="S1617" s="169"/>
      <c r="T1617" s="169"/>
      <c r="W1617" s="172"/>
      <c r="X1617" s="169"/>
      <c r="Y1617" s="169"/>
      <c r="AB1617" s="77"/>
      <c r="AJ1617" s="55"/>
    </row>
    <row r="1618" spans="12:36">
      <c r="L1618" s="51" t="str">
        <f>IFERROR(WHOLE_STRUCTURE[[#This Row],[Top '[m']]]-WHOLE_STRUCTURE[[#This Row],[Bottom '[m']]], "")</f>
        <v/>
      </c>
      <c r="M1618" s="167" t="str">
        <f>IFERROR(-(WHOLE_STRUCTURE[[#This Row],[D, bottom '[m']]]-WHOLE_STRUCTURE[[#This Row],[D, top '[m']]])/(WHOLE_STRUCTURE[[#This Row],[Bottom '[m']]]-WHOLE_STRUCTURE[[#This Row],[Top '[m']]]),"")</f>
        <v/>
      </c>
      <c r="N1618" s="121" t="str">
        <f t="shared" si="26"/>
        <v/>
      </c>
      <c r="O1618" s="50" t="str">
        <f>IFERROR((WHOLE_STRUCTURE[[#This Row],[D, bottom '[m']]]+WHOLE_STRUCTURE[[#This Row],[D, top '[m']]])/(2*WHOLE_STRUCTURE[[#This Row],[t '[mm']]]/1000),"")</f>
        <v/>
      </c>
      <c r="S1618" s="169"/>
      <c r="T1618" s="169"/>
      <c r="W1618" s="172"/>
      <c r="X1618" s="169"/>
      <c r="Y1618" s="169"/>
      <c r="AB1618" s="77"/>
      <c r="AJ1618" s="55"/>
    </row>
    <row r="1619" spans="12:36">
      <c r="L1619" s="51" t="str">
        <f>IFERROR(WHOLE_STRUCTURE[[#This Row],[Top '[m']]]-WHOLE_STRUCTURE[[#This Row],[Bottom '[m']]], "")</f>
        <v/>
      </c>
      <c r="M1619" s="167" t="str">
        <f>IFERROR(-(WHOLE_STRUCTURE[[#This Row],[D, bottom '[m']]]-WHOLE_STRUCTURE[[#This Row],[D, top '[m']]])/(WHOLE_STRUCTURE[[#This Row],[Bottom '[m']]]-WHOLE_STRUCTURE[[#This Row],[Top '[m']]]),"")</f>
        <v/>
      </c>
      <c r="N1619" s="121" t="str">
        <f t="shared" si="26"/>
        <v/>
      </c>
      <c r="O1619" s="50" t="str">
        <f>IFERROR((WHOLE_STRUCTURE[[#This Row],[D, bottom '[m']]]+WHOLE_STRUCTURE[[#This Row],[D, top '[m']]])/(2*WHOLE_STRUCTURE[[#This Row],[t '[mm']]]/1000),"")</f>
        <v/>
      </c>
      <c r="S1619" s="169"/>
      <c r="T1619" s="169"/>
      <c r="W1619" s="172"/>
      <c r="X1619" s="169"/>
      <c r="Y1619" s="169"/>
      <c r="AB1619" s="77"/>
      <c r="AJ1619" s="55"/>
    </row>
    <row r="1620" spans="12:36">
      <c r="L1620" s="51" t="str">
        <f>IFERROR(WHOLE_STRUCTURE[[#This Row],[Top '[m']]]-WHOLE_STRUCTURE[[#This Row],[Bottom '[m']]], "")</f>
        <v/>
      </c>
      <c r="M1620" s="167" t="str">
        <f>IFERROR(-(WHOLE_STRUCTURE[[#This Row],[D, bottom '[m']]]-WHOLE_STRUCTURE[[#This Row],[D, top '[m']]])/(WHOLE_STRUCTURE[[#This Row],[Bottom '[m']]]-WHOLE_STRUCTURE[[#This Row],[Top '[m']]]),"")</f>
        <v/>
      </c>
      <c r="N1620" s="121" t="str">
        <f t="shared" si="26"/>
        <v/>
      </c>
      <c r="O1620" s="50" t="str">
        <f>IFERROR((WHOLE_STRUCTURE[[#This Row],[D, bottom '[m']]]+WHOLE_STRUCTURE[[#This Row],[D, top '[m']]])/(2*WHOLE_STRUCTURE[[#This Row],[t '[mm']]]/1000),"")</f>
        <v/>
      </c>
      <c r="S1620" s="169"/>
      <c r="T1620" s="169"/>
      <c r="W1620" s="172"/>
      <c r="X1620" s="169"/>
      <c r="Y1620" s="169"/>
      <c r="AB1620" s="77"/>
      <c r="AJ1620" s="55"/>
    </row>
    <row r="1621" spans="12:36">
      <c r="L1621" s="51" t="str">
        <f>IFERROR(WHOLE_STRUCTURE[[#This Row],[Top '[m']]]-WHOLE_STRUCTURE[[#This Row],[Bottom '[m']]], "")</f>
        <v/>
      </c>
      <c r="M1621" s="167" t="str">
        <f>IFERROR(-(WHOLE_STRUCTURE[[#This Row],[D, bottom '[m']]]-WHOLE_STRUCTURE[[#This Row],[D, top '[m']]])/(WHOLE_STRUCTURE[[#This Row],[Bottom '[m']]]-WHOLE_STRUCTURE[[#This Row],[Top '[m']]]),"")</f>
        <v/>
      </c>
      <c r="N1621" s="121" t="str">
        <f t="shared" si="26"/>
        <v/>
      </c>
      <c r="O1621" s="50" t="str">
        <f>IFERROR((WHOLE_STRUCTURE[[#This Row],[D, bottom '[m']]]+WHOLE_STRUCTURE[[#This Row],[D, top '[m']]])/(2*WHOLE_STRUCTURE[[#This Row],[t '[mm']]]/1000),"")</f>
        <v/>
      </c>
      <c r="S1621" s="169"/>
      <c r="T1621" s="169"/>
      <c r="W1621" s="172"/>
      <c r="X1621" s="169"/>
      <c r="Y1621" s="169"/>
      <c r="AB1621" s="77"/>
      <c r="AJ1621" s="55"/>
    </row>
    <row r="1622" spans="12:36">
      <c r="L1622" s="51" t="str">
        <f>IFERROR(WHOLE_STRUCTURE[[#This Row],[Top '[m']]]-WHOLE_STRUCTURE[[#This Row],[Bottom '[m']]], "")</f>
        <v/>
      </c>
      <c r="M1622" s="167" t="str">
        <f>IFERROR(-(WHOLE_STRUCTURE[[#This Row],[D, bottom '[m']]]-WHOLE_STRUCTURE[[#This Row],[D, top '[m']]])/(WHOLE_STRUCTURE[[#This Row],[Bottom '[m']]]-WHOLE_STRUCTURE[[#This Row],[Top '[m']]]),"")</f>
        <v/>
      </c>
      <c r="N1622" s="121" t="str">
        <f t="shared" si="26"/>
        <v/>
      </c>
      <c r="O1622" s="50" t="str">
        <f>IFERROR((WHOLE_STRUCTURE[[#This Row],[D, bottom '[m']]]+WHOLE_STRUCTURE[[#This Row],[D, top '[m']]])/(2*WHOLE_STRUCTURE[[#This Row],[t '[mm']]]/1000),"")</f>
        <v/>
      </c>
      <c r="S1622" s="169"/>
      <c r="T1622" s="169"/>
      <c r="W1622" s="172"/>
      <c r="X1622" s="169"/>
      <c r="Y1622" s="169"/>
      <c r="AB1622" s="77"/>
      <c r="AJ1622" s="55"/>
    </row>
    <row r="1623" spans="12:36">
      <c r="L1623" s="51" t="str">
        <f>IFERROR(WHOLE_STRUCTURE[[#This Row],[Top '[m']]]-WHOLE_STRUCTURE[[#This Row],[Bottom '[m']]], "")</f>
        <v/>
      </c>
      <c r="M1623" s="167" t="str">
        <f>IFERROR(-(WHOLE_STRUCTURE[[#This Row],[D, bottom '[m']]]-WHOLE_STRUCTURE[[#This Row],[D, top '[m']]])/(WHOLE_STRUCTURE[[#This Row],[Bottom '[m']]]-WHOLE_STRUCTURE[[#This Row],[Top '[m']]]),"")</f>
        <v/>
      </c>
      <c r="N1623" s="121" t="str">
        <f t="shared" si="26"/>
        <v/>
      </c>
      <c r="O1623" s="50" t="str">
        <f>IFERROR((WHOLE_STRUCTURE[[#This Row],[D, bottom '[m']]]+WHOLE_STRUCTURE[[#This Row],[D, top '[m']]])/(2*WHOLE_STRUCTURE[[#This Row],[t '[mm']]]/1000),"")</f>
        <v/>
      </c>
      <c r="S1623" s="169"/>
      <c r="T1623" s="169"/>
      <c r="W1623" s="172"/>
      <c r="X1623" s="169"/>
      <c r="Y1623" s="169"/>
      <c r="AB1623" s="77"/>
      <c r="AJ1623" s="55"/>
    </row>
    <row r="1624" spans="12:36">
      <c r="L1624" s="51" t="str">
        <f>IFERROR(WHOLE_STRUCTURE[[#This Row],[Top '[m']]]-WHOLE_STRUCTURE[[#This Row],[Bottom '[m']]], "")</f>
        <v/>
      </c>
      <c r="M1624" s="167" t="str">
        <f>IFERROR(-(WHOLE_STRUCTURE[[#This Row],[D, bottom '[m']]]-WHOLE_STRUCTURE[[#This Row],[D, top '[m']]])/(WHOLE_STRUCTURE[[#This Row],[Bottom '[m']]]-WHOLE_STRUCTURE[[#This Row],[Top '[m']]]),"")</f>
        <v/>
      </c>
      <c r="N1624" s="121" t="str">
        <f t="shared" si="26"/>
        <v/>
      </c>
      <c r="O1624" s="50" t="str">
        <f>IFERROR((WHOLE_STRUCTURE[[#This Row],[D, bottom '[m']]]+WHOLE_STRUCTURE[[#This Row],[D, top '[m']]])/(2*WHOLE_STRUCTURE[[#This Row],[t '[mm']]]/1000),"")</f>
        <v/>
      </c>
      <c r="S1624" s="169"/>
      <c r="T1624" s="169"/>
      <c r="W1624" s="172"/>
      <c r="X1624" s="169"/>
      <c r="Y1624" s="169"/>
      <c r="AB1624" s="77"/>
      <c r="AJ1624" s="55"/>
    </row>
    <row r="1625" spans="12:36">
      <c r="L1625" s="51" t="str">
        <f>IFERROR(WHOLE_STRUCTURE[[#This Row],[Top '[m']]]-WHOLE_STRUCTURE[[#This Row],[Bottom '[m']]], "")</f>
        <v/>
      </c>
      <c r="M1625" s="167" t="str">
        <f>IFERROR(-(WHOLE_STRUCTURE[[#This Row],[D, bottom '[m']]]-WHOLE_STRUCTURE[[#This Row],[D, top '[m']]])/(WHOLE_STRUCTURE[[#This Row],[Bottom '[m']]]-WHOLE_STRUCTURE[[#This Row],[Top '[m']]]),"")</f>
        <v/>
      </c>
      <c r="N1625" s="121" t="str">
        <f t="shared" si="26"/>
        <v/>
      </c>
      <c r="O1625" s="50" t="str">
        <f>IFERROR((WHOLE_STRUCTURE[[#This Row],[D, bottom '[m']]]+WHOLE_STRUCTURE[[#This Row],[D, top '[m']]])/(2*WHOLE_STRUCTURE[[#This Row],[t '[mm']]]/1000),"")</f>
        <v/>
      </c>
      <c r="S1625" s="169"/>
      <c r="T1625" s="169"/>
      <c r="W1625" s="172"/>
      <c r="X1625" s="169"/>
      <c r="Y1625" s="169"/>
      <c r="AB1625" s="77"/>
      <c r="AJ1625" s="55"/>
    </row>
    <row r="1626" spans="12:36">
      <c r="L1626" s="51" t="str">
        <f>IFERROR(WHOLE_STRUCTURE[[#This Row],[Top '[m']]]-WHOLE_STRUCTURE[[#This Row],[Bottom '[m']]], "")</f>
        <v/>
      </c>
      <c r="M1626" s="167" t="str">
        <f>IFERROR(-(WHOLE_STRUCTURE[[#This Row],[D, bottom '[m']]]-WHOLE_STRUCTURE[[#This Row],[D, top '[m']]])/(WHOLE_STRUCTURE[[#This Row],[Bottom '[m']]]-WHOLE_STRUCTURE[[#This Row],[Top '[m']]]),"")</f>
        <v/>
      </c>
      <c r="N1626" s="121" t="str">
        <f t="shared" si="26"/>
        <v/>
      </c>
      <c r="O1626" s="50" t="str">
        <f>IFERROR((WHOLE_STRUCTURE[[#This Row],[D, bottom '[m']]]+WHOLE_STRUCTURE[[#This Row],[D, top '[m']]])/(2*WHOLE_STRUCTURE[[#This Row],[t '[mm']]]/1000),"")</f>
        <v/>
      </c>
      <c r="S1626" s="169"/>
      <c r="T1626" s="169"/>
      <c r="W1626" s="172"/>
      <c r="X1626" s="169"/>
      <c r="Y1626" s="169"/>
      <c r="AB1626" s="77"/>
      <c r="AJ1626" s="55"/>
    </row>
    <row r="1627" spans="12:36">
      <c r="L1627" s="51" t="str">
        <f>IFERROR(WHOLE_STRUCTURE[[#This Row],[Top '[m']]]-WHOLE_STRUCTURE[[#This Row],[Bottom '[m']]], "")</f>
        <v/>
      </c>
      <c r="M1627" s="167" t="str">
        <f>IFERROR(-(WHOLE_STRUCTURE[[#This Row],[D, bottom '[m']]]-WHOLE_STRUCTURE[[#This Row],[D, top '[m']]])/(WHOLE_STRUCTURE[[#This Row],[Bottom '[m']]]-WHOLE_STRUCTURE[[#This Row],[Top '[m']]]),"")</f>
        <v/>
      </c>
      <c r="N1627" s="121" t="str">
        <f t="shared" si="26"/>
        <v/>
      </c>
      <c r="O1627" s="50" t="str">
        <f>IFERROR((WHOLE_STRUCTURE[[#This Row],[D, bottom '[m']]]+WHOLE_STRUCTURE[[#This Row],[D, top '[m']]])/(2*WHOLE_STRUCTURE[[#This Row],[t '[mm']]]/1000),"")</f>
        <v/>
      </c>
      <c r="S1627" s="169"/>
      <c r="T1627" s="169"/>
      <c r="W1627" s="172"/>
      <c r="X1627" s="169"/>
      <c r="Y1627" s="169"/>
      <c r="AB1627" s="77"/>
      <c r="AJ1627" s="55"/>
    </row>
    <row r="1628" spans="12:36">
      <c r="L1628" s="51" t="str">
        <f>IFERROR(WHOLE_STRUCTURE[[#This Row],[Top '[m']]]-WHOLE_STRUCTURE[[#This Row],[Bottom '[m']]], "")</f>
        <v/>
      </c>
      <c r="M1628" s="167" t="str">
        <f>IFERROR(-(WHOLE_STRUCTURE[[#This Row],[D, bottom '[m']]]-WHOLE_STRUCTURE[[#This Row],[D, top '[m']]])/(WHOLE_STRUCTURE[[#This Row],[Bottom '[m']]]-WHOLE_STRUCTURE[[#This Row],[Top '[m']]]),"")</f>
        <v/>
      </c>
      <c r="N1628" s="121" t="str">
        <f t="shared" si="26"/>
        <v/>
      </c>
      <c r="O1628" s="50" t="str">
        <f>IFERROR((WHOLE_STRUCTURE[[#This Row],[D, bottom '[m']]]+WHOLE_STRUCTURE[[#This Row],[D, top '[m']]])/(2*WHOLE_STRUCTURE[[#This Row],[t '[mm']]]/1000),"")</f>
        <v/>
      </c>
      <c r="S1628" s="169"/>
      <c r="T1628" s="169"/>
      <c r="W1628" s="172"/>
      <c r="X1628" s="169"/>
      <c r="Y1628" s="169"/>
      <c r="AB1628" s="77"/>
      <c r="AJ1628" s="55"/>
    </row>
    <row r="1629" spans="12:36">
      <c r="L1629" s="51" t="str">
        <f>IFERROR(WHOLE_STRUCTURE[[#This Row],[Top '[m']]]-WHOLE_STRUCTURE[[#This Row],[Bottom '[m']]], "")</f>
        <v/>
      </c>
      <c r="M1629" s="167" t="str">
        <f>IFERROR(-(WHOLE_STRUCTURE[[#This Row],[D, bottom '[m']]]-WHOLE_STRUCTURE[[#This Row],[D, top '[m']]])/(WHOLE_STRUCTURE[[#This Row],[Bottom '[m']]]-WHOLE_STRUCTURE[[#This Row],[Top '[m']]]),"")</f>
        <v/>
      </c>
      <c r="N1629" s="121" t="str">
        <f t="shared" si="26"/>
        <v/>
      </c>
      <c r="O1629" s="50" t="str">
        <f>IFERROR((WHOLE_STRUCTURE[[#This Row],[D, bottom '[m']]]+WHOLE_STRUCTURE[[#This Row],[D, top '[m']]])/(2*WHOLE_STRUCTURE[[#This Row],[t '[mm']]]/1000),"")</f>
        <v/>
      </c>
      <c r="S1629" s="169"/>
      <c r="T1629" s="169"/>
      <c r="W1629" s="172"/>
      <c r="X1629" s="169"/>
      <c r="Y1629" s="169"/>
      <c r="AB1629" s="77"/>
      <c r="AJ1629" s="55"/>
    </row>
    <row r="1630" spans="12:36">
      <c r="L1630" s="51" t="str">
        <f>IFERROR(WHOLE_STRUCTURE[[#This Row],[Top '[m']]]-WHOLE_STRUCTURE[[#This Row],[Bottom '[m']]], "")</f>
        <v/>
      </c>
      <c r="M1630" s="167" t="str">
        <f>IFERROR(-(WHOLE_STRUCTURE[[#This Row],[D, bottom '[m']]]-WHOLE_STRUCTURE[[#This Row],[D, top '[m']]])/(WHOLE_STRUCTURE[[#This Row],[Bottom '[m']]]-WHOLE_STRUCTURE[[#This Row],[Top '[m']]]),"")</f>
        <v/>
      </c>
      <c r="N1630" s="121" t="str">
        <f t="shared" si="26"/>
        <v/>
      </c>
      <c r="O1630" s="50" t="str">
        <f>IFERROR((WHOLE_STRUCTURE[[#This Row],[D, bottom '[m']]]+WHOLE_STRUCTURE[[#This Row],[D, top '[m']]])/(2*WHOLE_STRUCTURE[[#This Row],[t '[mm']]]/1000),"")</f>
        <v/>
      </c>
      <c r="S1630" s="169"/>
      <c r="T1630" s="169"/>
      <c r="W1630" s="172"/>
      <c r="X1630" s="169"/>
      <c r="Y1630" s="169"/>
      <c r="AB1630" s="77"/>
      <c r="AJ1630" s="55"/>
    </row>
    <row r="1631" spans="12:36">
      <c r="L1631" s="51" t="str">
        <f>IFERROR(WHOLE_STRUCTURE[[#This Row],[Top '[m']]]-WHOLE_STRUCTURE[[#This Row],[Bottom '[m']]], "")</f>
        <v/>
      </c>
      <c r="M1631" s="167" t="str">
        <f>IFERROR(-(WHOLE_STRUCTURE[[#This Row],[D, bottom '[m']]]-WHOLE_STRUCTURE[[#This Row],[D, top '[m']]])/(WHOLE_STRUCTURE[[#This Row],[Bottom '[m']]]-WHOLE_STRUCTURE[[#This Row],[Top '[m']]]),"")</f>
        <v/>
      </c>
      <c r="N1631" s="121" t="str">
        <f t="shared" si="26"/>
        <v/>
      </c>
      <c r="O1631" s="50" t="str">
        <f>IFERROR((WHOLE_STRUCTURE[[#This Row],[D, bottom '[m']]]+WHOLE_STRUCTURE[[#This Row],[D, top '[m']]])/(2*WHOLE_STRUCTURE[[#This Row],[t '[mm']]]/1000),"")</f>
        <v/>
      </c>
      <c r="S1631" s="169"/>
      <c r="T1631" s="169"/>
      <c r="W1631" s="172"/>
      <c r="X1631" s="169"/>
      <c r="Y1631" s="169"/>
      <c r="AB1631" s="77"/>
      <c r="AJ1631" s="55"/>
    </row>
    <row r="1632" spans="12:36">
      <c r="L1632" s="51" t="str">
        <f>IFERROR(WHOLE_STRUCTURE[[#This Row],[Top '[m']]]-WHOLE_STRUCTURE[[#This Row],[Bottom '[m']]], "")</f>
        <v/>
      </c>
      <c r="M1632" s="167" t="str">
        <f>IFERROR(-(WHOLE_STRUCTURE[[#This Row],[D, bottom '[m']]]-WHOLE_STRUCTURE[[#This Row],[D, top '[m']]])/(WHOLE_STRUCTURE[[#This Row],[Bottom '[m']]]-WHOLE_STRUCTURE[[#This Row],[Top '[m']]]),"")</f>
        <v/>
      </c>
      <c r="N1632" s="121" t="str">
        <f t="shared" si="26"/>
        <v/>
      </c>
      <c r="O1632" s="50" t="str">
        <f>IFERROR((WHOLE_STRUCTURE[[#This Row],[D, bottom '[m']]]+WHOLE_STRUCTURE[[#This Row],[D, top '[m']]])/(2*WHOLE_STRUCTURE[[#This Row],[t '[mm']]]/1000),"")</f>
        <v/>
      </c>
      <c r="S1632" s="169"/>
      <c r="T1632" s="169"/>
      <c r="W1632" s="172"/>
      <c r="X1632" s="169"/>
      <c r="Y1632" s="169"/>
      <c r="AB1632" s="77"/>
      <c r="AJ1632" s="55"/>
    </row>
    <row r="1633" spans="12:36">
      <c r="L1633" s="51" t="str">
        <f>IFERROR(WHOLE_STRUCTURE[[#This Row],[Top '[m']]]-WHOLE_STRUCTURE[[#This Row],[Bottom '[m']]], "")</f>
        <v/>
      </c>
      <c r="M1633" s="167" t="str">
        <f>IFERROR(-(WHOLE_STRUCTURE[[#This Row],[D, bottom '[m']]]-WHOLE_STRUCTURE[[#This Row],[D, top '[m']]])/(WHOLE_STRUCTURE[[#This Row],[Bottom '[m']]]-WHOLE_STRUCTURE[[#This Row],[Top '[m']]]),"")</f>
        <v/>
      </c>
      <c r="N1633" s="121" t="str">
        <f t="shared" si="26"/>
        <v/>
      </c>
      <c r="O1633" s="50" t="str">
        <f>IFERROR((WHOLE_STRUCTURE[[#This Row],[D, bottom '[m']]]+WHOLE_STRUCTURE[[#This Row],[D, top '[m']]])/(2*WHOLE_STRUCTURE[[#This Row],[t '[mm']]]/1000),"")</f>
        <v/>
      </c>
      <c r="S1633" s="169"/>
      <c r="T1633" s="169"/>
      <c r="W1633" s="172"/>
      <c r="X1633" s="169"/>
      <c r="Y1633" s="169"/>
      <c r="AB1633" s="77"/>
      <c r="AJ1633" s="55"/>
    </row>
    <row r="1634" spans="12:36">
      <c r="L1634" s="51" t="str">
        <f>IFERROR(WHOLE_STRUCTURE[[#This Row],[Top '[m']]]-WHOLE_STRUCTURE[[#This Row],[Bottom '[m']]], "")</f>
        <v/>
      </c>
      <c r="M1634" s="167" t="str">
        <f>IFERROR(-(WHOLE_STRUCTURE[[#This Row],[D, bottom '[m']]]-WHOLE_STRUCTURE[[#This Row],[D, top '[m']]])/(WHOLE_STRUCTURE[[#This Row],[Bottom '[m']]]-WHOLE_STRUCTURE[[#This Row],[Top '[m']]]),"")</f>
        <v/>
      </c>
      <c r="N1634" s="121" t="str">
        <f t="shared" si="26"/>
        <v/>
      </c>
      <c r="O1634" s="50" t="str">
        <f>IFERROR((WHOLE_STRUCTURE[[#This Row],[D, bottom '[m']]]+WHOLE_STRUCTURE[[#This Row],[D, top '[m']]])/(2*WHOLE_STRUCTURE[[#This Row],[t '[mm']]]/1000),"")</f>
        <v/>
      </c>
      <c r="S1634" s="169"/>
      <c r="T1634" s="169"/>
      <c r="W1634" s="172"/>
      <c r="X1634" s="169"/>
      <c r="Y1634" s="169"/>
      <c r="AB1634" s="77"/>
      <c r="AJ1634" s="55"/>
    </row>
    <row r="1635" spans="12:36">
      <c r="L1635" s="51" t="str">
        <f>IFERROR(WHOLE_STRUCTURE[[#This Row],[Top '[m']]]-WHOLE_STRUCTURE[[#This Row],[Bottom '[m']]], "")</f>
        <v/>
      </c>
      <c r="M1635" s="167" t="str">
        <f>IFERROR(-(WHOLE_STRUCTURE[[#This Row],[D, bottom '[m']]]-WHOLE_STRUCTURE[[#This Row],[D, top '[m']]])/(WHOLE_STRUCTURE[[#This Row],[Bottom '[m']]]-WHOLE_STRUCTURE[[#This Row],[Top '[m']]]),"")</f>
        <v/>
      </c>
      <c r="N1635" s="121" t="str">
        <f t="shared" si="26"/>
        <v/>
      </c>
      <c r="O1635" s="50" t="str">
        <f>IFERROR((WHOLE_STRUCTURE[[#This Row],[D, bottom '[m']]]+WHOLE_STRUCTURE[[#This Row],[D, top '[m']]])/(2*WHOLE_STRUCTURE[[#This Row],[t '[mm']]]/1000),"")</f>
        <v/>
      </c>
      <c r="S1635" s="169"/>
      <c r="T1635" s="169"/>
      <c r="W1635" s="172"/>
      <c r="X1635" s="169"/>
      <c r="Y1635" s="169"/>
      <c r="AB1635" s="77"/>
      <c r="AJ1635" s="55"/>
    </row>
    <row r="1636" spans="12:36">
      <c r="L1636" s="51" t="str">
        <f>IFERROR(WHOLE_STRUCTURE[[#This Row],[Top '[m']]]-WHOLE_STRUCTURE[[#This Row],[Bottom '[m']]], "")</f>
        <v/>
      </c>
      <c r="M1636" s="167" t="str">
        <f>IFERROR(-(WHOLE_STRUCTURE[[#This Row],[D, bottom '[m']]]-WHOLE_STRUCTURE[[#This Row],[D, top '[m']]])/(WHOLE_STRUCTURE[[#This Row],[Bottom '[m']]]-WHOLE_STRUCTURE[[#This Row],[Top '[m']]]),"")</f>
        <v/>
      </c>
      <c r="N1636" s="121" t="str">
        <f t="shared" si="26"/>
        <v/>
      </c>
      <c r="O1636" s="50" t="str">
        <f>IFERROR((WHOLE_STRUCTURE[[#This Row],[D, bottom '[m']]]+WHOLE_STRUCTURE[[#This Row],[D, top '[m']]])/(2*WHOLE_STRUCTURE[[#This Row],[t '[mm']]]/1000),"")</f>
        <v/>
      </c>
      <c r="S1636" s="169"/>
      <c r="T1636" s="169"/>
      <c r="W1636" s="172"/>
      <c r="X1636" s="169"/>
      <c r="Y1636" s="169"/>
      <c r="AB1636" s="77"/>
      <c r="AJ1636" s="55"/>
    </row>
    <row r="1637" spans="12:36">
      <c r="L1637" s="51" t="str">
        <f>IFERROR(WHOLE_STRUCTURE[[#This Row],[Top '[m']]]-WHOLE_STRUCTURE[[#This Row],[Bottom '[m']]], "")</f>
        <v/>
      </c>
      <c r="M1637" s="167" t="str">
        <f>IFERROR(-(WHOLE_STRUCTURE[[#This Row],[D, bottom '[m']]]-WHOLE_STRUCTURE[[#This Row],[D, top '[m']]])/(WHOLE_STRUCTURE[[#This Row],[Bottom '[m']]]-WHOLE_STRUCTURE[[#This Row],[Top '[m']]]),"")</f>
        <v/>
      </c>
      <c r="N1637" s="121" t="str">
        <f t="shared" si="26"/>
        <v/>
      </c>
      <c r="O1637" s="50" t="str">
        <f>IFERROR((WHOLE_STRUCTURE[[#This Row],[D, bottom '[m']]]+WHOLE_STRUCTURE[[#This Row],[D, top '[m']]])/(2*WHOLE_STRUCTURE[[#This Row],[t '[mm']]]/1000),"")</f>
        <v/>
      </c>
      <c r="S1637" s="169"/>
      <c r="T1637" s="169"/>
      <c r="W1637" s="172"/>
      <c r="X1637" s="169"/>
      <c r="Y1637" s="169"/>
      <c r="AB1637" s="77"/>
      <c r="AJ1637" s="55"/>
    </row>
    <row r="1638" spans="12:36">
      <c r="L1638" s="51" t="str">
        <f>IFERROR(WHOLE_STRUCTURE[[#This Row],[Top '[m']]]-WHOLE_STRUCTURE[[#This Row],[Bottom '[m']]], "")</f>
        <v/>
      </c>
      <c r="M1638" s="167" t="str">
        <f>IFERROR(-(WHOLE_STRUCTURE[[#This Row],[D, bottom '[m']]]-WHOLE_STRUCTURE[[#This Row],[D, top '[m']]])/(WHOLE_STRUCTURE[[#This Row],[Bottom '[m']]]-WHOLE_STRUCTURE[[#This Row],[Top '[m']]]),"")</f>
        <v/>
      </c>
      <c r="N1638" s="121" t="str">
        <f t="shared" si="26"/>
        <v/>
      </c>
      <c r="O1638" s="50" t="str">
        <f>IFERROR((WHOLE_STRUCTURE[[#This Row],[D, bottom '[m']]]+WHOLE_STRUCTURE[[#This Row],[D, top '[m']]])/(2*WHOLE_STRUCTURE[[#This Row],[t '[mm']]]/1000),"")</f>
        <v/>
      </c>
      <c r="S1638" s="169"/>
      <c r="T1638" s="169"/>
      <c r="W1638" s="172"/>
      <c r="X1638" s="169"/>
      <c r="Y1638" s="169"/>
      <c r="AB1638" s="77"/>
      <c r="AJ1638" s="55"/>
    </row>
    <row r="1639" spans="12:36">
      <c r="L1639" s="51" t="str">
        <f>IFERROR(WHOLE_STRUCTURE[[#This Row],[Top '[m']]]-WHOLE_STRUCTURE[[#This Row],[Bottom '[m']]], "")</f>
        <v/>
      </c>
      <c r="M1639" s="167" t="str">
        <f>IFERROR(-(WHOLE_STRUCTURE[[#This Row],[D, bottom '[m']]]-WHOLE_STRUCTURE[[#This Row],[D, top '[m']]])/(WHOLE_STRUCTURE[[#This Row],[Bottom '[m']]]-WHOLE_STRUCTURE[[#This Row],[Top '[m']]]),"")</f>
        <v/>
      </c>
      <c r="N1639" s="121" t="str">
        <f t="shared" si="26"/>
        <v/>
      </c>
      <c r="O1639" s="50" t="str">
        <f>IFERROR((WHOLE_STRUCTURE[[#This Row],[D, bottom '[m']]]+WHOLE_STRUCTURE[[#This Row],[D, top '[m']]])/(2*WHOLE_STRUCTURE[[#This Row],[t '[mm']]]/1000),"")</f>
        <v/>
      </c>
      <c r="S1639" s="169"/>
      <c r="T1639" s="169"/>
      <c r="W1639" s="172"/>
      <c r="X1639" s="169"/>
      <c r="Y1639" s="169"/>
      <c r="AB1639" s="77"/>
      <c r="AJ1639" s="55"/>
    </row>
    <row r="1640" spans="12:36">
      <c r="L1640" s="51" t="str">
        <f>IFERROR(WHOLE_STRUCTURE[[#This Row],[Top '[m']]]-WHOLE_STRUCTURE[[#This Row],[Bottom '[m']]], "")</f>
        <v/>
      </c>
      <c r="M1640" s="167" t="str">
        <f>IFERROR(-(WHOLE_STRUCTURE[[#This Row],[D, bottom '[m']]]-WHOLE_STRUCTURE[[#This Row],[D, top '[m']]])/(WHOLE_STRUCTURE[[#This Row],[Bottom '[m']]]-WHOLE_STRUCTURE[[#This Row],[Top '[m']]]),"")</f>
        <v/>
      </c>
      <c r="N1640" s="121" t="str">
        <f t="shared" si="26"/>
        <v/>
      </c>
      <c r="O1640" s="50" t="str">
        <f>IFERROR((WHOLE_STRUCTURE[[#This Row],[D, bottom '[m']]]+WHOLE_STRUCTURE[[#This Row],[D, top '[m']]])/(2*WHOLE_STRUCTURE[[#This Row],[t '[mm']]]/1000),"")</f>
        <v/>
      </c>
      <c r="S1640" s="169"/>
      <c r="T1640" s="169"/>
      <c r="W1640" s="172"/>
      <c r="X1640" s="169"/>
      <c r="Y1640" s="169"/>
      <c r="AB1640" s="77"/>
      <c r="AJ1640" s="55"/>
    </row>
    <row r="1641" spans="12:36">
      <c r="L1641" s="51" t="str">
        <f>IFERROR(WHOLE_STRUCTURE[[#This Row],[Top '[m']]]-WHOLE_STRUCTURE[[#This Row],[Bottom '[m']]], "")</f>
        <v/>
      </c>
      <c r="M1641" s="167" t="str">
        <f>IFERROR(-(WHOLE_STRUCTURE[[#This Row],[D, bottom '[m']]]-WHOLE_STRUCTURE[[#This Row],[D, top '[m']]])/(WHOLE_STRUCTURE[[#This Row],[Bottom '[m']]]-WHOLE_STRUCTURE[[#This Row],[Top '[m']]]),"")</f>
        <v/>
      </c>
      <c r="N1641" s="121" t="str">
        <f t="shared" si="26"/>
        <v/>
      </c>
      <c r="O1641" s="50" t="str">
        <f>IFERROR((WHOLE_STRUCTURE[[#This Row],[D, bottom '[m']]]+WHOLE_STRUCTURE[[#This Row],[D, top '[m']]])/(2*WHOLE_STRUCTURE[[#This Row],[t '[mm']]]/1000),"")</f>
        <v/>
      </c>
      <c r="S1641" s="169"/>
      <c r="T1641" s="169"/>
      <c r="W1641" s="172"/>
      <c r="X1641" s="169"/>
      <c r="Y1641" s="169"/>
      <c r="AB1641" s="77"/>
      <c r="AJ1641" s="55"/>
    </row>
    <row r="1642" spans="12:36">
      <c r="L1642" s="51" t="str">
        <f>IFERROR(WHOLE_STRUCTURE[[#This Row],[Top '[m']]]-WHOLE_STRUCTURE[[#This Row],[Bottom '[m']]], "")</f>
        <v/>
      </c>
      <c r="M1642" s="167" t="str">
        <f>IFERROR(-(WHOLE_STRUCTURE[[#This Row],[D, bottom '[m']]]-WHOLE_STRUCTURE[[#This Row],[D, top '[m']]])/(WHOLE_STRUCTURE[[#This Row],[Bottom '[m']]]-WHOLE_STRUCTURE[[#This Row],[Top '[m']]]),"")</f>
        <v/>
      </c>
      <c r="N1642" s="121" t="str">
        <f t="shared" si="26"/>
        <v/>
      </c>
      <c r="O1642" s="50" t="str">
        <f>IFERROR((WHOLE_STRUCTURE[[#This Row],[D, bottom '[m']]]+WHOLE_STRUCTURE[[#This Row],[D, top '[m']]])/(2*WHOLE_STRUCTURE[[#This Row],[t '[mm']]]/1000),"")</f>
        <v/>
      </c>
      <c r="S1642" s="169"/>
      <c r="T1642" s="169"/>
      <c r="W1642" s="172"/>
      <c r="X1642" s="169"/>
      <c r="Y1642" s="169"/>
      <c r="AB1642" s="77"/>
      <c r="AJ1642" s="55"/>
    </row>
    <row r="1643" spans="12:36">
      <c r="L1643" s="51" t="str">
        <f>IFERROR(WHOLE_STRUCTURE[[#This Row],[Top '[m']]]-WHOLE_STRUCTURE[[#This Row],[Bottom '[m']]], "")</f>
        <v/>
      </c>
      <c r="M1643" s="167" t="str">
        <f>IFERROR(-(WHOLE_STRUCTURE[[#This Row],[D, bottom '[m']]]-WHOLE_STRUCTURE[[#This Row],[D, top '[m']]])/(WHOLE_STRUCTURE[[#This Row],[Bottom '[m']]]-WHOLE_STRUCTURE[[#This Row],[Top '[m']]]),"")</f>
        <v/>
      </c>
      <c r="N1643" s="121" t="str">
        <f t="shared" si="26"/>
        <v/>
      </c>
      <c r="O1643" s="50" t="str">
        <f>IFERROR((WHOLE_STRUCTURE[[#This Row],[D, bottom '[m']]]+WHOLE_STRUCTURE[[#This Row],[D, top '[m']]])/(2*WHOLE_STRUCTURE[[#This Row],[t '[mm']]]/1000),"")</f>
        <v/>
      </c>
      <c r="S1643" s="169"/>
      <c r="T1643" s="169"/>
      <c r="W1643" s="172"/>
      <c r="X1643" s="169"/>
      <c r="Y1643" s="169"/>
      <c r="AB1643" s="77"/>
      <c r="AJ1643" s="55"/>
    </row>
    <row r="1644" spans="12:36">
      <c r="L1644" s="51" t="str">
        <f>IFERROR(WHOLE_STRUCTURE[[#This Row],[Top '[m']]]-WHOLE_STRUCTURE[[#This Row],[Bottom '[m']]], "")</f>
        <v/>
      </c>
      <c r="M1644" s="167" t="str">
        <f>IFERROR(-(WHOLE_STRUCTURE[[#This Row],[D, bottom '[m']]]-WHOLE_STRUCTURE[[#This Row],[D, top '[m']]])/(WHOLE_STRUCTURE[[#This Row],[Bottom '[m']]]-WHOLE_STRUCTURE[[#This Row],[Top '[m']]]),"")</f>
        <v/>
      </c>
      <c r="N1644" s="121" t="str">
        <f t="shared" si="26"/>
        <v/>
      </c>
      <c r="O1644" s="50" t="str">
        <f>IFERROR((WHOLE_STRUCTURE[[#This Row],[D, bottom '[m']]]+WHOLE_STRUCTURE[[#This Row],[D, top '[m']]])/(2*WHOLE_STRUCTURE[[#This Row],[t '[mm']]]/1000),"")</f>
        <v/>
      </c>
      <c r="S1644" s="169"/>
      <c r="T1644" s="169"/>
      <c r="W1644" s="172"/>
      <c r="X1644" s="169"/>
      <c r="Y1644" s="169"/>
      <c r="AB1644" s="77"/>
      <c r="AJ1644" s="55"/>
    </row>
    <row r="1645" spans="12:36">
      <c r="L1645" s="51" t="str">
        <f>IFERROR(WHOLE_STRUCTURE[[#This Row],[Top '[m']]]-WHOLE_STRUCTURE[[#This Row],[Bottom '[m']]], "")</f>
        <v/>
      </c>
      <c r="M1645" s="167" t="str">
        <f>IFERROR(-(WHOLE_STRUCTURE[[#This Row],[D, bottom '[m']]]-WHOLE_STRUCTURE[[#This Row],[D, top '[m']]])/(WHOLE_STRUCTURE[[#This Row],[Bottom '[m']]]-WHOLE_STRUCTURE[[#This Row],[Top '[m']]]),"")</f>
        <v/>
      </c>
      <c r="N1645" s="121" t="str">
        <f t="shared" si="26"/>
        <v/>
      </c>
      <c r="O1645" s="50" t="str">
        <f>IFERROR((WHOLE_STRUCTURE[[#This Row],[D, bottom '[m']]]+WHOLE_STRUCTURE[[#This Row],[D, top '[m']]])/(2*WHOLE_STRUCTURE[[#This Row],[t '[mm']]]/1000),"")</f>
        <v/>
      </c>
      <c r="S1645" s="169"/>
      <c r="T1645" s="169"/>
      <c r="W1645" s="172"/>
      <c r="X1645" s="169"/>
      <c r="Y1645" s="169"/>
      <c r="AB1645" s="77"/>
      <c r="AJ1645" s="55"/>
    </row>
    <row r="1646" spans="12:36">
      <c r="L1646" s="51" t="str">
        <f>IFERROR(WHOLE_STRUCTURE[[#This Row],[Top '[m']]]-WHOLE_STRUCTURE[[#This Row],[Bottom '[m']]], "")</f>
        <v/>
      </c>
      <c r="M1646" s="167" t="str">
        <f>IFERROR(-(WHOLE_STRUCTURE[[#This Row],[D, bottom '[m']]]-WHOLE_STRUCTURE[[#This Row],[D, top '[m']]])/(WHOLE_STRUCTURE[[#This Row],[Bottom '[m']]]-WHOLE_STRUCTURE[[#This Row],[Top '[m']]]),"")</f>
        <v/>
      </c>
      <c r="N1646" s="121" t="str">
        <f t="shared" si="26"/>
        <v/>
      </c>
      <c r="O1646" s="50" t="str">
        <f>IFERROR((WHOLE_STRUCTURE[[#This Row],[D, bottom '[m']]]+WHOLE_STRUCTURE[[#This Row],[D, top '[m']]])/(2*WHOLE_STRUCTURE[[#This Row],[t '[mm']]]/1000),"")</f>
        <v/>
      </c>
      <c r="S1646" s="169"/>
      <c r="T1646" s="169"/>
      <c r="W1646" s="172"/>
      <c r="X1646" s="169"/>
      <c r="Y1646" s="169"/>
      <c r="AB1646" s="77"/>
      <c r="AJ1646" s="55"/>
    </row>
    <row r="1647" spans="12:36">
      <c r="L1647" s="51" t="str">
        <f>IFERROR(WHOLE_STRUCTURE[[#This Row],[Top '[m']]]-WHOLE_STRUCTURE[[#This Row],[Bottom '[m']]], "")</f>
        <v/>
      </c>
      <c r="M1647" s="167" t="str">
        <f>IFERROR(-(WHOLE_STRUCTURE[[#This Row],[D, bottom '[m']]]-WHOLE_STRUCTURE[[#This Row],[D, top '[m']]])/(WHOLE_STRUCTURE[[#This Row],[Bottom '[m']]]-WHOLE_STRUCTURE[[#This Row],[Top '[m']]]),"")</f>
        <v/>
      </c>
      <c r="N1647" s="121" t="str">
        <f t="shared" si="26"/>
        <v/>
      </c>
      <c r="O1647" s="50" t="str">
        <f>IFERROR((WHOLE_STRUCTURE[[#This Row],[D, bottom '[m']]]+WHOLE_STRUCTURE[[#This Row],[D, top '[m']]])/(2*WHOLE_STRUCTURE[[#This Row],[t '[mm']]]/1000),"")</f>
        <v/>
      </c>
      <c r="S1647" s="169"/>
      <c r="T1647" s="169"/>
      <c r="W1647" s="172"/>
      <c r="X1647" s="169"/>
      <c r="Y1647" s="169"/>
      <c r="AB1647" s="77"/>
      <c r="AJ1647" s="55"/>
    </row>
    <row r="1648" spans="12:36">
      <c r="L1648" s="51" t="str">
        <f>IFERROR(WHOLE_STRUCTURE[[#This Row],[Top '[m']]]-WHOLE_STRUCTURE[[#This Row],[Bottom '[m']]], "")</f>
        <v/>
      </c>
      <c r="M1648" s="167" t="str">
        <f>IFERROR(-(WHOLE_STRUCTURE[[#This Row],[D, bottom '[m']]]-WHOLE_STRUCTURE[[#This Row],[D, top '[m']]])/(WHOLE_STRUCTURE[[#This Row],[Bottom '[m']]]-WHOLE_STRUCTURE[[#This Row],[Top '[m']]]),"")</f>
        <v/>
      </c>
      <c r="N1648" s="121" t="str">
        <f t="shared" si="26"/>
        <v/>
      </c>
      <c r="O1648" s="50" t="str">
        <f>IFERROR((WHOLE_STRUCTURE[[#This Row],[D, bottom '[m']]]+WHOLE_STRUCTURE[[#This Row],[D, top '[m']]])/(2*WHOLE_STRUCTURE[[#This Row],[t '[mm']]]/1000),"")</f>
        <v/>
      </c>
      <c r="S1648" s="169"/>
      <c r="T1648" s="169"/>
      <c r="W1648" s="172"/>
      <c r="X1648" s="169"/>
      <c r="Y1648" s="169"/>
      <c r="AB1648" s="77"/>
      <c r="AJ1648" s="55"/>
    </row>
    <row r="1649" spans="12:36">
      <c r="L1649" s="51" t="str">
        <f>IFERROR(WHOLE_STRUCTURE[[#This Row],[Top '[m']]]-WHOLE_STRUCTURE[[#This Row],[Bottom '[m']]], "")</f>
        <v/>
      </c>
      <c r="M1649" s="167" t="str">
        <f>IFERROR(-(WHOLE_STRUCTURE[[#This Row],[D, bottom '[m']]]-WHOLE_STRUCTURE[[#This Row],[D, top '[m']]])/(WHOLE_STRUCTURE[[#This Row],[Bottom '[m']]]-WHOLE_STRUCTURE[[#This Row],[Top '[m']]]),"")</f>
        <v/>
      </c>
      <c r="N1649" s="121" t="str">
        <f t="shared" si="26"/>
        <v/>
      </c>
      <c r="O1649" s="50" t="str">
        <f>IFERROR((WHOLE_STRUCTURE[[#This Row],[D, bottom '[m']]]+WHOLE_STRUCTURE[[#This Row],[D, top '[m']]])/(2*WHOLE_STRUCTURE[[#This Row],[t '[mm']]]/1000),"")</f>
        <v/>
      </c>
      <c r="S1649" s="169"/>
      <c r="T1649" s="169"/>
      <c r="W1649" s="172"/>
      <c r="X1649" s="169"/>
      <c r="Y1649" s="169"/>
      <c r="AB1649" s="77"/>
      <c r="AJ1649" s="55"/>
    </row>
    <row r="1650" spans="12:36">
      <c r="L1650" s="51" t="str">
        <f>IFERROR(WHOLE_STRUCTURE[[#This Row],[Top '[m']]]-WHOLE_STRUCTURE[[#This Row],[Bottom '[m']]], "")</f>
        <v/>
      </c>
      <c r="M1650" s="167" t="str">
        <f>IFERROR(-(WHOLE_STRUCTURE[[#This Row],[D, bottom '[m']]]-WHOLE_STRUCTURE[[#This Row],[D, top '[m']]])/(WHOLE_STRUCTURE[[#This Row],[Bottom '[m']]]-WHOLE_STRUCTURE[[#This Row],[Top '[m']]]),"")</f>
        <v/>
      </c>
      <c r="N1650" s="121" t="str">
        <f t="shared" si="26"/>
        <v/>
      </c>
      <c r="O1650" s="50" t="str">
        <f>IFERROR((WHOLE_STRUCTURE[[#This Row],[D, bottom '[m']]]+WHOLE_STRUCTURE[[#This Row],[D, top '[m']]])/(2*WHOLE_STRUCTURE[[#This Row],[t '[mm']]]/1000),"")</f>
        <v/>
      </c>
      <c r="S1650" s="169"/>
      <c r="T1650" s="169"/>
      <c r="W1650" s="172"/>
      <c r="X1650" s="169"/>
      <c r="Y1650" s="169"/>
      <c r="AB1650" s="77"/>
      <c r="AJ1650" s="55"/>
    </row>
    <row r="1651" spans="12:36">
      <c r="L1651" s="51" t="str">
        <f>IFERROR(WHOLE_STRUCTURE[[#This Row],[Top '[m']]]-WHOLE_STRUCTURE[[#This Row],[Bottom '[m']]], "")</f>
        <v/>
      </c>
      <c r="M1651" s="167" t="str">
        <f>IFERROR(-(WHOLE_STRUCTURE[[#This Row],[D, bottom '[m']]]-WHOLE_STRUCTURE[[#This Row],[D, top '[m']]])/(WHOLE_STRUCTURE[[#This Row],[Bottom '[m']]]-WHOLE_STRUCTURE[[#This Row],[Top '[m']]]),"")</f>
        <v/>
      </c>
      <c r="N1651" s="121" t="str">
        <f t="shared" si="26"/>
        <v/>
      </c>
      <c r="O1651" s="50" t="str">
        <f>IFERROR((WHOLE_STRUCTURE[[#This Row],[D, bottom '[m']]]+WHOLE_STRUCTURE[[#This Row],[D, top '[m']]])/(2*WHOLE_STRUCTURE[[#This Row],[t '[mm']]]/1000),"")</f>
        <v/>
      </c>
      <c r="S1651" s="169"/>
      <c r="T1651" s="169"/>
      <c r="W1651" s="172"/>
      <c r="X1651" s="169"/>
      <c r="Y1651" s="169"/>
      <c r="AB1651" s="77"/>
      <c r="AJ1651" s="55"/>
    </row>
    <row r="1652" spans="12:36">
      <c r="L1652" s="51" t="str">
        <f>IFERROR(WHOLE_STRUCTURE[[#This Row],[Top '[m']]]-WHOLE_STRUCTURE[[#This Row],[Bottom '[m']]], "")</f>
        <v/>
      </c>
      <c r="M1652" s="167" t="str">
        <f>IFERROR(-(WHOLE_STRUCTURE[[#This Row],[D, bottom '[m']]]-WHOLE_STRUCTURE[[#This Row],[D, top '[m']]])/(WHOLE_STRUCTURE[[#This Row],[Bottom '[m']]]-WHOLE_STRUCTURE[[#This Row],[Top '[m']]]),"")</f>
        <v/>
      </c>
      <c r="N1652" s="121" t="str">
        <f t="shared" si="26"/>
        <v/>
      </c>
      <c r="O1652" s="50" t="str">
        <f>IFERROR((WHOLE_STRUCTURE[[#This Row],[D, bottom '[m']]]+WHOLE_STRUCTURE[[#This Row],[D, top '[m']]])/(2*WHOLE_STRUCTURE[[#This Row],[t '[mm']]]/1000),"")</f>
        <v/>
      </c>
      <c r="S1652" s="169"/>
      <c r="T1652" s="169"/>
      <c r="W1652" s="172"/>
      <c r="X1652" s="169"/>
      <c r="Y1652" s="169"/>
      <c r="AB1652" s="77"/>
      <c r="AJ1652" s="55"/>
    </row>
    <row r="1653" spans="12:36">
      <c r="L1653" s="51" t="str">
        <f>IFERROR(WHOLE_STRUCTURE[[#This Row],[Top '[m']]]-WHOLE_STRUCTURE[[#This Row],[Bottom '[m']]], "")</f>
        <v/>
      </c>
      <c r="M1653" s="167" t="str">
        <f>IFERROR(-(WHOLE_STRUCTURE[[#This Row],[D, bottom '[m']]]-WHOLE_STRUCTURE[[#This Row],[D, top '[m']]])/(WHOLE_STRUCTURE[[#This Row],[Bottom '[m']]]-WHOLE_STRUCTURE[[#This Row],[Top '[m']]]),"")</f>
        <v/>
      </c>
      <c r="N1653" s="121" t="str">
        <f t="shared" si="26"/>
        <v/>
      </c>
      <c r="O1653" s="50" t="str">
        <f>IFERROR((WHOLE_STRUCTURE[[#This Row],[D, bottom '[m']]]+WHOLE_STRUCTURE[[#This Row],[D, top '[m']]])/(2*WHOLE_STRUCTURE[[#This Row],[t '[mm']]]/1000),"")</f>
        <v/>
      </c>
      <c r="S1653" s="169"/>
      <c r="T1653" s="169"/>
      <c r="W1653" s="172"/>
      <c r="X1653" s="169"/>
      <c r="Y1653" s="169"/>
      <c r="AB1653" s="77"/>
      <c r="AJ1653" s="55"/>
    </row>
    <row r="1654" spans="12:36">
      <c r="L1654" s="51" t="str">
        <f>IFERROR(WHOLE_STRUCTURE[[#This Row],[Top '[m']]]-WHOLE_STRUCTURE[[#This Row],[Bottom '[m']]], "")</f>
        <v/>
      </c>
      <c r="M1654" s="167" t="str">
        <f>IFERROR(-(WHOLE_STRUCTURE[[#This Row],[D, bottom '[m']]]-WHOLE_STRUCTURE[[#This Row],[D, top '[m']]])/(WHOLE_STRUCTURE[[#This Row],[Bottom '[m']]]-WHOLE_STRUCTURE[[#This Row],[Top '[m']]]),"")</f>
        <v/>
      </c>
      <c r="N1654" s="121" t="str">
        <f t="shared" si="26"/>
        <v/>
      </c>
      <c r="O1654" s="50" t="str">
        <f>IFERROR((WHOLE_STRUCTURE[[#This Row],[D, bottom '[m']]]+WHOLE_STRUCTURE[[#This Row],[D, top '[m']]])/(2*WHOLE_STRUCTURE[[#This Row],[t '[mm']]]/1000),"")</f>
        <v/>
      </c>
      <c r="S1654" s="169"/>
      <c r="T1654" s="169"/>
      <c r="W1654" s="172"/>
      <c r="X1654" s="169"/>
      <c r="Y1654" s="169"/>
      <c r="AB1654" s="77"/>
      <c r="AJ1654" s="55"/>
    </row>
    <row r="1655" spans="12:36">
      <c r="L1655" s="51" t="str">
        <f>IFERROR(WHOLE_STRUCTURE[[#This Row],[Top '[m']]]-WHOLE_STRUCTURE[[#This Row],[Bottom '[m']]], "")</f>
        <v/>
      </c>
      <c r="M1655" s="167" t="str">
        <f>IFERROR(-(WHOLE_STRUCTURE[[#This Row],[D, bottom '[m']]]-WHOLE_STRUCTURE[[#This Row],[D, top '[m']]])/(WHOLE_STRUCTURE[[#This Row],[Bottom '[m']]]-WHOLE_STRUCTURE[[#This Row],[Top '[m']]]),"")</f>
        <v/>
      </c>
      <c r="N1655" s="121" t="str">
        <f t="shared" si="26"/>
        <v/>
      </c>
      <c r="O1655" s="50" t="str">
        <f>IFERROR((WHOLE_STRUCTURE[[#This Row],[D, bottom '[m']]]+WHOLE_STRUCTURE[[#This Row],[D, top '[m']]])/(2*WHOLE_STRUCTURE[[#This Row],[t '[mm']]]/1000),"")</f>
        <v/>
      </c>
      <c r="S1655" s="169"/>
      <c r="T1655" s="169"/>
      <c r="W1655" s="172"/>
      <c r="X1655" s="169"/>
      <c r="Y1655" s="169"/>
      <c r="AB1655" s="77"/>
      <c r="AJ1655" s="55"/>
    </row>
    <row r="1656" spans="12:36">
      <c r="L1656" s="51" t="str">
        <f>IFERROR(WHOLE_STRUCTURE[[#This Row],[Top '[m']]]-WHOLE_STRUCTURE[[#This Row],[Bottom '[m']]], "")</f>
        <v/>
      </c>
      <c r="M1656" s="167" t="str">
        <f>IFERROR(-(WHOLE_STRUCTURE[[#This Row],[D, bottom '[m']]]-WHOLE_STRUCTURE[[#This Row],[D, top '[m']]])/(WHOLE_STRUCTURE[[#This Row],[Bottom '[m']]]-WHOLE_STRUCTURE[[#This Row],[Top '[m']]]),"")</f>
        <v/>
      </c>
      <c r="N1656" s="121" t="str">
        <f t="shared" si="26"/>
        <v/>
      </c>
      <c r="O1656" s="50" t="str">
        <f>IFERROR((WHOLE_STRUCTURE[[#This Row],[D, bottom '[m']]]+WHOLE_STRUCTURE[[#This Row],[D, top '[m']]])/(2*WHOLE_STRUCTURE[[#This Row],[t '[mm']]]/1000),"")</f>
        <v/>
      </c>
      <c r="S1656" s="169"/>
      <c r="T1656" s="169"/>
      <c r="W1656" s="172"/>
      <c r="X1656" s="169"/>
      <c r="Y1656" s="169"/>
      <c r="AB1656" s="77"/>
      <c r="AJ1656" s="55"/>
    </row>
    <row r="1657" spans="12:36">
      <c r="L1657" s="51" t="str">
        <f>IFERROR(WHOLE_STRUCTURE[[#This Row],[Top '[m']]]-WHOLE_STRUCTURE[[#This Row],[Bottom '[m']]], "")</f>
        <v/>
      </c>
      <c r="M1657" s="167" t="str">
        <f>IFERROR(-(WHOLE_STRUCTURE[[#This Row],[D, bottom '[m']]]-WHOLE_STRUCTURE[[#This Row],[D, top '[m']]])/(WHOLE_STRUCTURE[[#This Row],[Bottom '[m']]]-WHOLE_STRUCTURE[[#This Row],[Top '[m']]]),"")</f>
        <v/>
      </c>
      <c r="N1657" s="121" t="str">
        <f t="shared" si="26"/>
        <v/>
      </c>
      <c r="O1657" s="50" t="str">
        <f>IFERROR((WHOLE_STRUCTURE[[#This Row],[D, bottom '[m']]]+WHOLE_STRUCTURE[[#This Row],[D, top '[m']]])/(2*WHOLE_STRUCTURE[[#This Row],[t '[mm']]]/1000),"")</f>
        <v/>
      </c>
      <c r="S1657" s="169"/>
      <c r="T1657" s="169"/>
      <c r="W1657" s="172"/>
      <c r="X1657" s="169"/>
      <c r="Y1657" s="169"/>
      <c r="AB1657" s="77"/>
      <c r="AJ1657" s="55"/>
    </row>
    <row r="1658" spans="12:36">
      <c r="L1658" s="51" t="str">
        <f>IFERROR(WHOLE_STRUCTURE[[#This Row],[Top '[m']]]-WHOLE_STRUCTURE[[#This Row],[Bottom '[m']]], "")</f>
        <v/>
      </c>
      <c r="M1658" s="167" t="str">
        <f>IFERROR(-(WHOLE_STRUCTURE[[#This Row],[D, bottom '[m']]]-WHOLE_STRUCTURE[[#This Row],[D, top '[m']]])/(WHOLE_STRUCTURE[[#This Row],[Bottom '[m']]]-WHOLE_STRUCTURE[[#This Row],[Top '[m']]]),"")</f>
        <v/>
      </c>
      <c r="N1658" s="121" t="str">
        <f t="shared" si="26"/>
        <v/>
      </c>
      <c r="O1658" s="50" t="str">
        <f>IFERROR((WHOLE_STRUCTURE[[#This Row],[D, bottom '[m']]]+WHOLE_STRUCTURE[[#This Row],[D, top '[m']]])/(2*WHOLE_STRUCTURE[[#This Row],[t '[mm']]]/1000),"")</f>
        <v/>
      </c>
      <c r="S1658" s="169"/>
      <c r="T1658" s="169"/>
      <c r="W1658" s="172"/>
      <c r="X1658" s="169"/>
      <c r="Y1658" s="169"/>
      <c r="AB1658" s="77"/>
      <c r="AJ1658" s="55"/>
    </row>
    <row r="1659" spans="12:36">
      <c r="L1659" s="51" t="str">
        <f>IFERROR(WHOLE_STRUCTURE[[#This Row],[Top '[m']]]-WHOLE_STRUCTURE[[#This Row],[Bottom '[m']]], "")</f>
        <v/>
      </c>
      <c r="M1659" s="167" t="str">
        <f>IFERROR(-(WHOLE_STRUCTURE[[#This Row],[D, bottom '[m']]]-WHOLE_STRUCTURE[[#This Row],[D, top '[m']]])/(WHOLE_STRUCTURE[[#This Row],[Bottom '[m']]]-WHOLE_STRUCTURE[[#This Row],[Top '[m']]]),"")</f>
        <v/>
      </c>
      <c r="N1659" s="121" t="str">
        <f t="shared" si="26"/>
        <v/>
      </c>
      <c r="O1659" s="50" t="str">
        <f>IFERROR((WHOLE_STRUCTURE[[#This Row],[D, bottom '[m']]]+WHOLE_STRUCTURE[[#This Row],[D, top '[m']]])/(2*WHOLE_STRUCTURE[[#This Row],[t '[mm']]]/1000),"")</f>
        <v/>
      </c>
      <c r="S1659" s="169"/>
      <c r="T1659" s="169"/>
      <c r="W1659" s="172"/>
      <c r="X1659" s="169"/>
      <c r="Y1659" s="169"/>
      <c r="AB1659" s="77"/>
      <c r="AJ1659" s="55"/>
    </row>
    <row r="1660" spans="12:36">
      <c r="L1660" s="51" t="str">
        <f>IFERROR(WHOLE_STRUCTURE[[#This Row],[Top '[m']]]-WHOLE_STRUCTURE[[#This Row],[Bottom '[m']]], "")</f>
        <v/>
      </c>
      <c r="M1660" s="167" t="str">
        <f>IFERROR(-(WHOLE_STRUCTURE[[#This Row],[D, bottom '[m']]]-WHOLE_STRUCTURE[[#This Row],[D, top '[m']]])/(WHOLE_STRUCTURE[[#This Row],[Bottom '[m']]]-WHOLE_STRUCTURE[[#This Row],[Top '[m']]]),"")</f>
        <v/>
      </c>
      <c r="N1660" s="121" t="str">
        <f t="shared" si="26"/>
        <v/>
      </c>
      <c r="O1660" s="50" t="str">
        <f>IFERROR((WHOLE_STRUCTURE[[#This Row],[D, bottom '[m']]]+WHOLE_STRUCTURE[[#This Row],[D, top '[m']]])/(2*WHOLE_STRUCTURE[[#This Row],[t '[mm']]]/1000),"")</f>
        <v/>
      </c>
      <c r="S1660" s="169"/>
      <c r="T1660" s="169"/>
      <c r="W1660" s="172"/>
      <c r="X1660" s="169"/>
      <c r="Y1660" s="169"/>
      <c r="AB1660" s="77"/>
      <c r="AJ1660" s="55"/>
    </row>
    <row r="1661" spans="12:36">
      <c r="L1661" s="51" t="str">
        <f>IFERROR(WHOLE_STRUCTURE[[#This Row],[Top '[m']]]-WHOLE_STRUCTURE[[#This Row],[Bottom '[m']]], "")</f>
        <v/>
      </c>
      <c r="M1661" s="167" t="str">
        <f>IFERROR(-(WHOLE_STRUCTURE[[#This Row],[D, bottom '[m']]]-WHOLE_STRUCTURE[[#This Row],[D, top '[m']]])/(WHOLE_STRUCTURE[[#This Row],[Bottom '[m']]]-WHOLE_STRUCTURE[[#This Row],[Top '[m']]]),"")</f>
        <v/>
      </c>
      <c r="N1661" s="121" t="str">
        <f t="shared" si="26"/>
        <v/>
      </c>
      <c r="O1661" s="50" t="str">
        <f>IFERROR((WHOLE_STRUCTURE[[#This Row],[D, bottom '[m']]]+WHOLE_STRUCTURE[[#This Row],[D, top '[m']]])/(2*WHOLE_STRUCTURE[[#This Row],[t '[mm']]]/1000),"")</f>
        <v/>
      </c>
      <c r="S1661" s="169"/>
      <c r="T1661" s="169"/>
      <c r="W1661" s="172"/>
      <c r="X1661" s="169"/>
      <c r="Y1661" s="169"/>
      <c r="AB1661" s="77"/>
      <c r="AJ1661" s="55"/>
    </row>
    <row r="1662" spans="12:36">
      <c r="L1662" s="51" t="str">
        <f>IFERROR(WHOLE_STRUCTURE[[#This Row],[Top '[m']]]-WHOLE_STRUCTURE[[#This Row],[Bottom '[m']]], "")</f>
        <v/>
      </c>
      <c r="M1662" s="167" t="str">
        <f>IFERROR(-(WHOLE_STRUCTURE[[#This Row],[D, bottom '[m']]]-WHOLE_STRUCTURE[[#This Row],[D, top '[m']]])/(WHOLE_STRUCTURE[[#This Row],[Bottom '[m']]]-WHOLE_STRUCTURE[[#This Row],[Top '[m']]]),"")</f>
        <v/>
      </c>
      <c r="N1662" s="121" t="str">
        <f t="shared" si="26"/>
        <v/>
      </c>
      <c r="O1662" s="50" t="str">
        <f>IFERROR((WHOLE_STRUCTURE[[#This Row],[D, bottom '[m']]]+WHOLE_STRUCTURE[[#This Row],[D, top '[m']]])/(2*WHOLE_STRUCTURE[[#This Row],[t '[mm']]]/1000),"")</f>
        <v/>
      </c>
      <c r="S1662" s="169"/>
      <c r="T1662" s="169"/>
      <c r="W1662" s="172"/>
      <c r="X1662" s="169"/>
      <c r="Y1662" s="169"/>
      <c r="AB1662" s="77"/>
      <c r="AJ1662" s="55"/>
    </row>
    <row r="1663" spans="12:36">
      <c r="L1663" s="51" t="str">
        <f>IFERROR(WHOLE_STRUCTURE[[#This Row],[Top '[m']]]-WHOLE_STRUCTURE[[#This Row],[Bottom '[m']]], "")</f>
        <v/>
      </c>
      <c r="M1663" s="167" t="str">
        <f>IFERROR(-(WHOLE_STRUCTURE[[#This Row],[D, bottom '[m']]]-WHOLE_STRUCTURE[[#This Row],[D, top '[m']]])/(WHOLE_STRUCTURE[[#This Row],[Bottom '[m']]]-WHOLE_STRUCTURE[[#This Row],[Top '[m']]]),"")</f>
        <v/>
      </c>
      <c r="N1663" s="121" t="str">
        <f t="shared" si="26"/>
        <v/>
      </c>
      <c r="O1663" s="50" t="str">
        <f>IFERROR((WHOLE_STRUCTURE[[#This Row],[D, bottom '[m']]]+WHOLE_STRUCTURE[[#This Row],[D, top '[m']]])/(2*WHOLE_STRUCTURE[[#This Row],[t '[mm']]]/1000),"")</f>
        <v/>
      </c>
      <c r="S1663" s="169"/>
      <c r="T1663" s="169"/>
      <c r="W1663" s="172"/>
      <c r="X1663" s="169"/>
      <c r="Y1663" s="169"/>
      <c r="AB1663" s="77"/>
      <c r="AJ1663" s="55"/>
    </row>
    <row r="1664" spans="12:36">
      <c r="L1664" s="51" t="str">
        <f>IFERROR(WHOLE_STRUCTURE[[#This Row],[Top '[m']]]-WHOLE_STRUCTURE[[#This Row],[Bottom '[m']]], "")</f>
        <v/>
      </c>
      <c r="M1664" s="167" t="str">
        <f>IFERROR(-(WHOLE_STRUCTURE[[#This Row],[D, bottom '[m']]]-WHOLE_STRUCTURE[[#This Row],[D, top '[m']]])/(WHOLE_STRUCTURE[[#This Row],[Bottom '[m']]]-WHOLE_STRUCTURE[[#This Row],[Top '[m']]]),"")</f>
        <v/>
      </c>
      <c r="N1664" s="121" t="str">
        <f t="shared" si="26"/>
        <v/>
      </c>
      <c r="O1664" s="50" t="str">
        <f>IFERROR((WHOLE_STRUCTURE[[#This Row],[D, bottom '[m']]]+WHOLE_STRUCTURE[[#This Row],[D, top '[m']]])/(2*WHOLE_STRUCTURE[[#This Row],[t '[mm']]]/1000),"")</f>
        <v/>
      </c>
      <c r="S1664" s="169"/>
      <c r="T1664" s="169"/>
      <c r="W1664" s="172"/>
      <c r="X1664" s="169"/>
      <c r="Y1664" s="169"/>
      <c r="AB1664" s="77"/>
      <c r="AJ1664" s="55"/>
    </row>
    <row r="1665" spans="12:36">
      <c r="L1665" s="51" t="str">
        <f>IFERROR(WHOLE_STRUCTURE[[#This Row],[Top '[m']]]-WHOLE_STRUCTURE[[#This Row],[Bottom '[m']]], "")</f>
        <v/>
      </c>
      <c r="M1665" s="167" t="str">
        <f>IFERROR(-(WHOLE_STRUCTURE[[#This Row],[D, bottom '[m']]]-WHOLE_STRUCTURE[[#This Row],[D, top '[m']]])/(WHOLE_STRUCTURE[[#This Row],[Bottom '[m']]]-WHOLE_STRUCTURE[[#This Row],[Top '[m']]]),"")</f>
        <v/>
      </c>
      <c r="N1665" s="121" t="str">
        <f t="shared" si="26"/>
        <v/>
      </c>
      <c r="O1665" s="50" t="str">
        <f>IFERROR((WHOLE_STRUCTURE[[#This Row],[D, bottom '[m']]]+WHOLE_STRUCTURE[[#This Row],[D, top '[m']]])/(2*WHOLE_STRUCTURE[[#This Row],[t '[mm']]]/1000),"")</f>
        <v/>
      </c>
      <c r="S1665" s="169"/>
      <c r="T1665" s="169"/>
      <c r="W1665" s="172"/>
      <c r="X1665" s="169"/>
      <c r="Y1665" s="169"/>
      <c r="AB1665" s="77"/>
      <c r="AJ1665" s="55"/>
    </row>
    <row r="1666" spans="12:36">
      <c r="L1666" s="51" t="str">
        <f>IFERROR(WHOLE_STRUCTURE[[#This Row],[Top '[m']]]-WHOLE_STRUCTURE[[#This Row],[Bottom '[m']]], "")</f>
        <v/>
      </c>
      <c r="M1666" s="167" t="str">
        <f>IFERROR(-(WHOLE_STRUCTURE[[#This Row],[D, bottom '[m']]]-WHOLE_STRUCTURE[[#This Row],[D, top '[m']]])/(WHOLE_STRUCTURE[[#This Row],[Bottom '[m']]]-WHOLE_STRUCTURE[[#This Row],[Top '[m']]]),"")</f>
        <v/>
      </c>
      <c r="N1666" s="121" t="str">
        <f t="shared" si="26"/>
        <v/>
      </c>
      <c r="O1666" s="50" t="str">
        <f>IFERROR((WHOLE_STRUCTURE[[#This Row],[D, bottom '[m']]]+WHOLE_STRUCTURE[[#This Row],[D, top '[m']]])/(2*WHOLE_STRUCTURE[[#This Row],[t '[mm']]]/1000),"")</f>
        <v/>
      </c>
      <c r="S1666" s="169"/>
      <c r="T1666" s="169"/>
      <c r="W1666" s="172"/>
      <c r="X1666" s="169"/>
      <c r="Y1666" s="169"/>
      <c r="AB1666" s="77"/>
      <c r="AJ1666" s="55"/>
    </row>
    <row r="1667" spans="12:36">
      <c r="L1667" s="51" t="str">
        <f>IFERROR(WHOLE_STRUCTURE[[#This Row],[Top '[m']]]-WHOLE_STRUCTURE[[#This Row],[Bottom '[m']]], "")</f>
        <v/>
      </c>
      <c r="M1667" s="167" t="str">
        <f>IFERROR(-(WHOLE_STRUCTURE[[#This Row],[D, bottom '[m']]]-WHOLE_STRUCTURE[[#This Row],[D, top '[m']]])/(WHOLE_STRUCTURE[[#This Row],[Bottom '[m']]]-WHOLE_STRUCTURE[[#This Row],[Top '[m']]]),"")</f>
        <v/>
      </c>
      <c r="N1667" s="121" t="str">
        <f t="shared" si="26"/>
        <v/>
      </c>
      <c r="O1667" s="50" t="str">
        <f>IFERROR((WHOLE_STRUCTURE[[#This Row],[D, bottom '[m']]]+WHOLE_STRUCTURE[[#This Row],[D, top '[m']]])/(2*WHOLE_STRUCTURE[[#This Row],[t '[mm']]]/1000),"")</f>
        <v/>
      </c>
      <c r="S1667" s="169"/>
      <c r="T1667" s="169"/>
      <c r="W1667" s="172"/>
      <c r="X1667" s="169"/>
      <c r="Y1667" s="169"/>
      <c r="AB1667" s="77"/>
      <c r="AJ1667" s="55"/>
    </row>
    <row r="1668" spans="12:36">
      <c r="L1668" s="51" t="str">
        <f>IFERROR(WHOLE_STRUCTURE[[#This Row],[Top '[m']]]-WHOLE_STRUCTURE[[#This Row],[Bottom '[m']]], "")</f>
        <v/>
      </c>
      <c r="M1668" s="167" t="str">
        <f>IFERROR(-(WHOLE_STRUCTURE[[#This Row],[D, bottom '[m']]]-WHOLE_STRUCTURE[[#This Row],[D, top '[m']]])/(WHOLE_STRUCTURE[[#This Row],[Bottom '[m']]]-WHOLE_STRUCTURE[[#This Row],[Top '[m']]]),"")</f>
        <v/>
      </c>
      <c r="N1668" s="121" t="str">
        <f t="shared" si="26"/>
        <v/>
      </c>
      <c r="O1668" s="50" t="str">
        <f>IFERROR((WHOLE_STRUCTURE[[#This Row],[D, bottom '[m']]]+WHOLE_STRUCTURE[[#This Row],[D, top '[m']]])/(2*WHOLE_STRUCTURE[[#This Row],[t '[mm']]]/1000),"")</f>
        <v/>
      </c>
      <c r="S1668" s="169"/>
      <c r="T1668" s="169"/>
      <c r="W1668" s="172"/>
      <c r="X1668" s="169"/>
      <c r="Y1668" s="169"/>
      <c r="AB1668" s="77"/>
      <c r="AJ1668" s="55"/>
    </row>
    <row r="1669" spans="12:36">
      <c r="L1669" s="51" t="str">
        <f>IFERROR(WHOLE_STRUCTURE[[#This Row],[Top '[m']]]-WHOLE_STRUCTURE[[#This Row],[Bottom '[m']]], "")</f>
        <v/>
      </c>
      <c r="M1669" s="167" t="str">
        <f>IFERROR(-(WHOLE_STRUCTURE[[#This Row],[D, bottom '[m']]]-WHOLE_STRUCTURE[[#This Row],[D, top '[m']]])/(WHOLE_STRUCTURE[[#This Row],[Bottom '[m']]]-WHOLE_STRUCTURE[[#This Row],[Top '[m']]]),"")</f>
        <v/>
      </c>
      <c r="N1669" s="121" t="str">
        <f t="shared" si="26"/>
        <v/>
      </c>
      <c r="O1669" s="50" t="str">
        <f>IFERROR((WHOLE_STRUCTURE[[#This Row],[D, bottom '[m']]]+WHOLE_STRUCTURE[[#This Row],[D, top '[m']]])/(2*WHOLE_STRUCTURE[[#This Row],[t '[mm']]]/1000),"")</f>
        <v/>
      </c>
      <c r="S1669" s="169"/>
      <c r="T1669" s="169"/>
      <c r="W1669" s="172"/>
      <c r="X1669" s="169"/>
      <c r="Y1669" s="169"/>
      <c r="AB1669" s="77"/>
      <c r="AJ1669" s="55"/>
    </row>
    <row r="1670" spans="12:36">
      <c r="L1670" s="51" t="str">
        <f>IFERROR(WHOLE_STRUCTURE[[#This Row],[Top '[m']]]-WHOLE_STRUCTURE[[#This Row],[Bottom '[m']]], "")</f>
        <v/>
      </c>
      <c r="M1670" s="167" t="str">
        <f>IFERROR(-(WHOLE_STRUCTURE[[#This Row],[D, bottom '[m']]]-WHOLE_STRUCTURE[[#This Row],[D, top '[m']]])/(WHOLE_STRUCTURE[[#This Row],[Bottom '[m']]]-WHOLE_STRUCTURE[[#This Row],[Top '[m']]]),"")</f>
        <v/>
      </c>
      <c r="N1670" s="121" t="str">
        <f t="shared" si="26"/>
        <v/>
      </c>
      <c r="O1670" s="50" t="str">
        <f>IFERROR((WHOLE_STRUCTURE[[#This Row],[D, bottom '[m']]]+WHOLE_STRUCTURE[[#This Row],[D, top '[m']]])/(2*WHOLE_STRUCTURE[[#This Row],[t '[mm']]]/1000),"")</f>
        <v/>
      </c>
      <c r="S1670" s="169"/>
      <c r="T1670" s="169"/>
      <c r="W1670" s="172"/>
      <c r="X1670" s="169"/>
      <c r="Y1670" s="169"/>
      <c r="AB1670" s="77"/>
      <c r="AJ1670" s="55"/>
    </row>
    <row r="1671" spans="12:36">
      <c r="L1671" s="51" t="str">
        <f>IFERROR(WHOLE_STRUCTURE[[#This Row],[Top '[m']]]-WHOLE_STRUCTURE[[#This Row],[Bottom '[m']]], "")</f>
        <v/>
      </c>
      <c r="M1671" s="167" t="str">
        <f>IFERROR(-(WHOLE_STRUCTURE[[#This Row],[D, bottom '[m']]]-WHOLE_STRUCTURE[[#This Row],[D, top '[m']]])/(WHOLE_STRUCTURE[[#This Row],[Bottom '[m']]]-WHOLE_STRUCTURE[[#This Row],[Top '[m']]]),"")</f>
        <v/>
      </c>
      <c r="N1671" s="121" t="str">
        <f t="shared" si="26"/>
        <v/>
      </c>
      <c r="O1671" s="50" t="str">
        <f>IFERROR((WHOLE_STRUCTURE[[#This Row],[D, bottom '[m']]]+WHOLE_STRUCTURE[[#This Row],[D, top '[m']]])/(2*WHOLE_STRUCTURE[[#This Row],[t '[mm']]]/1000),"")</f>
        <v/>
      </c>
      <c r="S1671" s="169"/>
      <c r="T1671" s="169"/>
      <c r="W1671" s="172"/>
      <c r="X1671" s="169"/>
      <c r="Y1671" s="169"/>
      <c r="AB1671" s="77"/>
      <c r="AJ1671" s="55"/>
    </row>
    <row r="1672" spans="12:36">
      <c r="L1672" s="51" t="str">
        <f>IFERROR(WHOLE_STRUCTURE[[#This Row],[Top '[m']]]-WHOLE_STRUCTURE[[#This Row],[Bottom '[m']]], "")</f>
        <v/>
      </c>
      <c r="M1672" s="167" t="str">
        <f>IFERROR(-(WHOLE_STRUCTURE[[#This Row],[D, bottom '[m']]]-WHOLE_STRUCTURE[[#This Row],[D, top '[m']]])/(WHOLE_STRUCTURE[[#This Row],[Bottom '[m']]]-WHOLE_STRUCTURE[[#This Row],[Top '[m']]]),"")</f>
        <v/>
      </c>
      <c r="N1672" s="121" t="str">
        <f t="shared" ref="N1672:N1735" si="27">IF(7850/1000*(1/3)*PI()*ABS(G1672-H1672)*((I1672/2)^2+(I1672/2)*(J1672/2)+(J1672/2)^2-(I1672/2-K1672/1000)^2-(I1672/2-K1672/1000)*(J1672/2-K1672/1000)-(J1672/2-K1672/1000)^2)=0,"",7850/1000*(1/3)*PI()*ABS(G1672-H1672)*((I1672/2)^2+(I1672/2)*(J1672/2)+(J1672/2)^2-(I1672/2-K1672/1000)^2-(I1672/2-K1672/1000)*(J1672/2-K1672/1000)-(J1672/2-K1672/1000)^2))</f>
        <v/>
      </c>
      <c r="O1672" s="50" t="str">
        <f>IFERROR((WHOLE_STRUCTURE[[#This Row],[D, bottom '[m']]]+WHOLE_STRUCTURE[[#This Row],[D, top '[m']]])/(2*WHOLE_STRUCTURE[[#This Row],[t '[mm']]]/1000),"")</f>
        <v/>
      </c>
      <c r="S1672" s="169"/>
      <c r="T1672" s="169"/>
      <c r="W1672" s="172"/>
      <c r="X1672" s="169"/>
      <c r="Y1672" s="169"/>
      <c r="AB1672" s="77"/>
      <c r="AJ1672" s="55"/>
    </row>
    <row r="1673" spans="12:36">
      <c r="L1673" s="51" t="str">
        <f>IFERROR(WHOLE_STRUCTURE[[#This Row],[Top '[m']]]-WHOLE_STRUCTURE[[#This Row],[Bottom '[m']]], "")</f>
        <v/>
      </c>
      <c r="M1673" s="167" t="str">
        <f>IFERROR(-(WHOLE_STRUCTURE[[#This Row],[D, bottom '[m']]]-WHOLE_STRUCTURE[[#This Row],[D, top '[m']]])/(WHOLE_STRUCTURE[[#This Row],[Bottom '[m']]]-WHOLE_STRUCTURE[[#This Row],[Top '[m']]]),"")</f>
        <v/>
      </c>
      <c r="N1673" s="121" t="str">
        <f t="shared" si="27"/>
        <v/>
      </c>
      <c r="O1673" s="50" t="str">
        <f>IFERROR((WHOLE_STRUCTURE[[#This Row],[D, bottom '[m']]]+WHOLE_STRUCTURE[[#This Row],[D, top '[m']]])/(2*WHOLE_STRUCTURE[[#This Row],[t '[mm']]]/1000),"")</f>
        <v/>
      </c>
      <c r="S1673" s="169"/>
      <c r="T1673" s="169"/>
      <c r="W1673" s="172"/>
      <c r="X1673" s="169"/>
      <c r="Y1673" s="169"/>
      <c r="AB1673" s="77"/>
      <c r="AJ1673" s="55"/>
    </row>
    <row r="1674" spans="12:36">
      <c r="L1674" s="51" t="str">
        <f>IFERROR(WHOLE_STRUCTURE[[#This Row],[Top '[m']]]-WHOLE_STRUCTURE[[#This Row],[Bottom '[m']]], "")</f>
        <v/>
      </c>
      <c r="M1674" s="167" t="str">
        <f>IFERROR(-(WHOLE_STRUCTURE[[#This Row],[D, bottom '[m']]]-WHOLE_STRUCTURE[[#This Row],[D, top '[m']]])/(WHOLE_STRUCTURE[[#This Row],[Bottom '[m']]]-WHOLE_STRUCTURE[[#This Row],[Top '[m']]]),"")</f>
        <v/>
      </c>
      <c r="N1674" s="121" t="str">
        <f t="shared" si="27"/>
        <v/>
      </c>
      <c r="O1674" s="50" t="str">
        <f>IFERROR((WHOLE_STRUCTURE[[#This Row],[D, bottom '[m']]]+WHOLE_STRUCTURE[[#This Row],[D, top '[m']]])/(2*WHOLE_STRUCTURE[[#This Row],[t '[mm']]]/1000),"")</f>
        <v/>
      </c>
      <c r="S1674" s="169"/>
      <c r="T1674" s="169"/>
      <c r="W1674" s="172"/>
      <c r="X1674" s="169"/>
      <c r="Y1674" s="169"/>
      <c r="AB1674" s="77"/>
      <c r="AJ1674" s="55"/>
    </row>
    <row r="1675" spans="12:36">
      <c r="L1675" s="51" t="str">
        <f>IFERROR(WHOLE_STRUCTURE[[#This Row],[Top '[m']]]-WHOLE_STRUCTURE[[#This Row],[Bottom '[m']]], "")</f>
        <v/>
      </c>
      <c r="M1675" s="167" t="str">
        <f>IFERROR(-(WHOLE_STRUCTURE[[#This Row],[D, bottom '[m']]]-WHOLE_STRUCTURE[[#This Row],[D, top '[m']]])/(WHOLE_STRUCTURE[[#This Row],[Bottom '[m']]]-WHOLE_STRUCTURE[[#This Row],[Top '[m']]]),"")</f>
        <v/>
      </c>
      <c r="N1675" s="121" t="str">
        <f t="shared" si="27"/>
        <v/>
      </c>
      <c r="O1675" s="50" t="str">
        <f>IFERROR((WHOLE_STRUCTURE[[#This Row],[D, bottom '[m']]]+WHOLE_STRUCTURE[[#This Row],[D, top '[m']]])/(2*WHOLE_STRUCTURE[[#This Row],[t '[mm']]]/1000),"")</f>
        <v/>
      </c>
      <c r="S1675" s="169"/>
      <c r="T1675" s="169"/>
      <c r="W1675" s="172"/>
      <c r="X1675" s="169"/>
      <c r="Y1675" s="169"/>
      <c r="AB1675" s="77"/>
      <c r="AJ1675" s="55"/>
    </row>
    <row r="1676" spans="12:36">
      <c r="L1676" s="51" t="str">
        <f>IFERROR(WHOLE_STRUCTURE[[#This Row],[Top '[m']]]-WHOLE_STRUCTURE[[#This Row],[Bottom '[m']]], "")</f>
        <v/>
      </c>
      <c r="M1676" s="167" t="str">
        <f>IFERROR(-(WHOLE_STRUCTURE[[#This Row],[D, bottom '[m']]]-WHOLE_STRUCTURE[[#This Row],[D, top '[m']]])/(WHOLE_STRUCTURE[[#This Row],[Bottom '[m']]]-WHOLE_STRUCTURE[[#This Row],[Top '[m']]]),"")</f>
        <v/>
      </c>
      <c r="N1676" s="121" t="str">
        <f t="shared" si="27"/>
        <v/>
      </c>
      <c r="O1676" s="50" t="str">
        <f>IFERROR((WHOLE_STRUCTURE[[#This Row],[D, bottom '[m']]]+WHOLE_STRUCTURE[[#This Row],[D, top '[m']]])/(2*WHOLE_STRUCTURE[[#This Row],[t '[mm']]]/1000),"")</f>
        <v/>
      </c>
      <c r="S1676" s="169"/>
      <c r="T1676" s="169"/>
      <c r="W1676" s="172"/>
      <c r="X1676" s="169"/>
      <c r="Y1676" s="169"/>
      <c r="AB1676" s="77"/>
      <c r="AJ1676" s="55"/>
    </row>
    <row r="1677" spans="12:36">
      <c r="L1677" s="51" t="str">
        <f>IFERROR(WHOLE_STRUCTURE[[#This Row],[Top '[m']]]-WHOLE_STRUCTURE[[#This Row],[Bottom '[m']]], "")</f>
        <v/>
      </c>
      <c r="M1677" s="167" t="str">
        <f>IFERROR(-(WHOLE_STRUCTURE[[#This Row],[D, bottom '[m']]]-WHOLE_STRUCTURE[[#This Row],[D, top '[m']]])/(WHOLE_STRUCTURE[[#This Row],[Bottom '[m']]]-WHOLE_STRUCTURE[[#This Row],[Top '[m']]]),"")</f>
        <v/>
      </c>
      <c r="N1677" s="121" t="str">
        <f t="shared" si="27"/>
        <v/>
      </c>
      <c r="O1677" s="50" t="str">
        <f>IFERROR((WHOLE_STRUCTURE[[#This Row],[D, bottom '[m']]]+WHOLE_STRUCTURE[[#This Row],[D, top '[m']]])/(2*WHOLE_STRUCTURE[[#This Row],[t '[mm']]]/1000),"")</f>
        <v/>
      </c>
      <c r="S1677" s="169"/>
      <c r="T1677" s="169"/>
      <c r="W1677" s="172"/>
      <c r="X1677" s="169"/>
      <c r="Y1677" s="169"/>
      <c r="AB1677" s="77"/>
      <c r="AJ1677" s="55"/>
    </row>
    <row r="1678" spans="12:36">
      <c r="L1678" s="51" t="str">
        <f>IFERROR(WHOLE_STRUCTURE[[#This Row],[Top '[m']]]-WHOLE_STRUCTURE[[#This Row],[Bottom '[m']]], "")</f>
        <v/>
      </c>
      <c r="M1678" s="167" t="str">
        <f>IFERROR(-(WHOLE_STRUCTURE[[#This Row],[D, bottom '[m']]]-WHOLE_STRUCTURE[[#This Row],[D, top '[m']]])/(WHOLE_STRUCTURE[[#This Row],[Bottom '[m']]]-WHOLE_STRUCTURE[[#This Row],[Top '[m']]]),"")</f>
        <v/>
      </c>
      <c r="N1678" s="121" t="str">
        <f t="shared" si="27"/>
        <v/>
      </c>
      <c r="O1678" s="50" t="str">
        <f>IFERROR((WHOLE_STRUCTURE[[#This Row],[D, bottom '[m']]]+WHOLE_STRUCTURE[[#This Row],[D, top '[m']]])/(2*WHOLE_STRUCTURE[[#This Row],[t '[mm']]]/1000),"")</f>
        <v/>
      </c>
      <c r="S1678" s="169"/>
      <c r="T1678" s="169"/>
      <c r="W1678" s="172"/>
      <c r="X1678" s="169"/>
      <c r="Y1678" s="169"/>
      <c r="AB1678" s="77"/>
      <c r="AJ1678" s="55"/>
    </row>
    <row r="1679" spans="12:36">
      <c r="L1679" s="51" t="str">
        <f>IFERROR(WHOLE_STRUCTURE[[#This Row],[Top '[m']]]-WHOLE_STRUCTURE[[#This Row],[Bottom '[m']]], "")</f>
        <v/>
      </c>
      <c r="M1679" s="167" t="str">
        <f>IFERROR(-(WHOLE_STRUCTURE[[#This Row],[D, bottom '[m']]]-WHOLE_STRUCTURE[[#This Row],[D, top '[m']]])/(WHOLE_STRUCTURE[[#This Row],[Bottom '[m']]]-WHOLE_STRUCTURE[[#This Row],[Top '[m']]]),"")</f>
        <v/>
      </c>
      <c r="N1679" s="121" t="str">
        <f t="shared" si="27"/>
        <v/>
      </c>
      <c r="O1679" s="50" t="str">
        <f>IFERROR((WHOLE_STRUCTURE[[#This Row],[D, bottom '[m']]]+WHOLE_STRUCTURE[[#This Row],[D, top '[m']]])/(2*WHOLE_STRUCTURE[[#This Row],[t '[mm']]]/1000),"")</f>
        <v/>
      </c>
      <c r="S1679" s="169"/>
      <c r="T1679" s="169"/>
      <c r="W1679" s="172"/>
      <c r="X1679" s="169"/>
      <c r="Y1679" s="169"/>
      <c r="AB1679" s="77"/>
      <c r="AJ1679" s="55"/>
    </row>
    <row r="1680" spans="12:36">
      <c r="L1680" s="51" t="str">
        <f>IFERROR(WHOLE_STRUCTURE[[#This Row],[Top '[m']]]-WHOLE_STRUCTURE[[#This Row],[Bottom '[m']]], "")</f>
        <v/>
      </c>
      <c r="M1680" s="167" t="str">
        <f>IFERROR(-(WHOLE_STRUCTURE[[#This Row],[D, bottom '[m']]]-WHOLE_STRUCTURE[[#This Row],[D, top '[m']]])/(WHOLE_STRUCTURE[[#This Row],[Bottom '[m']]]-WHOLE_STRUCTURE[[#This Row],[Top '[m']]]),"")</f>
        <v/>
      </c>
      <c r="N1680" s="121" t="str">
        <f t="shared" si="27"/>
        <v/>
      </c>
      <c r="O1680" s="50" t="str">
        <f>IFERROR((WHOLE_STRUCTURE[[#This Row],[D, bottom '[m']]]+WHOLE_STRUCTURE[[#This Row],[D, top '[m']]])/(2*WHOLE_STRUCTURE[[#This Row],[t '[mm']]]/1000),"")</f>
        <v/>
      </c>
      <c r="S1680" s="169"/>
      <c r="T1680" s="169"/>
      <c r="W1680" s="172"/>
      <c r="X1680" s="169"/>
      <c r="Y1680" s="169"/>
      <c r="AB1680" s="77"/>
      <c r="AJ1680" s="55"/>
    </row>
    <row r="1681" spans="12:36">
      <c r="L1681" s="51" t="str">
        <f>IFERROR(WHOLE_STRUCTURE[[#This Row],[Top '[m']]]-WHOLE_STRUCTURE[[#This Row],[Bottom '[m']]], "")</f>
        <v/>
      </c>
      <c r="M1681" s="167" t="str">
        <f>IFERROR(-(WHOLE_STRUCTURE[[#This Row],[D, bottom '[m']]]-WHOLE_STRUCTURE[[#This Row],[D, top '[m']]])/(WHOLE_STRUCTURE[[#This Row],[Bottom '[m']]]-WHOLE_STRUCTURE[[#This Row],[Top '[m']]]),"")</f>
        <v/>
      </c>
      <c r="N1681" s="121" t="str">
        <f t="shared" si="27"/>
        <v/>
      </c>
      <c r="O1681" s="50" t="str">
        <f>IFERROR((WHOLE_STRUCTURE[[#This Row],[D, bottom '[m']]]+WHOLE_STRUCTURE[[#This Row],[D, top '[m']]])/(2*WHOLE_STRUCTURE[[#This Row],[t '[mm']]]/1000),"")</f>
        <v/>
      </c>
      <c r="S1681" s="169"/>
      <c r="T1681" s="169"/>
      <c r="W1681" s="172"/>
      <c r="X1681" s="169"/>
      <c r="Y1681" s="169"/>
      <c r="AB1681" s="77"/>
      <c r="AJ1681" s="55"/>
    </row>
    <row r="1682" spans="12:36">
      <c r="L1682" s="51" t="str">
        <f>IFERROR(WHOLE_STRUCTURE[[#This Row],[Top '[m']]]-WHOLE_STRUCTURE[[#This Row],[Bottom '[m']]], "")</f>
        <v/>
      </c>
      <c r="M1682" s="167" t="str">
        <f>IFERROR(-(WHOLE_STRUCTURE[[#This Row],[D, bottom '[m']]]-WHOLE_STRUCTURE[[#This Row],[D, top '[m']]])/(WHOLE_STRUCTURE[[#This Row],[Bottom '[m']]]-WHOLE_STRUCTURE[[#This Row],[Top '[m']]]),"")</f>
        <v/>
      </c>
      <c r="N1682" s="121" t="str">
        <f t="shared" si="27"/>
        <v/>
      </c>
      <c r="O1682" s="50" t="str">
        <f>IFERROR((WHOLE_STRUCTURE[[#This Row],[D, bottom '[m']]]+WHOLE_STRUCTURE[[#This Row],[D, top '[m']]])/(2*WHOLE_STRUCTURE[[#This Row],[t '[mm']]]/1000),"")</f>
        <v/>
      </c>
      <c r="S1682" s="169"/>
      <c r="T1682" s="169"/>
      <c r="W1682" s="172"/>
      <c r="X1682" s="169"/>
      <c r="Y1682" s="169"/>
      <c r="AB1682" s="77"/>
      <c r="AJ1682" s="55"/>
    </row>
    <row r="1683" spans="12:36">
      <c r="L1683" s="51" t="str">
        <f>IFERROR(WHOLE_STRUCTURE[[#This Row],[Top '[m']]]-WHOLE_STRUCTURE[[#This Row],[Bottom '[m']]], "")</f>
        <v/>
      </c>
      <c r="M1683" s="167" t="str">
        <f>IFERROR(-(WHOLE_STRUCTURE[[#This Row],[D, bottom '[m']]]-WHOLE_STRUCTURE[[#This Row],[D, top '[m']]])/(WHOLE_STRUCTURE[[#This Row],[Bottom '[m']]]-WHOLE_STRUCTURE[[#This Row],[Top '[m']]]),"")</f>
        <v/>
      </c>
      <c r="N1683" s="121" t="str">
        <f t="shared" si="27"/>
        <v/>
      </c>
      <c r="O1683" s="50" t="str">
        <f>IFERROR((WHOLE_STRUCTURE[[#This Row],[D, bottom '[m']]]+WHOLE_STRUCTURE[[#This Row],[D, top '[m']]])/(2*WHOLE_STRUCTURE[[#This Row],[t '[mm']]]/1000),"")</f>
        <v/>
      </c>
      <c r="S1683" s="169"/>
      <c r="T1683" s="169"/>
      <c r="W1683" s="172"/>
      <c r="X1683" s="169"/>
      <c r="Y1683" s="169"/>
      <c r="AB1683" s="77"/>
      <c r="AJ1683" s="55"/>
    </row>
    <row r="1684" spans="12:36">
      <c r="L1684" s="51" t="str">
        <f>IFERROR(WHOLE_STRUCTURE[[#This Row],[Top '[m']]]-WHOLE_STRUCTURE[[#This Row],[Bottom '[m']]], "")</f>
        <v/>
      </c>
      <c r="M1684" s="167" t="str">
        <f>IFERROR(-(WHOLE_STRUCTURE[[#This Row],[D, bottom '[m']]]-WHOLE_STRUCTURE[[#This Row],[D, top '[m']]])/(WHOLE_STRUCTURE[[#This Row],[Bottom '[m']]]-WHOLE_STRUCTURE[[#This Row],[Top '[m']]]),"")</f>
        <v/>
      </c>
      <c r="N1684" s="121" t="str">
        <f t="shared" si="27"/>
        <v/>
      </c>
      <c r="O1684" s="50" t="str">
        <f>IFERROR((WHOLE_STRUCTURE[[#This Row],[D, bottom '[m']]]+WHOLE_STRUCTURE[[#This Row],[D, top '[m']]])/(2*WHOLE_STRUCTURE[[#This Row],[t '[mm']]]/1000),"")</f>
        <v/>
      </c>
      <c r="S1684" s="169"/>
      <c r="T1684" s="169"/>
      <c r="W1684" s="172"/>
      <c r="X1684" s="169"/>
      <c r="Y1684" s="169"/>
      <c r="AB1684" s="77"/>
      <c r="AJ1684" s="55"/>
    </row>
    <row r="1685" spans="12:36">
      <c r="L1685" s="51" t="str">
        <f>IFERROR(WHOLE_STRUCTURE[[#This Row],[Top '[m']]]-WHOLE_STRUCTURE[[#This Row],[Bottom '[m']]], "")</f>
        <v/>
      </c>
      <c r="M1685" s="167" t="str">
        <f>IFERROR(-(WHOLE_STRUCTURE[[#This Row],[D, bottom '[m']]]-WHOLE_STRUCTURE[[#This Row],[D, top '[m']]])/(WHOLE_STRUCTURE[[#This Row],[Bottom '[m']]]-WHOLE_STRUCTURE[[#This Row],[Top '[m']]]),"")</f>
        <v/>
      </c>
      <c r="N1685" s="121" t="str">
        <f t="shared" si="27"/>
        <v/>
      </c>
      <c r="O1685" s="50" t="str">
        <f>IFERROR((WHOLE_STRUCTURE[[#This Row],[D, bottom '[m']]]+WHOLE_STRUCTURE[[#This Row],[D, top '[m']]])/(2*WHOLE_STRUCTURE[[#This Row],[t '[mm']]]/1000),"")</f>
        <v/>
      </c>
      <c r="S1685" s="169"/>
      <c r="T1685" s="169"/>
      <c r="W1685" s="172"/>
      <c r="X1685" s="169"/>
      <c r="Y1685" s="169"/>
      <c r="AB1685" s="77"/>
      <c r="AJ1685" s="55"/>
    </row>
    <row r="1686" spans="12:36" ht="15.75" thickBot="1">
      <c r="L1686" s="51" t="str">
        <f>IFERROR(WHOLE_STRUCTURE[[#This Row],[Top '[m']]]-WHOLE_STRUCTURE[[#This Row],[Bottom '[m']]], "")</f>
        <v/>
      </c>
      <c r="M1686" s="167" t="str">
        <f>IFERROR(-(WHOLE_STRUCTURE[[#This Row],[D, bottom '[m']]]-WHOLE_STRUCTURE[[#This Row],[D, top '[m']]])/(WHOLE_STRUCTURE[[#This Row],[Bottom '[m']]]-WHOLE_STRUCTURE[[#This Row],[Top '[m']]]),"")</f>
        <v/>
      </c>
      <c r="N1686" s="121" t="str">
        <f t="shared" si="27"/>
        <v/>
      </c>
      <c r="O1686" s="50" t="str">
        <f>IFERROR((WHOLE_STRUCTURE[[#This Row],[D, bottom '[m']]]+WHOLE_STRUCTURE[[#This Row],[D, top '[m']]])/(2*WHOLE_STRUCTURE[[#This Row],[t '[mm']]]/1000),"")</f>
        <v/>
      </c>
      <c r="S1686" s="169"/>
      <c r="T1686" s="169"/>
      <c r="W1686" s="172"/>
      <c r="X1686" s="169"/>
      <c r="Y1686" s="169"/>
      <c r="AB1686" s="166"/>
      <c r="AC1686" s="139"/>
      <c r="AD1686" s="139"/>
      <c r="AE1686" s="139"/>
      <c r="AF1686" s="139"/>
      <c r="AG1686" s="139"/>
      <c r="AH1686" s="139"/>
      <c r="AI1686" s="64"/>
      <c r="AJ1686" s="65"/>
    </row>
    <row r="1687" spans="12:36">
      <c r="L1687" s="51" t="str">
        <f>IFERROR(WHOLE_STRUCTURE[[#This Row],[Top '[m']]]-WHOLE_STRUCTURE[[#This Row],[Bottom '[m']]], "")</f>
        <v/>
      </c>
      <c r="M1687" s="167" t="str">
        <f>IFERROR(-(WHOLE_STRUCTURE[[#This Row],[D, bottom '[m']]]-WHOLE_STRUCTURE[[#This Row],[D, top '[m']]])/(WHOLE_STRUCTURE[[#This Row],[Bottom '[m']]]-WHOLE_STRUCTURE[[#This Row],[Top '[m']]]),"")</f>
        <v/>
      </c>
      <c r="N1687" s="121" t="str">
        <f t="shared" si="27"/>
        <v/>
      </c>
      <c r="O1687" s="50" t="str">
        <f>IFERROR((WHOLE_STRUCTURE[[#This Row],[D, bottom '[m']]]+WHOLE_STRUCTURE[[#This Row],[D, top '[m']]])/(2*WHOLE_STRUCTURE[[#This Row],[t '[mm']]]/1000),"")</f>
        <v/>
      </c>
      <c r="S1687" s="169"/>
      <c r="T1687" s="169"/>
      <c r="W1687" s="172"/>
      <c r="X1687" s="169"/>
      <c r="Y1687" s="169"/>
      <c r="AB1687" s="77"/>
      <c r="AJ1687" s="55"/>
    </row>
    <row r="1688" spans="12:36">
      <c r="L1688" s="51" t="str">
        <f>IFERROR(WHOLE_STRUCTURE[[#This Row],[Top '[m']]]-WHOLE_STRUCTURE[[#This Row],[Bottom '[m']]], "")</f>
        <v/>
      </c>
      <c r="M1688" s="167" t="str">
        <f>IFERROR(-(WHOLE_STRUCTURE[[#This Row],[D, bottom '[m']]]-WHOLE_STRUCTURE[[#This Row],[D, top '[m']]])/(WHOLE_STRUCTURE[[#This Row],[Bottom '[m']]]-WHOLE_STRUCTURE[[#This Row],[Top '[m']]]),"")</f>
        <v/>
      </c>
      <c r="N1688" s="121" t="str">
        <f t="shared" si="27"/>
        <v/>
      </c>
      <c r="O1688" s="50" t="str">
        <f>IFERROR((WHOLE_STRUCTURE[[#This Row],[D, bottom '[m']]]+WHOLE_STRUCTURE[[#This Row],[D, top '[m']]])/(2*WHOLE_STRUCTURE[[#This Row],[t '[mm']]]/1000),"")</f>
        <v/>
      </c>
      <c r="S1688" s="169"/>
      <c r="T1688" s="169"/>
      <c r="W1688" s="172"/>
      <c r="X1688" s="169"/>
      <c r="Y1688" s="169"/>
      <c r="AB1688" s="77"/>
      <c r="AJ1688" s="55"/>
    </row>
    <row r="1689" spans="12:36">
      <c r="L1689" s="51" t="str">
        <f>IFERROR(WHOLE_STRUCTURE[[#This Row],[Top '[m']]]-WHOLE_STRUCTURE[[#This Row],[Bottom '[m']]], "")</f>
        <v/>
      </c>
      <c r="M1689" s="167" t="str">
        <f>IFERROR(-(WHOLE_STRUCTURE[[#This Row],[D, bottom '[m']]]-WHOLE_STRUCTURE[[#This Row],[D, top '[m']]])/(WHOLE_STRUCTURE[[#This Row],[Bottom '[m']]]-WHOLE_STRUCTURE[[#This Row],[Top '[m']]]),"")</f>
        <v/>
      </c>
      <c r="N1689" s="121" t="str">
        <f t="shared" si="27"/>
        <v/>
      </c>
      <c r="O1689" s="50" t="str">
        <f>IFERROR((WHOLE_STRUCTURE[[#This Row],[D, bottom '[m']]]+WHOLE_STRUCTURE[[#This Row],[D, top '[m']]])/(2*WHOLE_STRUCTURE[[#This Row],[t '[mm']]]/1000),"")</f>
        <v/>
      </c>
      <c r="S1689" s="169"/>
      <c r="T1689" s="169"/>
      <c r="W1689" s="172"/>
      <c r="X1689" s="169"/>
      <c r="Y1689" s="169"/>
      <c r="AB1689" s="77"/>
      <c r="AJ1689" s="55"/>
    </row>
    <row r="1690" spans="12:36">
      <c r="L1690" s="51" t="str">
        <f>IFERROR(WHOLE_STRUCTURE[[#This Row],[Top '[m']]]-WHOLE_STRUCTURE[[#This Row],[Bottom '[m']]], "")</f>
        <v/>
      </c>
      <c r="M1690" s="167" t="str">
        <f>IFERROR(-(WHOLE_STRUCTURE[[#This Row],[D, bottom '[m']]]-WHOLE_STRUCTURE[[#This Row],[D, top '[m']]])/(WHOLE_STRUCTURE[[#This Row],[Bottom '[m']]]-WHOLE_STRUCTURE[[#This Row],[Top '[m']]]),"")</f>
        <v/>
      </c>
      <c r="N1690" s="121" t="str">
        <f t="shared" si="27"/>
        <v/>
      </c>
      <c r="O1690" s="50" t="str">
        <f>IFERROR((WHOLE_STRUCTURE[[#This Row],[D, bottom '[m']]]+WHOLE_STRUCTURE[[#This Row],[D, top '[m']]])/(2*WHOLE_STRUCTURE[[#This Row],[t '[mm']]]/1000),"")</f>
        <v/>
      </c>
      <c r="S1690" s="169"/>
      <c r="T1690" s="169"/>
      <c r="W1690" s="172"/>
      <c r="X1690" s="169"/>
      <c r="Y1690" s="169"/>
      <c r="AB1690" s="77"/>
      <c r="AJ1690" s="55"/>
    </row>
    <row r="1691" spans="12:36">
      <c r="L1691" s="51" t="str">
        <f>IFERROR(WHOLE_STRUCTURE[[#This Row],[Top '[m']]]-WHOLE_STRUCTURE[[#This Row],[Bottom '[m']]], "")</f>
        <v/>
      </c>
      <c r="M1691" s="167" t="str">
        <f>IFERROR(-(WHOLE_STRUCTURE[[#This Row],[D, bottom '[m']]]-WHOLE_STRUCTURE[[#This Row],[D, top '[m']]])/(WHOLE_STRUCTURE[[#This Row],[Bottom '[m']]]-WHOLE_STRUCTURE[[#This Row],[Top '[m']]]),"")</f>
        <v/>
      </c>
      <c r="N1691" s="121" t="str">
        <f t="shared" si="27"/>
        <v/>
      </c>
      <c r="O1691" s="50" t="str">
        <f>IFERROR((WHOLE_STRUCTURE[[#This Row],[D, bottom '[m']]]+WHOLE_STRUCTURE[[#This Row],[D, top '[m']]])/(2*WHOLE_STRUCTURE[[#This Row],[t '[mm']]]/1000),"")</f>
        <v/>
      </c>
      <c r="S1691" s="169"/>
      <c r="T1691" s="169"/>
      <c r="W1691" s="172"/>
      <c r="X1691" s="169"/>
      <c r="Y1691" s="169"/>
      <c r="AB1691" s="77"/>
      <c r="AJ1691" s="55"/>
    </row>
    <row r="1692" spans="12:36">
      <c r="L1692" s="51" t="str">
        <f>IFERROR(WHOLE_STRUCTURE[[#This Row],[Top '[m']]]-WHOLE_STRUCTURE[[#This Row],[Bottom '[m']]], "")</f>
        <v/>
      </c>
      <c r="M1692" s="167" t="str">
        <f>IFERROR(-(WHOLE_STRUCTURE[[#This Row],[D, bottom '[m']]]-WHOLE_STRUCTURE[[#This Row],[D, top '[m']]])/(WHOLE_STRUCTURE[[#This Row],[Bottom '[m']]]-WHOLE_STRUCTURE[[#This Row],[Top '[m']]]),"")</f>
        <v/>
      </c>
      <c r="N1692" s="121" t="str">
        <f t="shared" si="27"/>
        <v/>
      </c>
      <c r="O1692" s="50" t="str">
        <f>IFERROR((WHOLE_STRUCTURE[[#This Row],[D, bottom '[m']]]+WHOLE_STRUCTURE[[#This Row],[D, top '[m']]])/(2*WHOLE_STRUCTURE[[#This Row],[t '[mm']]]/1000),"")</f>
        <v/>
      </c>
      <c r="S1692" s="169"/>
      <c r="T1692" s="169"/>
      <c r="W1692" s="172"/>
      <c r="X1692" s="169"/>
      <c r="Y1692" s="169"/>
      <c r="AB1692" s="77"/>
      <c r="AJ1692" s="55"/>
    </row>
    <row r="1693" spans="12:36">
      <c r="L1693" s="51" t="str">
        <f>IFERROR(WHOLE_STRUCTURE[[#This Row],[Top '[m']]]-WHOLE_STRUCTURE[[#This Row],[Bottom '[m']]], "")</f>
        <v/>
      </c>
      <c r="M1693" s="167" t="str">
        <f>IFERROR(-(WHOLE_STRUCTURE[[#This Row],[D, bottom '[m']]]-WHOLE_STRUCTURE[[#This Row],[D, top '[m']]])/(WHOLE_STRUCTURE[[#This Row],[Bottom '[m']]]-WHOLE_STRUCTURE[[#This Row],[Top '[m']]]),"")</f>
        <v/>
      </c>
      <c r="N1693" s="121" t="str">
        <f t="shared" si="27"/>
        <v/>
      </c>
      <c r="O1693" s="50" t="str">
        <f>IFERROR((WHOLE_STRUCTURE[[#This Row],[D, bottom '[m']]]+WHOLE_STRUCTURE[[#This Row],[D, top '[m']]])/(2*WHOLE_STRUCTURE[[#This Row],[t '[mm']]]/1000),"")</f>
        <v/>
      </c>
      <c r="S1693" s="169"/>
      <c r="T1693" s="169"/>
      <c r="W1693" s="172"/>
      <c r="X1693" s="169"/>
      <c r="Y1693" s="169"/>
      <c r="AB1693" s="77"/>
      <c r="AJ1693" s="55"/>
    </row>
    <row r="1694" spans="12:36">
      <c r="L1694" s="51" t="str">
        <f>IFERROR(WHOLE_STRUCTURE[[#This Row],[Top '[m']]]-WHOLE_STRUCTURE[[#This Row],[Bottom '[m']]], "")</f>
        <v/>
      </c>
      <c r="M1694" s="167" t="str">
        <f>IFERROR(-(WHOLE_STRUCTURE[[#This Row],[D, bottom '[m']]]-WHOLE_STRUCTURE[[#This Row],[D, top '[m']]])/(WHOLE_STRUCTURE[[#This Row],[Bottom '[m']]]-WHOLE_STRUCTURE[[#This Row],[Top '[m']]]),"")</f>
        <v/>
      </c>
      <c r="N1694" s="121" t="str">
        <f t="shared" si="27"/>
        <v/>
      </c>
      <c r="O1694" s="50" t="str">
        <f>IFERROR((WHOLE_STRUCTURE[[#This Row],[D, bottom '[m']]]+WHOLE_STRUCTURE[[#This Row],[D, top '[m']]])/(2*WHOLE_STRUCTURE[[#This Row],[t '[mm']]]/1000),"")</f>
        <v/>
      </c>
      <c r="S1694" s="169"/>
      <c r="T1694" s="169"/>
      <c r="W1694" s="172"/>
      <c r="X1694" s="169"/>
      <c r="Y1694" s="169"/>
      <c r="AB1694" s="77"/>
      <c r="AJ1694" s="55"/>
    </row>
    <row r="1695" spans="12:36">
      <c r="L1695" s="51" t="str">
        <f>IFERROR(WHOLE_STRUCTURE[[#This Row],[Top '[m']]]-WHOLE_STRUCTURE[[#This Row],[Bottom '[m']]], "")</f>
        <v/>
      </c>
      <c r="M1695" s="167" t="str">
        <f>IFERROR(-(WHOLE_STRUCTURE[[#This Row],[D, bottom '[m']]]-WHOLE_STRUCTURE[[#This Row],[D, top '[m']]])/(WHOLE_STRUCTURE[[#This Row],[Bottom '[m']]]-WHOLE_STRUCTURE[[#This Row],[Top '[m']]]),"")</f>
        <v/>
      </c>
      <c r="N1695" s="121" t="str">
        <f t="shared" si="27"/>
        <v/>
      </c>
      <c r="O1695" s="50" t="str">
        <f>IFERROR((WHOLE_STRUCTURE[[#This Row],[D, bottom '[m']]]+WHOLE_STRUCTURE[[#This Row],[D, top '[m']]])/(2*WHOLE_STRUCTURE[[#This Row],[t '[mm']]]/1000),"")</f>
        <v/>
      </c>
      <c r="S1695" s="169"/>
      <c r="T1695" s="169"/>
      <c r="W1695" s="172"/>
      <c r="X1695" s="169"/>
      <c r="Y1695" s="169"/>
      <c r="AB1695" s="77"/>
      <c r="AJ1695" s="55"/>
    </row>
    <row r="1696" spans="12:36">
      <c r="L1696" s="51" t="str">
        <f>IFERROR(WHOLE_STRUCTURE[[#This Row],[Top '[m']]]-WHOLE_STRUCTURE[[#This Row],[Bottom '[m']]], "")</f>
        <v/>
      </c>
      <c r="M1696" s="167" t="str">
        <f>IFERROR(-(WHOLE_STRUCTURE[[#This Row],[D, bottom '[m']]]-WHOLE_STRUCTURE[[#This Row],[D, top '[m']]])/(WHOLE_STRUCTURE[[#This Row],[Bottom '[m']]]-WHOLE_STRUCTURE[[#This Row],[Top '[m']]]),"")</f>
        <v/>
      </c>
      <c r="N1696" s="121" t="str">
        <f t="shared" si="27"/>
        <v/>
      </c>
      <c r="O1696" s="50" t="str">
        <f>IFERROR((WHOLE_STRUCTURE[[#This Row],[D, bottom '[m']]]+WHOLE_STRUCTURE[[#This Row],[D, top '[m']]])/(2*WHOLE_STRUCTURE[[#This Row],[t '[mm']]]/1000),"")</f>
        <v/>
      </c>
      <c r="S1696" s="169"/>
      <c r="T1696" s="169"/>
      <c r="X1696" s="169"/>
      <c r="Y1696" s="169"/>
      <c r="AB1696" s="77"/>
      <c r="AJ1696" s="55"/>
    </row>
    <row r="1697" spans="12:36">
      <c r="L1697" s="51" t="str">
        <f>IFERROR(WHOLE_STRUCTURE[[#This Row],[Top '[m']]]-WHOLE_STRUCTURE[[#This Row],[Bottom '[m']]], "")</f>
        <v/>
      </c>
      <c r="M1697" s="167" t="str">
        <f>IFERROR(-(WHOLE_STRUCTURE[[#This Row],[D, bottom '[m']]]-WHOLE_STRUCTURE[[#This Row],[D, top '[m']]])/(WHOLE_STRUCTURE[[#This Row],[Bottom '[m']]]-WHOLE_STRUCTURE[[#This Row],[Top '[m']]]),"")</f>
        <v/>
      </c>
      <c r="N1697" s="121" t="str">
        <f t="shared" si="27"/>
        <v/>
      </c>
      <c r="O1697" s="50" t="str">
        <f>IFERROR((WHOLE_STRUCTURE[[#This Row],[D, bottom '[m']]]+WHOLE_STRUCTURE[[#This Row],[D, top '[m']]])/(2*WHOLE_STRUCTURE[[#This Row],[t '[mm']]]/1000),"")</f>
        <v/>
      </c>
      <c r="S1697" s="169"/>
      <c r="T1697" s="169"/>
      <c r="X1697" s="169"/>
      <c r="Y1697" s="169"/>
      <c r="AB1697" s="77"/>
      <c r="AJ1697" s="55"/>
    </row>
    <row r="1698" spans="12:36">
      <c r="L1698" s="51" t="str">
        <f>IFERROR(WHOLE_STRUCTURE[[#This Row],[Top '[m']]]-WHOLE_STRUCTURE[[#This Row],[Bottom '[m']]], "")</f>
        <v/>
      </c>
      <c r="M1698" s="167" t="str">
        <f>IFERROR(-(WHOLE_STRUCTURE[[#This Row],[D, bottom '[m']]]-WHOLE_STRUCTURE[[#This Row],[D, top '[m']]])/(WHOLE_STRUCTURE[[#This Row],[Bottom '[m']]]-WHOLE_STRUCTURE[[#This Row],[Top '[m']]]),"")</f>
        <v/>
      </c>
      <c r="N1698" s="121" t="str">
        <f t="shared" si="27"/>
        <v/>
      </c>
      <c r="O1698" s="50" t="str">
        <f>IFERROR((WHOLE_STRUCTURE[[#This Row],[D, bottom '[m']]]+WHOLE_STRUCTURE[[#This Row],[D, top '[m']]])/(2*WHOLE_STRUCTURE[[#This Row],[t '[mm']]]/1000),"")</f>
        <v/>
      </c>
      <c r="S1698" s="169"/>
      <c r="T1698" s="169"/>
      <c r="X1698" s="169"/>
      <c r="Y1698" s="169"/>
      <c r="AB1698" s="77"/>
      <c r="AJ1698" s="55"/>
    </row>
    <row r="1699" spans="12:36">
      <c r="L1699" s="51" t="str">
        <f>IFERROR(WHOLE_STRUCTURE[[#This Row],[Top '[m']]]-WHOLE_STRUCTURE[[#This Row],[Bottom '[m']]], "")</f>
        <v/>
      </c>
      <c r="M1699" s="167" t="str">
        <f>IFERROR(-(WHOLE_STRUCTURE[[#This Row],[D, bottom '[m']]]-WHOLE_STRUCTURE[[#This Row],[D, top '[m']]])/(WHOLE_STRUCTURE[[#This Row],[Bottom '[m']]]-WHOLE_STRUCTURE[[#This Row],[Top '[m']]]),"")</f>
        <v/>
      </c>
      <c r="N1699" s="121" t="str">
        <f t="shared" si="27"/>
        <v/>
      </c>
      <c r="O1699" s="50" t="str">
        <f>IFERROR((WHOLE_STRUCTURE[[#This Row],[D, bottom '[m']]]+WHOLE_STRUCTURE[[#This Row],[D, top '[m']]])/(2*WHOLE_STRUCTURE[[#This Row],[t '[mm']]]/1000),"")</f>
        <v/>
      </c>
      <c r="S1699" s="169"/>
      <c r="T1699" s="169"/>
      <c r="X1699" s="169"/>
      <c r="Y1699" s="169"/>
      <c r="AB1699" s="77"/>
      <c r="AJ1699" s="55"/>
    </row>
    <row r="1700" spans="12:36">
      <c r="L1700" s="51" t="str">
        <f>IFERROR(WHOLE_STRUCTURE[[#This Row],[Top '[m']]]-WHOLE_STRUCTURE[[#This Row],[Bottom '[m']]], "")</f>
        <v/>
      </c>
      <c r="M1700" s="167" t="str">
        <f>IFERROR(-(WHOLE_STRUCTURE[[#This Row],[D, bottom '[m']]]-WHOLE_STRUCTURE[[#This Row],[D, top '[m']]])/(WHOLE_STRUCTURE[[#This Row],[Bottom '[m']]]-WHOLE_STRUCTURE[[#This Row],[Top '[m']]]),"")</f>
        <v/>
      </c>
      <c r="N1700" s="121" t="str">
        <f t="shared" si="27"/>
        <v/>
      </c>
      <c r="O1700" s="50" t="str">
        <f>IFERROR((WHOLE_STRUCTURE[[#This Row],[D, bottom '[m']]]+WHOLE_STRUCTURE[[#This Row],[D, top '[m']]])/(2*WHOLE_STRUCTURE[[#This Row],[t '[mm']]]/1000),"")</f>
        <v/>
      </c>
      <c r="S1700" s="169"/>
      <c r="T1700" s="169"/>
      <c r="X1700" s="169"/>
      <c r="Y1700" s="169"/>
      <c r="AB1700" s="77"/>
      <c r="AJ1700" s="55"/>
    </row>
    <row r="1701" spans="12:36">
      <c r="L1701" s="51" t="str">
        <f>IFERROR(WHOLE_STRUCTURE[[#This Row],[Top '[m']]]-WHOLE_STRUCTURE[[#This Row],[Bottom '[m']]], "")</f>
        <v/>
      </c>
      <c r="M1701" s="167" t="str">
        <f>IFERROR(-(WHOLE_STRUCTURE[[#This Row],[D, bottom '[m']]]-WHOLE_STRUCTURE[[#This Row],[D, top '[m']]])/(WHOLE_STRUCTURE[[#This Row],[Bottom '[m']]]-WHOLE_STRUCTURE[[#This Row],[Top '[m']]]),"")</f>
        <v/>
      </c>
      <c r="N1701" s="121" t="str">
        <f t="shared" si="27"/>
        <v/>
      </c>
      <c r="O1701" s="50" t="str">
        <f>IFERROR((WHOLE_STRUCTURE[[#This Row],[D, bottom '[m']]]+WHOLE_STRUCTURE[[#This Row],[D, top '[m']]])/(2*WHOLE_STRUCTURE[[#This Row],[t '[mm']]]/1000),"")</f>
        <v/>
      </c>
      <c r="S1701" s="169"/>
      <c r="T1701" s="169"/>
      <c r="X1701" s="169"/>
      <c r="Y1701" s="169"/>
      <c r="AB1701" s="77"/>
      <c r="AJ1701" s="55"/>
    </row>
    <row r="1702" spans="12:36">
      <c r="L1702" s="51" t="str">
        <f>IFERROR(WHOLE_STRUCTURE[[#This Row],[Top '[m']]]-WHOLE_STRUCTURE[[#This Row],[Bottom '[m']]], "")</f>
        <v/>
      </c>
      <c r="M1702" s="167" t="str">
        <f>IFERROR(-(WHOLE_STRUCTURE[[#This Row],[D, bottom '[m']]]-WHOLE_STRUCTURE[[#This Row],[D, top '[m']]])/(WHOLE_STRUCTURE[[#This Row],[Bottom '[m']]]-WHOLE_STRUCTURE[[#This Row],[Top '[m']]]),"")</f>
        <v/>
      </c>
      <c r="N1702" s="121" t="str">
        <f t="shared" si="27"/>
        <v/>
      </c>
      <c r="O1702" s="50" t="str">
        <f>IFERROR((WHOLE_STRUCTURE[[#This Row],[D, bottom '[m']]]+WHOLE_STRUCTURE[[#This Row],[D, top '[m']]])/(2*WHOLE_STRUCTURE[[#This Row],[t '[mm']]]/1000),"")</f>
        <v/>
      </c>
      <c r="S1702" s="169"/>
      <c r="T1702" s="169"/>
      <c r="X1702" s="169"/>
      <c r="Y1702" s="169"/>
      <c r="AB1702" s="77"/>
      <c r="AJ1702" s="55"/>
    </row>
    <row r="1703" spans="12:36">
      <c r="L1703" s="51" t="str">
        <f>IFERROR(WHOLE_STRUCTURE[[#This Row],[Top '[m']]]-WHOLE_STRUCTURE[[#This Row],[Bottom '[m']]], "")</f>
        <v/>
      </c>
      <c r="M1703" s="167" t="str">
        <f>IFERROR(-(WHOLE_STRUCTURE[[#This Row],[D, bottom '[m']]]-WHOLE_STRUCTURE[[#This Row],[D, top '[m']]])/(WHOLE_STRUCTURE[[#This Row],[Bottom '[m']]]-WHOLE_STRUCTURE[[#This Row],[Top '[m']]]),"")</f>
        <v/>
      </c>
      <c r="N1703" s="121" t="str">
        <f t="shared" si="27"/>
        <v/>
      </c>
      <c r="O1703" s="50" t="str">
        <f>IFERROR((WHOLE_STRUCTURE[[#This Row],[D, bottom '[m']]]+WHOLE_STRUCTURE[[#This Row],[D, top '[m']]])/(2*WHOLE_STRUCTURE[[#This Row],[t '[mm']]]/1000),"")</f>
        <v/>
      </c>
      <c r="S1703" s="169"/>
      <c r="T1703" s="169"/>
      <c r="X1703" s="169"/>
      <c r="Y1703" s="169"/>
      <c r="AB1703" s="77"/>
      <c r="AJ1703" s="55"/>
    </row>
    <row r="1704" spans="12:36">
      <c r="L1704" s="51" t="str">
        <f>IFERROR(WHOLE_STRUCTURE[[#This Row],[Top '[m']]]-WHOLE_STRUCTURE[[#This Row],[Bottom '[m']]], "")</f>
        <v/>
      </c>
      <c r="M1704" s="167" t="str">
        <f>IFERROR(-(WHOLE_STRUCTURE[[#This Row],[D, bottom '[m']]]-WHOLE_STRUCTURE[[#This Row],[D, top '[m']]])/(WHOLE_STRUCTURE[[#This Row],[Bottom '[m']]]-WHOLE_STRUCTURE[[#This Row],[Top '[m']]]),"")</f>
        <v/>
      </c>
      <c r="N1704" s="121" t="str">
        <f t="shared" si="27"/>
        <v/>
      </c>
      <c r="O1704" s="50" t="str">
        <f>IFERROR((WHOLE_STRUCTURE[[#This Row],[D, bottom '[m']]]+WHOLE_STRUCTURE[[#This Row],[D, top '[m']]])/(2*WHOLE_STRUCTURE[[#This Row],[t '[mm']]]/1000),"")</f>
        <v/>
      </c>
      <c r="S1704" s="169"/>
      <c r="T1704" s="169"/>
      <c r="X1704" s="169"/>
      <c r="Y1704" s="169"/>
      <c r="AB1704" s="77"/>
      <c r="AJ1704" s="55"/>
    </row>
    <row r="1705" spans="12:36">
      <c r="L1705" s="51" t="str">
        <f>IFERROR(WHOLE_STRUCTURE[[#This Row],[Top '[m']]]-WHOLE_STRUCTURE[[#This Row],[Bottom '[m']]], "")</f>
        <v/>
      </c>
      <c r="M1705" s="167" t="str">
        <f>IFERROR(-(WHOLE_STRUCTURE[[#This Row],[D, bottom '[m']]]-WHOLE_STRUCTURE[[#This Row],[D, top '[m']]])/(WHOLE_STRUCTURE[[#This Row],[Bottom '[m']]]-WHOLE_STRUCTURE[[#This Row],[Top '[m']]]),"")</f>
        <v/>
      </c>
      <c r="N1705" s="121" t="str">
        <f t="shared" si="27"/>
        <v/>
      </c>
      <c r="O1705" s="50" t="str">
        <f>IFERROR((WHOLE_STRUCTURE[[#This Row],[D, bottom '[m']]]+WHOLE_STRUCTURE[[#This Row],[D, top '[m']]])/(2*WHOLE_STRUCTURE[[#This Row],[t '[mm']]]/1000),"")</f>
        <v/>
      </c>
      <c r="S1705" s="169"/>
      <c r="T1705" s="169"/>
      <c r="X1705" s="169"/>
      <c r="Y1705" s="169"/>
      <c r="AB1705" s="77"/>
      <c r="AJ1705" s="55"/>
    </row>
    <row r="1706" spans="12:36">
      <c r="L1706" s="51" t="str">
        <f>IFERROR(WHOLE_STRUCTURE[[#This Row],[Top '[m']]]-WHOLE_STRUCTURE[[#This Row],[Bottom '[m']]], "")</f>
        <v/>
      </c>
      <c r="M1706" s="167" t="str">
        <f>IFERROR(-(WHOLE_STRUCTURE[[#This Row],[D, bottom '[m']]]-WHOLE_STRUCTURE[[#This Row],[D, top '[m']]])/(WHOLE_STRUCTURE[[#This Row],[Bottom '[m']]]-WHOLE_STRUCTURE[[#This Row],[Top '[m']]]),"")</f>
        <v/>
      </c>
      <c r="N1706" s="121" t="str">
        <f t="shared" si="27"/>
        <v/>
      </c>
      <c r="O1706" s="50" t="str">
        <f>IFERROR((WHOLE_STRUCTURE[[#This Row],[D, bottom '[m']]]+WHOLE_STRUCTURE[[#This Row],[D, top '[m']]])/(2*WHOLE_STRUCTURE[[#This Row],[t '[mm']]]/1000),"")</f>
        <v/>
      </c>
      <c r="S1706" s="169"/>
      <c r="T1706" s="169"/>
      <c r="X1706" s="169"/>
      <c r="Y1706" s="169"/>
      <c r="AB1706" s="77"/>
      <c r="AJ1706" s="55"/>
    </row>
    <row r="1707" spans="12:36">
      <c r="L1707" s="51" t="str">
        <f>IFERROR(WHOLE_STRUCTURE[[#This Row],[Top '[m']]]-WHOLE_STRUCTURE[[#This Row],[Bottom '[m']]], "")</f>
        <v/>
      </c>
      <c r="M1707" s="167" t="str">
        <f>IFERROR(-(WHOLE_STRUCTURE[[#This Row],[D, bottom '[m']]]-WHOLE_STRUCTURE[[#This Row],[D, top '[m']]])/(WHOLE_STRUCTURE[[#This Row],[Bottom '[m']]]-WHOLE_STRUCTURE[[#This Row],[Top '[m']]]),"")</f>
        <v/>
      </c>
      <c r="N1707" s="121" t="str">
        <f t="shared" si="27"/>
        <v/>
      </c>
      <c r="O1707" s="50" t="str">
        <f>IFERROR((WHOLE_STRUCTURE[[#This Row],[D, bottom '[m']]]+WHOLE_STRUCTURE[[#This Row],[D, top '[m']]])/(2*WHOLE_STRUCTURE[[#This Row],[t '[mm']]]/1000),"")</f>
        <v/>
      </c>
      <c r="S1707" s="169"/>
      <c r="T1707" s="169"/>
      <c r="X1707" s="169"/>
      <c r="Y1707" s="169"/>
      <c r="AB1707" s="77"/>
      <c r="AJ1707" s="55"/>
    </row>
    <row r="1708" spans="12:36">
      <c r="L1708" s="51" t="str">
        <f>IFERROR(WHOLE_STRUCTURE[[#This Row],[Top '[m']]]-WHOLE_STRUCTURE[[#This Row],[Bottom '[m']]], "")</f>
        <v/>
      </c>
      <c r="M1708" s="167" t="str">
        <f>IFERROR(-(WHOLE_STRUCTURE[[#This Row],[D, bottom '[m']]]-WHOLE_STRUCTURE[[#This Row],[D, top '[m']]])/(WHOLE_STRUCTURE[[#This Row],[Bottom '[m']]]-WHOLE_STRUCTURE[[#This Row],[Top '[m']]]),"")</f>
        <v/>
      </c>
      <c r="N1708" s="121" t="str">
        <f t="shared" si="27"/>
        <v/>
      </c>
      <c r="O1708" s="50" t="str">
        <f>IFERROR((WHOLE_STRUCTURE[[#This Row],[D, bottom '[m']]]+WHOLE_STRUCTURE[[#This Row],[D, top '[m']]])/(2*WHOLE_STRUCTURE[[#This Row],[t '[mm']]]/1000),"")</f>
        <v/>
      </c>
      <c r="S1708" s="169"/>
      <c r="T1708" s="169"/>
      <c r="X1708" s="169"/>
      <c r="Y1708" s="169"/>
      <c r="AB1708" s="77"/>
      <c r="AJ1708" s="55"/>
    </row>
    <row r="1709" spans="12:36">
      <c r="L1709" s="51" t="str">
        <f>IFERROR(WHOLE_STRUCTURE[[#This Row],[Top '[m']]]-WHOLE_STRUCTURE[[#This Row],[Bottom '[m']]], "")</f>
        <v/>
      </c>
      <c r="M1709" s="167" t="str">
        <f>IFERROR(-(WHOLE_STRUCTURE[[#This Row],[D, bottom '[m']]]-WHOLE_STRUCTURE[[#This Row],[D, top '[m']]])/(WHOLE_STRUCTURE[[#This Row],[Bottom '[m']]]-WHOLE_STRUCTURE[[#This Row],[Top '[m']]]),"")</f>
        <v/>
      </c>
      <c r="N1709" s="121" t="str">
        <f t="shared" si="27"/>
        <v/>
      </c>
      <c r="O1709" s="50" t="str">
        <f>IFERROR((WHOLE_STRUCTURE[[#This Row],[D, bottom '[m']]]+WHOLE_STRUCTURE[[#This Row],[D, top '[m']]])/(2*WHOLE_STRUCTURE[[#This Row],[t '[mm']]]/1000),"")</f>
        <v/>
      </c>
      <c r="S1709" s="169"/>
      <c r="T1709" s="169"/>
      <c r="X1709" s="169"/>
      <c r="Y1709" s="169"/>
      <c r="AB1709" s="77"/>
      <c r="AJ1709" s="55"/>
    </row>
    <row r="1710" spans="12:36">
      <c r="L1710" s="51" t="str">
        <f>IFERROR(WHOLE_STRUCTURE[[#This Row],[Top '[m']]]-WHOLE_STRUCTURE[[#This Row],[Bottom '[m']]], "")</f>
        <v/>
      </c>
      <c r="M1710" s="167" t="str">
        <f>IFERROR(-(WHOLE_STRUCTURE[[#This Row],[D, bottom '[m']]]-WHOLE_STRUCTURE[[#This Row],[D, top '[m']]])/(WHOLE_STRUCTURE[[#This Row],[Bottom '[m']]]-WHOLE_STRUCTURE[[#This Row],[Top '[m']]]),"")</f>
        <v/>
      </c>
      <c r="N1710" s="121" t="str">
        <f t="shared" si="27"/>
        <v/>
      </c>
      <c r="O1710" s="50" t="str">
        <f>IFERROR((WHOLE_STRUCTURE[[#This Row],[D, bottom '[m']]]+WHOLE_STRUCTURE[[#This Row],[D, top '[m']]])/(2*WHOLE_STRUCTURE[[#This Row],[t '[mm']]]/1000),"")</f>
        <v/>
      </c>
      <c r="S1710" s="169"/>
      <c r="T1710" s="169"/>
      <c r="X1710" s="169"/>
      <c r="Y1710" s="169"/>
      <c r="AB1710" s="77"/>
      <c r="AJ1710" s="55"/>
    </row>
    <row r="1711" spans="12:36">
      <c r="L1711" s="51" t="str">
        <f>IFERROR(WHOLE_STRUCTURE[[#This Row],[Top '[m']]]-WHOLE_STRUCTURE[[#This Row],[Bottom '[m']]], "")</f>
        <v/>
      </c>
      <c r="M1711" s="167" t="str">
        <f>IFERROR(-(WHOLE_STRUCTURE[[#This Row],[D, bottom '[m']]]-WHOLE_STRUCTURE[[#This Row],[D, top '[m']]])/(WHOLE_STRUCTURE[[#This Row],[Bottom '[m']]]-WHOLE_STRUCTURE[[#This Row],[Top '[m']]]),"")</f>
        <v/>
      </c>
      <c r="N1711" s="121" t="str">
        <f t="shared" si="27"/>
        <v/>
      </c>
      <c r="O1711" s="50" t="str">
        <f>IFERROR((WHOLE_STRUCTURE[[#This Row],[D, bottom '[m']]]+WHOLE_STRUCTURE[[#This Row],[D, top '[m']]])/(2*WHOLE_STRUCTURE[[#This Row],[t '[mm']]]/1000),"")</f>
        <v/>
      </c>
      <c r="S1711" s="169"/>
      <c r="T1711" s="169"/>
      <c r="X1711" s="169"/>
      <c r="Y1711" s="169"/>
      <c r="AB1711" s="77"/>
      <c r="AJ1711" s="55"/>
    </row>
    <row r="1712" spans="12:36">
      <c r="L1712" s="51" t="str">
        <f>IFERROR(WHOLE_STRUCTURE[[#This Row],[Top '[m']]]-WHOLE_STRUCTURE[[#This Row],[Bottom '[m']]], "")</f>
        <v/>
      </c>
      <c r="M1712" s="167" t="str">
        <f>IFERROR(-(WHOLE_STRUCTURE[[#This Row],[D, bottom '[m']]]-WHOLE_STRUCTURE[[#This Row],[D, top '[m']]])/(WHOLE_STRUCTURE[[#This Row],[Bottom '[m']]]-WHOLE_STRUCTURE[[#This Row],[Top '[m']]]),"")</f>
        <v/>
      </c>
      <c r="N1712" s="121" t="str">
        <f t="shared" si="27"/>
        <v/>
      </c>
      <c r="O1712" s="50" t="str">
        <f>IFERROR((WHOLE_STRUCTURE[[#This Row],[D, bottom '[m']]]+WHOLE_STRUCTURE[[#This Row],[D, top '[m']]])/(2*WHOLE_STRUCTURE[[#This Row],[t '[mm']]]/1000),"")</f>
        <v/>
      </c>
      <c r="S1712" s="169"/>
      <c r="T1712" s="169"/>
      <c r="X1712" s="169"/>
      <c r="Y1712" s="169"/>
      <c r="AB1712" s="77"/>
      <c r="AJ1712" s="55"/>
    </row>
    <row r="1713" spans="12:36">
      <c r="L1713" s="51" t="str">
        <f>IFERROR(WHOLE_STRUCTURE[[#This Row],[Top '[m']]]-WHOLE_STRUCTURE[[#This Row],[Bottom '[m']]], "")</f>
        <v/>
      </c>
      <c r="M1713" s="167" t="str">
        <f>IFERROR(-(WHOLE_STRUCTURE[[#This Row],[D, bottom '[m']]]-WHOLE_STRUCTURE[[#This Row],[D, top '[m']]])/(WHOLE_STRUCTURE[[#This Row],[Bottom '[m']]]-WHOLE_STRUCTURE[[#This Row],[Top '[m']]]),"")</f>
        <v/>
      </c>
      <c r="N1713" s="121" t="str">
        <f t="shared" si="27"/>
        <v/>
      </c>
      <c r="O1713" s="50" t="str">
        <f>IFERROR((WHOLE_STRUCTURE[[#This Row],[D, bottom '[m']]]+WHOLE_STRUCTURE[[#This Row],[D, top '[m']]])/(2*WHOLE_STRUCTURE[[#This Row],[t '[mm']]]/1000),"")</f>
        <v/>
      </c>
      <c r="S1713" s="169"/>
      <c r="T1713" s="169"/>
      <c r="X1713" s="169"/>
      <c r="Y1713" s="169"/>
      <c r="AB1713" s="77"/>
      <c r="AJ1713" s="55"/>
    </row>
    <row r="1714" spans="12:36">
      <c r="L1714" s="51" t="str">
        <f>IFERROR(WHOLE_STRUCTURE[[#This Row],[Top '[m']]]-WHOLE_STRUCTURE[[#This Row],[Bottom '[m']]], "")</f>
        <v/>
      </c>
      <c r="M1714" s="167" t="str">
        <f>IFERROR(-(WHOLE_STRUCTURE[[#This Row],[D, bottom '[m']]]-WHOLE_STRUCTURE[[#This Row],[D, top '[m']]])/(WHOLE_STRUCTURE[[#This Row],[Bottom '[m']]]-WHOLE_STRUCTURE[[#This Row],[Top '[m']]]),"")</f>
        <v/>
      </c>
      <c r="N1714" s="121" t="str">
        <f t="shared" si="27"/>
        <v/>
      </c>
      <c r="O1714" s="50" t="str">
        <f>IFERROR((WHOLE_STRUCTURE[[#This Row],[D, bottom '[m']]]+WHOLE_STRUCTURE[[#This Row],[D, top '[m']]])/(2*WHOLE_STRUCTURE[[#This Row],[t '[mm']]]/1000),"")</f>
        <v/>
      </c>
      <c r="S1714" s="169"/>
      <c r="T1714" s="169"/>
      <c r="X1714" s="169"/>
      <c r="Y1714" s="169"/>
      <c r="AB1714" s="77"/>
      <c r="AJ1714" s="55"/>
    </row>
    <row r="1715" spans="12:36">
      <c r="L1715" s="51" t="str">
        <f>IFERROR(WHOLE_STRUCTURE[[#This Row],[Top '[m']]]-WHOLE_STRUCTURE[[#This Row],[Bottom '[m']]], "")</f>
        <v/>
      </c>
      <c r="M1715" s="167" t="str">
        <f>IFERROR(-(WHOLE_STRUCTURE[[#This Row],[D, bottom '[m']]]-WHOLE_STRUCTURE[[#This Row],[D, top '[m']]])/(WHOLE_STRUCTURE[[#This Row],[Bottom '[m']]]-WHOLE_STRUCTURE[[#This Row],[Top '[m']]]),"")</f>
        <v/>
      </c>
      <c r="N1715" s="121" t="str">
        <f t="shared" si="27"/>
        <v/>
      </c>
      <c r="O1715" s="50" t="str">
        <f>IFERROR((WHOLE_STRUCTURE[[#This Row],[D, bottom '[m']]]+WHOLE_STRUCTURE[[#This Row],[D, top '[m']]])/(2*WHOLE_STRUCTURE[[#This Row],[t '[mm']]]/1000),"")</f>
        <v/>
      </c>
      <c r="S1715" s="169"/>
      <c r="T1715" s="169"/>
      <c r="X1715" s="169"/>
      <c r="Y1715" s="169"/>
      <c r="AB1715" s="77"/>
      <c r="AJ1715" s="55"/>
    </row>
    <row r="1716" spans="12:36">
      <c r="L1716" s="51" t="str">
        <f>IFERROR(WHOLE_STRUCTURE[[#This Row],[Top '[m']]]-WHOLE_STRUCTURE[[#This Row],[Bottom '[m']]], "")</f>
        <v/>
      </c>
      <c r="M1716" s="167" t="str">
        <f>IFERROR(-(WHOLE_STRUCTURE[[#This Row],[D, bottom '[m']]]-WHOLE_STRUCTURE[[#This Row],[D, top '[m']]])/(WHOLE_STRUCTURE[[#This Row],[Bottom '[m']]]-WHOLE_STRUCTURE[[#This Row],[Top '[m']]]),"")</f>
        <v/>
      </c>
      <c r="N1716" s="121" t="str">
        <f t="shared" si="27"/>
        <v/>
      </c>
      <c r="O1716" s="50" t="str">
        <f>IFERROR((WHOLE_STRUCTURE[[#This Row],[D, bottom '[m']]]+WHOLE_STRUCTURE[[#This Row],[D, top '[m']]])/(2*WHOLE_STRUCTURE[[#This Row],[t '[mm']]]/1000),"")</f>
        <v/>
      </c>
      <c r="S1716" s="169"/>
      <c r="T1716" s="169"/>
      <c r="X1716" s="169"/>
      <c r="Y1716" s="169"/>
      <c r="AB1716" s="77"/>
      <c r="AJ1716" s="55"/>
    </row>
    <row r="1717" spans="12:36">
      <c r="L1717" s="51" t="str">
        <f>IFERROR(WHOLE_STRUCTURE[[#This Row],[Top '[m']]]-WHOLE_STRUCTURE[[#This Row],[Bottom '[m']]], "")</f>
        <v/>
      </c>
      <c r="M1717" s="167" t="str">
        <f>IFERROR(-(WHOLE_STRUCTURE[[#This Row],[D, bottom '[m']]]-WHOLE_STRUCTURE[[#This Row],[D, top '[m']]])/(WHOLE_STRUCTURE[[#This Row],[Bottom '[m']]]-WHOLE_STRUCTURE[[#This Row],[Top '[m']]]),"")</f>
        <v/>
      </c>
      <c r="N1717" s="121" t="str">
        <f t="shared" si="27"/>
        <v/>
      </c>
      <c r="O1717" s="50" t="str">
        <f>IFERROR((WHOLE_STRUCTURE[[#This Row],[D, bottom '[m']]]+WHOLE_STRUCTURE[[#This Row],[D, top '[m']]])/(2*WHOLE_STRUCTURE[[#This Row],[t '[mm']]]/1000),"")</f>
        <v/>
      </c>
      <c r="S1717" s="169"/>
      <c r="T1717" s="169"/>
      <c r="X1717" s="169"/>
      <c r="Y1717" s="169"/>
      <c r="AB1717" s="77"/>
      <c r="AJ1717" s="55"/>
    </row>
    <row r="1718" spans="12:36">
      <c r="L1718" s="51" t="str">
        <f>IFERROR(WHOLE_STRUCTURE[[#This Row],[Top '[m']]]-WHOLE_STRUCTURE[[#This Row],[Bottom '[m']]], "")</f>
        <v/>
      </c>
      <c r="M1718" s="167" t="str">
        <f>IFERROR(-(WHOLE_STRUCTURE[[#This Row],[D, bottom '[m']]]-WHOLE_STRUCTURE[[#This Row],[D, top '[m']]])/(WHOLE_STRUCTURE[[#This Row],[Bottom '[m']]]-WHOLE_STRUCTURE[[#This Row],[Top '[m']]]),"")</f>
        <v/>
      </c>
      <c r="N1718" s="121" t="str">
        <f t="shared" si="27"/>
        <v/>
      </c>
      <c r="O1718" s="50" t="str">
        <f>IFERROR((WHOLE_STRUCTURE[[#This Row],[D, bottom '[m']]]+WHOLE_STRUCTURE[[#This Row],[D, top '[m']]])/(2*WHOLE_STRUCTURE[[#This Row],[t '[mm']]]/1000),"")</f>
        <v/>
      </c>
      <c r="S1718" s="169"/>
      <c r="T1718" s="169"/>
      <c r="X1718" s="169"/>
      <c r="Y1718" s="169"/>
      <c r="AB1718" s="77"/>
      <c r="AJ1718" s="55"/>
    </row>
    <row r="1719" spans="12:36">
      <c r="L1719" s="51" t="str">
        <f>IFERROR(WHOLE_STRUCTURE[[#This Row],[Top '[m']]]-WHOLE_STRUCTURE[[#This Row],[Bottom '[m']]], "")</f>
        <v/>
      </c>
      <c r="M1719" s="167" t="str">
        <f>IFERROR(-(WHOLE_STRUCTURE[[#This Row],[D, bottom '[m']]]-WHOLE_STRUCTURE[[#This Row],[D, top '[m']]])/(WHOLE_STRUCTURE[[#This Row],[Bottom '[m']]]-WHOLE_STRUCTURE[[#This Row],[Top '[m']]]),"")</f>
        <v/>
      </c>
      <c r="N1719" s="121" t="str">
        <f t="shared" si="27"/>
        <v/>
      </c>
      <c r="O1719" s="50" t="str">
        <f>IFERROR((WHOLE_STRUCTURE[[#This Row],[D, bottom '[m']]]+WHOLE_STRUCTURE[[#This Row],[D, top '[m']]])/(2*WHOLE_STRUCTURE[[#This Row],[t '[mm']]]/1000),"")</f>
        <v/>
      </c>
      <c r="S1719" s="169"/>
      <c r="T1719" s="169"/>
      <c r="X1719" s="169"/>
      <c r="Y1719" s="169"/>
      <c r="AB1719" s="77"/>
      <c r="AJ1719" s="55"/>
    </row>
    <row r="1720" spans="12:36">
      <c r="L1720" s="51" t="str">
        <f>IFERROR(WHOLE_STRUCTURE[[#This Row],[Top '[m']]]-WHOLE_STRUCTURE[[#This Row],[Bottom '[m']]], "")</f>
        <v/>
      </c>
      <c r="M1720" s="167" t="str">
        <f>IFERROR(-(WHOLE_STRUCTURE[[#This Row],[D, bottom '[m']]]-WHOLE_STRUCTURE[[#This Row],[D, top '[m']]])/(WHOLE_STRUCTURE[[#This Row],[Bottom '[m']]]-WHOLE_STRUCTURE[[#This Row],[Top '[m']]]),"")</f>
        <v/>
      </c>
      <c r="N1720" s="121" t="str">
        <f t="shared" si="27"/>
        <v/>
      </c>
      <c r="O1720" s="50" t="str">
        <f>IFERROR((WHOLE_STRUCTURE[[#This Row],[D, bottom '[m']]]+WHOLE_STRUCTURE[[#This Row],[D, top '[m']]])/(2*WHOLE_STRUCTURE[[#This Row],[t '[mm']]]/1000),"")</f>
        <v/>
      </c>
      <c r="S1720" s="169"/>
      <c r="T1720" s="169"/>
      <c r="X1720" s="169"/>
      <c r="Y1720" s="169"/>
      <c r="AB1720" s="77"/>
      <c r="AJ1720" s="55"/>
    </row>
    <row r="1721" spans="12:36">
      <c r="L1721" s="51" t="str">
        <f>IFERROR(WHOLE_STRUCTURE[[#This Row],[Top '[m']]]-WHOLE_STRUCTURE[[#This Row],[Bottom '[m']]], "")</f>
        <v/>
      </c>
      <c r="M1721" s="167" t="str">
        <f>IFERROR(-(WHOLE_STRUCTURE[[#This Row],[D, bottom '[m']]]-WHOLE_STRUCTURE[[#This Row],[D, top '[m']]])/(WHOLE_STRUCTURE[[#This Row],[Bottom '[m']]]-WHOLE_STRUCTURE[[#This Row],[Top '[m']]]),"")</f>
        <v/>
      </c>
      <c r="N1721" s="121" t="str">
        <f t="shared" si="27"/>
        <v/>
      </c>
      <c r="O1721" s="50" t="str">
        <f>IFERROR((WHOLE_STRUCTURE[[#This Row],[D, bottom '[m']]]+WHOLE_STRUCTURE[[#This Row],[D, top '[m']]])/(2*WHOLE_STRUCTURE[[#This Row],[t '[mm']]]/1000),"")</f>
        <v/>
      </c>
      <c r="S1721" s="169"/>
      <c r="T1721" s="169"/>
      <c r="X1721" s="169"/>
      <c r="Y1721" s="169"/>
      <c r="AB1721" s="77"/>
      <c r="AJ1721" s="55"/>
    </row>
    <row r="1722" spans="12:36">
      <c r="L1722" s="51" t="str">
        <f>IFERROR(WHOLE_STRUCTURE[[#This Row],[Top '[m']]]-WHOLE_STRUCTURE[[#This Row],[Bottom '[m']]], "")</f>
        <v/>
      </c>
      <c r="M1722" s="167" t="str">
        <f>IFERROR(-(WHOLE_STRUCTURE[[#This Row],[D, bottom '[m']]]-WHOLE_STRUCTURE[[#This Row],[D, top '[m']]])/(WHOLE_STRUCTURE[[#This Row],[Bottom '[m']]]-WHOLE_STRUCTURE[[#This Row],[Top '[m']]]),"")</f>
        <v/>
      </c>
      <c r="N1722" s="121" t="str">
        <f t="shared" si="27"/>
        <v/>
      </c>
      <c r="O1722" s="50" t="str">
        <f>IFERROR((WHOLE_STRUCTURE[[#This Row],[D, bottom '[m']]]+WHOLE_STRUCTURE[[#This Row],[D, top '[m']]])/(2*WHOLE_STRUCTURE[[#This Row],[t '[mm']]]/1000),"")</f>
        <v/>
      </c>
      <c r="S1722" s="169"/>
      <c r="T1722" s="169"/>
      <c r="X1722" s="169"/>
      <c r="Y1722" s="169"/>
      <c r="AB1722" s="77"/>
      <c r="AJ1722" s="55"/>
    </row>
    <row r="1723" spans="12:36">
      <c r="L1723" s="51" t="str">
        <f>IFERROR(WHOLE_STRUCTURE[[#This Row],[Top '[m']]]-WHOLE_STRUCTURE[[#This Row],[Bottom '[m']]], "")</f>
        <v/>
      </c>
      <c r="M1723" s="167" t="str">
        <f>IFERROR(-(WHOLE_STRUCTURE[[#This Row],[D, bottom '[m']]]-WHOLE_STRUCTURE[[#This Row],[D, top '[m']]])/(WHOLE_STRUCTURE[[#This Row],[Bottom '[m']]]-WHOLE_STRUCTURE[[#This Row],[Top '[m']]]),"")</f>
        <v/>
      </c>
      <c r="N1723" s="121" t="str">
        <f t="shared" si="27"/>
        <v/>
      </c>
      <c r="O1723" s="50" t="str">
        <f>IFERROR((WHOLE_STRUCTURE[[#This Row],[D, bottom '[m']]]+WHOLE_STRUCTURE[[#This Row],[D, top '[m']]])/(2*WHOLE_STRUCTURE[[#This Row],[t '[mm']]]/1000),"")</f>
        <v/>
      </c>
      <c r="S1723" s="169"/>
      <c r="T1723" s="169"/>
      <c r="X1723" s="169"/>
      <c r="Y1723" s="169"/>
      <c r="AB1723" s="77"/>
      <c r="AJ1723" s="55"/>
    </row>
    <row r="1724" spans="12:36">
      <c r="L1724" s="51" t="str">
        <f>IFERROR(WHOLE_STRUCTURE[[#This Row],[Top '[m']]]-WHOLE_STRUCTURE[[#This Row],[Bottom '[m']]], "")</f>
        <v/>
      </c>
      <c r="M1724" s="167" t="str">
        <f>IFERROR(-(WHOLE_STRUCTURE[[#This Row],[D, bottom '[m']]]-WHOLE_STRUCTURE[[#This Row],[D, top '[m']]])/(WHOLE_STRUCTURE[[#This Row],[Bottom '[m']]]-WHOLE_STRUCTURE[[#This Row],[Top '[m']]]),"")</f>
        <v/>
      </c>
      <c r="N1724" s="121" t="str">
        <f t="shared" si="27"/>
        <v/>
      </c>
      <c r="O1724" s="50" t="str">
        <f>IFERROR((WHOLE_STRUCTURE[[#This Row],[D, bottom '[m']]]+WHOLE_STRUCTURE[[#This Row],[D, top '[m']]])/(2*WHOLE_STRUCTURE[[#This Row],[t '[mm']]]/1000),"")</f>
        <v/>
      </c>
      <c r="S1724" s="169"/>
      <c r="T1724" s="169"/>
      <c r="X1724" s="169"/>
      <c r="Y1724" s="169"/>
      <c r="AB1724" s="77"/>
      <c r="AJ1724" s="55"/>
    </row>
    <row r="1725" spans="12:36">
      <c r="L1725" s="51" t="str">
        <f>IFERROR(WHOLE_STRUCTURE[[#This Row],[Top '[m']]]-WHOLE_STRUCTURE[[#This Row],[Bottom '[m']]], "")</f>
        <v/>
      </c>
      <c r="M1725" s="167" t="str">
        <f>IFERROR(-(WHOLE_STRUCTURE[[#This Row],[D, bottom '[m']]]-WHOLE_STRUCTURE[[#This Row],[D, top '[m']]])/(WHOLE_STRUCTURE[[#This Row],[Bottom '[m']]]-WHOLE_STRUCTURE[[#This Row],[Top '[m']]]),"")</f>
        <v/>
      </c>
      <c r="N1725" s="121" t="str">
        <f t="shared" si="27"/>
        <v/>
      </c>
      <c r="O1725" s="50" t="str">
        <f>IFERROR((WHOLE_STRUCTURE[[#This Row],[D, bottom '[m']]]+WHOLE_STRUCTURE[[#This Row],[D, top '[m']]])/(2*WHOLE_STRUCTURE[[#This Row],[t '[mm']]]/1000),"")</f>
        <v/>
      </c>
      <c r="S1725" s="169"/>
      <c r="T1725" s="169"/>
      <c r="X1725" s="169"/>
      <c r="Y1725" s="169"/>
      <c r="AB1725" s="77"/>
      <c r="AJ1725" s="55"/>
    </row>
    <row r="1726" spans="12:36">
      <c r="L1726" s="51" t="str">
        <f>IFERROR(WHOLE_STRUCTURE[[#This Row],[Top '[m']]]-WHOLE_STRUCTURE[[#This Row],[Bottom '[m']]], "")</f>
        <v/>
      </c>
      <c r="M1726" s="167" t="str">
        <f>IFERROR(-(WHOLE_STRUCTURE[[#This Row],[D, bottom '[m']]]-WHOLE_STRUCTURE[[#This Row],[D, top '[m']]])/(WHOLE_STRUCTURE[[#This Row],[Bottom '[m']]]-WHOLE_STRUCTURE[[#This Row],[Top '[m']]]),"")</f>
        <v/>
      </c>
      <c r="N1726" s="121" t="str">
        <f t="shared" si="27"/>
        <v/>
      </c>
      <c r="O1726" s="50" t="str">
        <f>IFERROR((WHOLE_STRUCTURE[[#This Row],[D, bottom '[m']]]+WHOLE_STRUCTURE[[#This Row],[D, top '[m']]])/(2*WHOLE_STRUCTURE[[#This Row],[t '[mm']]]/1000),"")</f>
        <v/>
      </c>
      <c r="S1726" s="169"/>
      <c r="T1726" s="169"/>
      <c r="X1726" s="169"/>
      <c r="Y1726" s="169"/>
      <c r="AB1726" s="77"/>
      <c r="AJ1726" s="55"/>
    </row>
    <row r="1727" spans="12:36">
      <c r="L1727" s="51" t="str">
        <f>IFERROR(WHOLE_STRUCTURE[[#This Row],[Top '[m']]]-WHOLE_STRUCTURE[[#This Row],[Bottom '[m']]], "")</f>
        <v/>
      </c>
      <c r="M1727" s="167" t="str">
        <f>IFERROR(-(WHOLE_STRUCTURE[[#This Row],[D, bottom '[m']]]-WHOLE_STRUCTURE[[#This Row],[D, top '[m']]])/(WHOLE_STRUCTURE[[#This Row],[Bottom '[m']]]-WHOLE_STRUCTURE[[#This Row],[Top '[m']]]),"")</f>
        <v/>
      </c>
      <c r="N1727" s="121" t="str">
        <f t="shared" si="27"/>
        <v/>
      </c>
      <c r="O1727" s="50" t="str">
        <f>IFERROR((WHOLE_STRUCTURE[[#This Row],[D, bottom '[m']]]+WHOLE_STRUCTURE[[#This Row],[D, top '[m']]])/(2*WHOLE_STRUCTURE[[#This Row],[t '[mm']]]/1000),"")</f>
        <v/>
      </c>
      <c r="S1727" s="169"/>
      <c r="T1727" s="169"/>
      <c r="X1727" s="169"/>
      <c r="Y1727" s="169"/>
      <c r="AB1727" s="77"/>
      <c r="AJ1727" s="55"/>
    </row>
    <row r="1728" spans="12:36">
      <c r="L1728" s="51" t="str">
        <f>IFERROR(WHOLE_STRUCTURE[[#This Row],[Top '[m']]]-WHOLE_STRUCTURE[[#This Row],[Bottom '[m']]], "")</f>
        <v/>
      </c>
      <c r="M1728" s="167" t="str">
        <f>IFERROR(-(WHOLE_STRUCTURE[[#This Row],[D, bottom '[m']]]-WHOLE_STRUCTURE[[#This Row],[D, top '[m']]])/(WHOLE_STRUCTURE[[#This Row],[Bottom '[m']]]-WHOLE_STRUCTURE[[#This Row],[Top '[m']]]),"")</f>
        <v/>
      </c>
      <c r="N1728" s="121" t="str">
        <f t="shared" si="27"/>
        <v/>
      </c>
      <c r="O1728" s="50" t="str">
        <f>IFERROR((WHOLE_STRUCTURE[[#This Row],[D, bottom '[m']]]+WHOLE_STRUCTURE[[#This Row],[D, top '[m']]])/(2*WHOLE_STRUCTURE[[#This Row],[t '[mm']]]/1000),"")</f>
        <v/>
      </c>
      <c r="S1728" s="169"/>
      <c r="T1728" s="169"/>
      <c r="X1728" s="169"/>
      <c r="Y1728" s="169"/>
      <c r="AB1728" s="77"/>
      <c r="AJ1728" s="55"/>
    </row>
    <row r="1729" spans="12:36">
      <c r="L1729" s="51" t="str">
        <f>IFERROR(WHOLE_STRUCTURE[[#This Row],[Top '[m']]]-WHOLE_STRUCTURE[[#This Row],[Bottom '[m']]], "")</f>
        <v/>
      </c>
      <c r="M1729" s="167" t="str">
        <f>IFERROR(-(WHOLE_STRUCTURE[[#This Row],[D, bottom '[m']]]-WHOLE_STRUCTURE[[#This Row],[D, top '[m']]])/(WHOLE_STRUCTURE[[#This Row],[Bottom '[m']]]-WHOLE_STRUCTURE[[#This Row],[Top '[m']]]),"")</f>
        <v/>
      </c>
      <c r="N1729" s="121" t="str">
        <f t="shared" si="27"/>
        <v/>
      </c>
      <c r="O1729" s="50" t="str">
        <f>IFERROR((WHOLE_STRUCTURE[[#This Row],[D, bottom '[m']]]+WHOLE_STRUCTURE[[#This Row],[D, top '[m']]])/(2*WHOLE_STRUCTURE[[#This Row],[t '[mm']]]/1000),"")</f>
        <v/>
      </c>
      <c r="S1729" s="169"/>
      <c r="T1729" s="169"/>
      <c r="X1729" s="169"/>
      <c r="Y1729" s="169"/>
      <c r="AB1729" s="77"/>
      <c r="AJ1729" s="55"/>
    </row>
    <row r="1730" spans="12:36">
      <c r="L1730" s="51" t="str">
        <f>IFERROR(WHOLE_STRUCTURE[[#This Row],[Top '[m']]]-WHOLE_STRUCTURE[[#This Row],[Bottom '[m']]], "")</f>
        <v/>
      </c>
      <c r="M1730" s="167" t="str">
        <f>IFERROR(-(WHOLE_STRUCTURE[[#This Row],[D, bottom '[m']]]-WHOLE_STRUCTURE[[#This Row],[D, top '[m']]])/(WHOLE_STRUCTURE[[#This Row],[Bottom '[m']]]-WHOLE_STRUCTURE[[#This Row],[Top '[m']]]),"")</f>
        <v/>
      </c>
      <c r="N1730" s="121" t="str">
        <f t="shared" si="27"/>
        <v/>
      </c>
      <c r="O1730" s="50" t="str">
        <f>IFERROR((WHOLE_STRUCTURE[[#This Row],[D, bottom '[m']]]+WHOLE_STRUCTURE[[#This Row],[D, top '[m']]])/(2*WHOLE_STRUCTURE[[#This Row],[t '[mm']]]/1000),"")</f>
        <v/>
      </c>
      <c r="S1730" s="169"/>
      <c r="T1730" s="169"/>
      <c r="X1730" s="169"/>
      <c r="Y1730" s="169"/>
      <c r="AB1730" s="77"/>
      <c r="AJ1730" s="55"/>
    </row>
    <row r="1731" spans="12:36">
      <c r="L1731" s="51" t="str">
        <f>IFERROR(WHOLE_STRUCTURE[[#This Row],[Top '[m']]]-WHOLE_STRUCTURE[[#This Row],[Bottom '[m']]], "")</f>
        <v/>
      </c>
      <c r="M1731" s="167" t="str">
        <f>IFERROR(-(WHOLE_STRUCTURE[[#This Row],[D, bottom '[m']]]-WHOLE_STRUCTURE[[#This Row],[D, top '[m']]])/(WHOLE_STRUCTURE[[#This Row],[Bottom '[m']]]-WHOLE_STRUCTURE[[#This Row],[Top '[m']]]),"")</f>
        <v/>
      </c>
      <c r="N1731" s="121" t="str">
        <f t="shared" si="27"/>
        <v/>
      </c>
      <c r="O1731" s="50" t="str">
        <f>IFERROR((WHOLE_STRUCTURE[[#This Row],[D, bottom '[m']]]+WHOLE_STRUCTURE[[#This Row],[D, top '[m']]])/(2*WHOLE_STRUCTURE[[#This Row],[t '[mm']]]/1000),"")</f>
        <v/>
      </c>
      <c r="S1731" s="169"/>
      <c r="T1731" s="169"/>
      <c r="X1731" s="169"/>
      <c r="Y1731" s="169"/>
      <c r="AB1731" s="77"/>
      <c r="AJ1731" s="55"/>
    </row>
    <row r="1732" spans="12:36">
      <c r="L1732" s="51" t="str">
        <f>IFERROR(WHOLE_STRUCTURE[[#This Row],[Top '[m']]]-WHOLE_STRUCTURE[[#This Row],[Bottom '[m']]], "")</f>
        <v/>
      </c>
      <c r="M1732" s="167" t="str">
        <f>IFERROR(-(WHOLE_STRUCTURE[[#This Row],[D, bottom '[m']]]-WHOLE_STRUCTURE[[#This Row],[D, top '[m']]])/(WHOLE_STRUCTURE[[#This Row],[Bottom '[m']]]-WHOLE_STRUCTURE[[#This Row],[Top '[m']]]),"")</f>
        <v/>
      </c>
      <c r="N1732" s="121" t="str">
        <f t="shared" si="27"/>
        <v/>
      </c>
      <c r="O1732" s="50" t="str">
        <f>IFERROR((WHOLE_STRUCTURE[[#This Row],[D, bottom '[m']]]+WHOLE_STRUCTURE[[#This Row],[D, top '[m']]])/(2*WHOLE_STRUCTURE[[#This Row],[t '[mm']]]/1000),"")</f>
        <v/>
      </c>
      <c r="S1732" s="169"/>
      <c r="T1732" s="169"/>
      <c r="X1732" s="169"/>
      <c r="Y1732" s="169"/>
      <c r="AB1732" s="77"/>
      <c r="AJ1732" s="55"/>
    </row>
    <row r="1733" spans="12:36">
      <c r="L1733" s="51" t="str">
        <f>IFERROR(WHOLE_STRUCTURE[[#This Row],[Top '[m']]]-WHOLE_STRUCTURE[[#This Row],[Bottom '[m']]], "")</f>
        <v/>
      </c>
      <c r="M1733" s="167" t="str">
        <f>IFERROR(-(WHOLE_STRUCTURE[[#This Row],[D, bottom '[m']]]-WHOLE_STRUCTURE[[#This Row],[D, top '[m']]])/(WHOLE_STRUCTURE[[#This Row],[Bottom '[m']]]-WHOLE_STRUCTURE[[#This Row],[Top '[m']]]),"")</f>
        <v/>
      </c>
      <c r="N1733" s="121" t="str">
        <f t="shared" si="27"/>
        <v/>
      </c>
      <c r="O1733" s="50" t="str">
        <f>IFERROR((WHOLE_STRUCTURE[[#This Row],[D, bottom '[m']]]+WHOLE_STRUCTURE[[#This Row],[D, top '[m']]])/(2*WHOLE_STRUCTURE[[#This Row],[t '[mm']]]/1000),"")</f>
        <v/>
      </c>
      <c r="S1733" s="169"/>
      <c r="T1733" s="169"/>
      <c r="X1733" s="169"/>
      <c r="Y1733" s="169"/>
      <c r="AB1733" s="77"/>
      <c r="AJ1733" s="55"/>
    </row>
    <row r="1734" spans="12:36">
      <c r="L1734" s="51" t="str">
        <f>IFERROR(WHOLE_STRUCTURE[[#This Row],[Top '[m']]]-WHOLE_STRUCTURE[[#This Row],[Bottom '[m']]], "")</f>
        <v/>
      </c>
      <c r="M1734" s="167" t="str">
        <f>IFERROR(-(WHOLE_STRUCTURE[[#This Row],[D, bottom '[m']]]-WHOLE_STRUCTURE[[#This Row],[D, top '[m']]])/(WHOLE_STRUCTURE[[#This Row],[Bottom '[m']]]-WHOLE_STRUCTURE[[#This Row],[Top '[m']]]),"")</f>
        <v/>
      </c>
      <c r="N1734" s="121" t="str">
        <f t="shared" si="27"/>
        <v/>
      </c>
      <c r="O1734" s="50" t="str">
        <f>IFERROR((WHOLE_STRUCTURE[[#This Row],[D, bottom '[m']]]+WHOLE_STRUCTURE[[#This Row],[D, top '[m']]])/(2*WHOLE_STRUCTURE[[#This Row],[t '[mm']]]/1000),"")</f>
        <v/>
      </c>
      <c r="S1734" s="169"/>
      <c r="T1734" s="169"/>
      <c r="X1734" s="169"/>
      <c r="Y1734" s="169"/>
      <c r="AB1734" s="77"/>
      <c r="AJ1734" s="55"/>
    </row>
    <row r="1735" spans="12:36">
      <c r="L1735" s="51" t="str">
        <f>IFERROR(WHOLE_STRUCTURE[[#This Row],[Top '[m']]]-WHOLE_STRUCTURE[[#This Row],[Bottom '[m']]], "")</f>
        <v/>
      </c>
      <c r="M1735" s="167" t="str">
        <f>IFERROR(-(WHOLE_STRUCTURE[[#This Row],[D, bottom '[m']]]-WHOLE_STRUCTURE[[#This Row],[D, top '[m']]])/(WHOLE_STRUCTURE[[#This Row],[Bottom '[m']]]-WHOLE_STRUCTURE[[#This Row],[Top '[m']]]),"")</f>
        <v/>
      </c>
      <c r="N1735" s="121" t="str">
        <f t="shared" si="27"/>
        <v/>
      </c>
      <c r="O1735" s="50" t="str">
        <f>IFERROR((WHOLE_STRUCTURE[[#This Row],[D, bottom '[m']]]+WHOLE_STRUCTURE[[#This Row],[D, top '[m']]])/(2*WHOLE_STRUCTURE[[#This Row],[t '[mm']]]/1000),"")</f>
        <v/>
      </c>
      <c r="S1735" s="169"/>
      <c r="T1735" s="169"/>
      <c r="X1735" s="169"/>
      <c r="Y1735" s="169"/>
      <c r="AB1735" s="77"/>
      <c r="AJ1735" s="55"/>
    </row>
    <row r="1736" spans="12:36">
      <c r="L1736" s="51" t="str">
        <f>IFERROR(WHOLE_STRUCTURE[[#This Row],[Top '[m']]]-WHOLE_STRUCTURE[[#This Row],[Bottom '[m']]], "")</f>
        <v/>
      </c>
      <c r="M1736" s="167" t="str">
        <f>IFERROR(-(WHOLE_STRUCTURE[[#This Row],[D, bottom '[m']]]-WHOLE_STRUCTURE[[#This Row],[D, top '[m']]])/(WHOLE_STRUCTURE[[#This Row],[Bottom '[m']]]-WHOLE_STRUCTURE[[#This Row],[Top '[m']]]),"")</f>
        <v/>
      </c>
      <c r="N1736" s="121" t="str">
        <f t="shared" ref="N1736:N1739" si="28">IF(7850/1000*(1/3)*PI()*ABS(G1736-H1736)*((I1736/2)^2+(I1736/2)*(J1736/2)+(J1736/2)^2-(I1736/2-K1736/1000)^2-(I1736/2-K1736/1000)*(J1736/2-K1736/1000)-(J1736/2-K1736/1000)^2)=0,"",7850/1000*(1/3)*PI()*ABS(G1736-H1736)*((I1736/2)^2+(I1736/2)*(J1736/2)+(J1736/2)^2-(I1736/2-K1736/1000)^2-(I1736/2-K1736/1000)*(J1736/2-K1736/1000)-(J1736/2-K1736/1000)^2))</f>
        <v/>
      </c>
      <c r="O1736" s="50" t="str">
        <f>IFERROR((WHOLE_STRUCTURE[[#This Row],[D, bottom '[m']]]+WHOLE_STRUCTURE[[#This Row],[D, top '[m']]])/(2*WHOLE_STRUCTURE[[#This Row],[t '[mm']]]/1000),"")</f>
        <v/>
      </c>
      <c r="S1736" s="169"/>
      <c r="T1736" s="169"/>
      <c r="X1736" s="169"/>
      <c r="Y1736" s="169"/>
      <c r="AB1736" s="77"/>
      <c r="AJ1736" s="55"/>
    </row>
    <row r="1737" spans="12:36">
      <c r="L1737" s="51" t="str">
        <f>IFERROR(WHOLE_STRUCTURE[[#This Row],[Top '[m']]]-WHOLE_STRUCTURE[[#This Row],[Bottom '[m']]], "")</f>
        <v/>
      </c>
      <c r="M1737" s="167" t="str">
        <f>IFERROR(-(WHOLE_STRUCTURE[[#This Row],[D, bottom '[m']]]-WHOLE_STRUCTURE[[#This Row],[D, top '[m']]])/(WHOLE_STRUCTURE[[#This Row],[Bottom '[m']]]-WHOLE_STRUCTURE[[#This Row],[Top '[m']]]),"")</f>
        <v/>
      </c>
      <c r="N1737" s="121" t="str">
        <f t="shared" si="28"/>
        <v/>
      </c>
      <c r="O1737" s="50" t="str">
        <f>IFERROR((WHOLE_STRUCTURE[[#This Row],[D, bottom '[m']]]+WHOLE_STRUCTURE[[#This Row],[D, top '[m']]])/(2*WHOLE_STRUCTURE[[#This Row],[t '[mm']]]/1000),"")</f>
        <v/>
      </c>
      <c r="S1737" s="169"/>
      <c r="T1737" s="169"/>
      <c r="X1737" s="169"/>
      <c r="Y1737" s="169"/>
      <c r="AB1737" s="77"/>
      <c r="AJ1737" s="55"/>
    </row>
    <row r="1738" spans="12:36">
      <c r="L1738" s="51" t="str">
        <f>IFERROR(WHOLE_STRUCTURE[[#This Row],[Top '[m']]]-WHOLE_STRUCTURE[[#This Row],[Bottom '[m']]], "")</f>
        <v/>
      </c>
      <c r="M1738" s="167" t="str">
        <f>IFERROR(-(WHOLE_STRUCTURE[[#This Row],[D, bottom '[m']]]-WHOLE_STRUCTURE[[#This Row],[D, top '[m']]])/(WHOLE_STRUCTURE[[#This Row],[Bottom '[m']]]-WHOLE_STRUCTURE[[#This Row],[Top '[m']]]),"")</f>
        <v/>
      </c>
      <c r="N1738" s="121" t="str">
        <f t="shared" si="28"/>
        <v/>
      </c>
      <c r="O1738" s="50" t="str">
        <f>IFERROR((WHOLE_STRUCTURE[[#This Row],[D, bottom '[m']]]+WHOLE_STRUCTURE[[#This Row],[D, top '[m']]])/(2*WHOLE_STRUCTURE[[#This Row],[t '[mm']]]/1000),"")</f>
        <v/>
      </c>
      <c r="S1738" s="169"/>
      <c r="T1738" s="169"/>
      <c r="X1738" s="169"/>
      <c r="Y1738" s="169"/>
      <c r="AB1738" s="77"/>
      <c r="AJ1738" s="55"/>
    </row>
    <row r="1739" spans="12:36">
      <c r="L1739" s="51" t="str">
        <f>IFERROR(WHOLE_STRUCTURE[[#This Row],[Top '[m']]]-WHOLE_STRUCTURE[[#This Row],[Bottom '[m']]], "")</f>
        <v/>
      </c>
      <c r="M1739" s="167" t="str">
        <f>IFERROR(-(WHOLE_STRUCTURE[[#This Row],[D, bottom '[m']]]-WHOLE_STRUCTURE[[#This Row],[D, top '[m']]])/(WHOLE_STRUCTURE[[#This Row],[Bottom '[m']]]-WHOLE_STRUCTURE[[#This Row],[Top '[m']]]),"")</f>
        <v/>
      </c>
      <c r="N1739" s="121" t="str">
        <f t="shared" si="28"/>
        <v/>
      </c>
      <c r="O1739" s="50" t="str">
        <f>IFERROR((WHOLE_STRUCTURE[[#This Row],[D, bottom '[m']]]+WHOLE_STRUCTURE[[#This Row],[D, top '[m']]])/(2*WHOLE_STRUCTURE[[#This Row],[t '[mm']]]/1000),"")</f>
        <v/>
      </c>
      <c r="S1739" s="169"/>
      <c r="T1739" s="169"/>
      <c r="X1739" s="169"/>
      <c r="Y1739" s="169"/>
      <c r="AB1739" s="77"/>
      <c r="AJ1739" s="55"/>
    </row>
    <row r="1740" spans="12:36">
      <c r="S1740" s="169"/>
      <c r="T1740" s="169"/>
      <c r="X1740" s="169"/>
      <c r="Y1740" s="169"/>
      <c r="AB1740" s="77"/>
      <c r="AJ1740" s="55"/>
    </row>
    <row r="1741" spans="12:36">
      <c r="S1741" s="169"/>
      <c r="T1741" s="169"/>
      <c r="X1741" s="169"/>
      <c r="Y1741" s="169"/>
      <c r="AB1741" s="77"/>
      <c r="AJ1741" s="55"/>
    </row>
    <row r="1742" spans="12:36">
      <c r="S1742" s="169"/>
      <c r="T1742" s="169"/>
      <c r="X1742" s="169"/>
      <c r="Y1742" s="169"/>
      <c r="AB1742" s="77"/>
      <c r="AJ1742" s="55"/>
    </row>
    <row r="1743" spans="12:36">
      <c r="S1743" s="169"/>
      <c r="T1743" s="169"/>
      <c r="X1743" s="169"/>
      <c r="Y1743" s="169"/>
      <c r="AB1743" s="77"/>
      <c r="AJ1743" s="55"/>
    </row>
    <row r="1744" spans="12: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AB9:AD9 AF9:AI9 AE5">
    <cfRule type="expression" dxfId="89" priority="2">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B1404"/>
  <sheetViews>
    <sheetView showGridLines="0" topLeftCell="A140" zoomScale="85" zoomScaleNormal="85" workbookViewId="0">
      <selection activeCell="B152" sqref="B152"/>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hidden="1" customWidth="1"/>
    <col min="46" max="46" width="47.5703125" hidden="1" customWidth="1"/>
    <col min="47" max="47" width="47.140625" hidden="1" customWidth="1"/>
    <col min="48" max="48" width="63.140625" style="49" hidden="1" customWidth="1"/>
    <col min="49" max="49" width="28.28515625" style="49" hidden="1" customWidth="1"/>
    <col min="50" max="51" width="67.28515625" style="49" hidden="1" customWidth="1"/>
    <col min="52" max="53" width="67.7109375" style="49" hidden="1" customWidth="1"/>
    <col min="54" max="55" width="68.7109375" style="49" hidden="1" customWidth="1"/>
    <col min="56" max="56" width="66.5703125" style="49" hidden="1" customWidth="1"/>
    <col min="57" max="57" width="66.7109375" style="49" hidden="1" customWidth="1"/>
    <col min="58" max="58" width="66.5703125" style="49" hidden="1" customWidth="1"/>
    <col min="59" max="59" width="66.7109375" style="49" hidden="1" customWidth="1"/>
    <col min="60" max="60" width="66.85546875" style="49" hidden="1" customWidth="1"/>
    <col min="61" max="61" width="66.7109375" style="49" hidden="1" customWidth="1"/>
    <col min="62" max="62" width="67.140625" style="49" hidden="1" customWidth="1"/>
    <col min="63" max="63" width="67.28515625" style="49" hidden="1" customWidth="1"/>
    <col min="64" max="64" width="67.140625" style="49" hidden="1" customWidth="1"/>
    <col min="65" max="65" width="66.5703125" style="49" hidden="1" customWidth="1"/>
    <col min="66" max="66" width="66.7109375" style="49" hidden="1" customWidth="1"/>
    <col min="67" max="67" width="66.5703125" style="49" hidden="1" customWidth="1"/>
    <col min="68" max="68" width="64.140625" style="49" hidden="1" customWidth="1"/>
    <col min="69" max="69" width="64.28515625" style="49" hidden="1" customWidth="1"/>
    <col min="70" max="70" width="64.140625" style="49" hidden="1" customWidth="1"/>
    <col min="71" max="71" width="64.5703125" style="49" hidden="1" customWidth="1"/>
    <col min="72" max="72" width="64.7109375" style="49" hidden="1" customWidth="1"/>
    <col min="73" max="73" width="64.5703125" style="49" hidden="1" customWidth="1"/>
    <col min="74" max="74" width="64" style="49" hidden="1" customWidth="1"/>
    <col min="75" max="75" width="64.140625" style="49" hidden="1" customWidth="1"/>
    <col min="76" max="76" width="64" hidden="1" customWidth="1"/>
    <col min="77" max="77" width="64.140625" hidden="1" customWidth="1"/>
    <col min="78" max="78" width="64.28515625" hidden="1" customWidth="1"/>
    <col min="79" max="79" width="64.140625" hidden="1" customWidth="1"/>
    <col min="80" max="80" width="64.5703125" hidden="1" customWidth="1"/>
    <col min="81" max="81" width="2.28515625" customWidth="1"/>
    <col min="82" max="82" width="47.5703125" customWidth="1"/>
    <col min="83" max="83" width="47.140625" customWidth="1"/>
    <col min="84" max="84" width="63.140625" style="49" customWidth="1"/>
    <col min="85" max="85" width="28.28515625" style="49" customWidth="1"/>
    <col min="86" max="87" width="67.28515625" style="49" customWidth="1"/>
    <col min="88" max="89" width="67.7109375" style="49" customWidth="1"/>
    <col min="90" max="91" width="68.7109375" style="49" customWidth="1"/>
    <col min="92" max="92" width="66.5703125" style="49" customWidth="1"/>
    <col min="93" max="93" width="66.7109375" style="49" customWidth="1"/>
    <col min="94" max="94" width="66.5703125" style="49" customWidth="1"/>
    <col min="95" max="95" width="66.7109375" style="49" customWidth="1"/>
    <col min="96" max="96" width="66.85546875" style="49" customWidth="1"/>
    <col min="97" max="97" width="66.7109375" style="49" customWidth="1"/>
    <col min="98" max="98" width="67.140625" style="49" customWidth="1"/>
    <col min="99" max="99" width="67.28515625" style="49" customWidth="1"/>
    <col min="100" max="100" width="67.140625" style="49" customWidth="1"/>
    <col min="101" max="101" width="66.5703125" style="49" customWidth="1"/>
    <col min="102" max="102" width="66.7109375" style="49" customWidth="1"/>
    <col min="103" max="103" width="66.5703125" style="49" customWidth="1"/>
    <col min="104" max="104" width="64.140625" style="49" customWidth="1"/>
    <col min="105" max="105" width="64.28515625" style="49" customWidth="1"/>
    <col min="106" max="106" width="64.140625" style="49" customWidth="1"/>
    <col min="107" max="107" width="64.5703125" style="49" customWidth="1"/>
    <col min="108" max="108" width="64.7109375" style="49" customWidth="1"/>
    <col min="109" max="109" width="64.5703125" style="49" customWidth="1"/>
    <col min="110" max="110" width="64" style="49" customWidth="1"/>
    <col min="111" max="111" width="64.140625" style="49" customWidth="1"/>
    <col min="112" max="112" width="64" bestFit="1" customWidth="1"/>
    <col min="113" max="113" width="64.140625" bestFit="1" customWidth="1"/>
    <col min="114" max="114" width="64.28515625" bestFit="1" customWidth="1"/>
    <col min="115" max="115" width="64.140625" bestFit="1" customWidth="1"/>
    <col min="116" max="116" width="64.5703125" bestFit="1" customWidth="1"/>
  </cols>
  <sheetData>
    <row r="1" spans="1:116" s="114" customFormat="1" ht="196.9" customHeight="1" thickBot="1">
      <c r="A1" s="107"/>
      <c r="B1" s="108"/>
      <c r="C1" s="108"/>
      <c r="D1" s="115"/>
      <c r="E1" s="108"/>
      <c r="F1" s="118" t="s">
        <v>335</v>
      </c>
      <c r="G1" s="237"/>
      <c r="H1" s="237"/>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3"/>
      <c r="CD1" s="118" t="s">
        <v>336</v>
      </c>
      <c r="CE1" s="113"/>
      <c r="CF1" s="113"/>
      <c r="CG1" s="113"/>
      <c r="CH1" s="112"/>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119"/>
      <c r="DI1" s="113"/>
      <c r="DJ1" s="113"/>
      <c r="DK1" s="113"/>
      <c r="DL1" s="132"/>
    </row>
    <row r="2" spans="1:116"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1"/>
      <c r="BC2" s="49"/>
      <c r="BD2" s="49"/>
      <c r="BE2" s="49"/>
      <c r="BF2" s="49"/>
      <c r="BG2" s="49"/>
      <c r="BH2" s="49"/>
      <c r="BI2" s="49"/>
      <c r="BJ2" s="49"/>
      <c r="BK2" s="49"/>
      <c r="BL2" s="49"/>
      <c r="BM2" s="49"/>
      <c r="BN2" s="49"/>
      <c r="BO2" s="49"/>
      <c r="BP2" s="49"/>
      <c r="BQ2" s="49"/>
      <c r="BR2" s="49"/>
      <c r="BS2" s="49"/>
      <c r="BT2" s="49"/>
      <c r="BU2" s="49"/>
      <c r="BV2" s="49"/>
      <c r="BW2" s="49"/>
      <c r="BX2"/>
      <c r="BY2"/>
      <c r="BZ2"/>
      <c r="CA2"/>
      <c r="CB2"/>
      <c r="CC2"/>
      <c r="CD2"/>
      <c r="CE2"/>
      <c r="CF2" s="49"/>
      <c r="CG2" s="49"/>
      <c r="CH2" s="49"/>
      <c r="CI2" s="49"/>
      <c r="CJ2" s="49"/>
      <c r="CK2" s="49"/>
      <c r="CL2" s="301"/>
      <c r="CM2" s="49"/>
      <c r="CN2" s="49"/>
      <c r="CO2" s="49"/>
      <c r="CP2" s="49"/>
      <c r="CQ2" s="49"/>
      <c r="CR2" s="49"/>
      <c r="CS2" s="49"/>
      <c r="CT2" s="49"/>
      <c r="CU2" s="49"/>
      <c r="CV2" s="49"/>
      <c r="CW2" s="49"/>
      <c r="CX2" s="49"/>
      <c r="CY2" s="49"/>
      <c r="CZ2" s="49"/>
      <c r="DA2" s="49"/>
      <c r="DB2" s="49"/>
      <c r="DC2" s="49"/>
      <c r="DD2" s="49"/>
      <c r="DE2" s="49"/>
      <c r="DF2" s="49"/>
      <c r="DG2" s="49"/>
      <c r="DH2"/>
      <c r="DI2"/>
      <c r="DJ2"/>
      <c r="DK2"/>
      <c r="DL2"/>
    </row>
    <row r="3" spans="1:116"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2" t="s">
        <v>47</v>
      </c>
      <c r="AU3" s="303"/>
      <c r="AV3" s="49"/>
      <c r="AW3" s="49"/>
      <c r="AX3" s="49"/>
      <c r="AY3" s="49"/>
      <c r="AZ3" s="49"/>
      <c r="BA3" s="49"/>
      <c r="BB3" s="301"/>
      <c r="BC3" s="49"/>
      <c r="BD3" s="49"/>
      <c r="BE3" s="49"/>
      <c r="BF3" s="49"/>
      <c r="BG3" s="49"/>
      <c r="BH3" s="49"/>
      <c r="BI3" s="49"/>
      <c r="BJ3" s="49"/>
      <c r="BK3" s="49"/>
      <c r="BL3" s="49"/>
      <c r="BM3" s="49"/>
      <c r="BN3" s="49"/>
      <c r="BO3" s="49"/>
      <c r="BP3" s="49"/>
      <c r="BQ3" s="49"/>
      <c r="BR3" s="49"/>
      <c r="BS3" s="49"/>
      <c r="BT3" s="49"/>
      <c r="BU3" s="49"/>
      <c r="BV3" s="49"/>
      <c r="BW3" s="49"/>
      <c r="BX3"/>
      <c r="BY3"/>
      <c r="BZ3"/>
      <c r="CA3"/>
      <c r="CB3"/>
      <c r="CC3"/>
      <c r="CD3" s="302" t="s">
        <v>1003</v>
      </c>
      <c r="CE3" s="303"/>
      <c r="CF3" s="49"/>
      <c r="CG3" s="49"/>
      <c r="CH3" s="49"/>
      <c r="CI3" s="49"/>
      <c r="CJ3" s="49"/>
      <c r="CK3" s="49"/>
      <c r="CL3" s="301"/>
      <c r="CM3" s="49"/>
      <c r="CN3" s="49"/>
      <c r="CO3" s="49"/>
      <c r="CP3" s="49"/>
      <c r="CQ3" s="49"/>
      <c r="CR3" s="49"/>
      <c r="CS3" s="49"/>
      <c r="CT3" s="49"/>
      <c r="CU3" s="49"/>
      <c r="CV3" s="49"/>
      <c r="CW3" s="49"/>
      <c r="CX3" s="49"/>
      <c r="CY3" s="49"/>
      <c r="CZ3" s="49"/>
      <c r="DA3" s="49"/>
      <c r="DB3" s="49"/>
      <c r="DC3" s="49"/>
      <c r="DD3" s="49"/>
      <c r="DE3" s="49"/>
      <c r="DF3" s="49"/>
      <c r="DG3" s="49"/>
      <c r="DH3"/>
      <c r="DI3"/>
      <c r="DJ3"/>
      <c r="DK3"/>
      <c r="DL3"/>
    </row>
    <row r="4" spans="1:116"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1"/>
      <c r="BC4" s="49"/>
      <c r="BD4" s="49"/>
      <c r="BE4" s="49"/>
      <c r="BF4" s="49"/>
      <c r="BG4" s="49"/>
      <c r="BH4" s="49"/>
      <c r="BI4" s="49"/>
      <c r="BJ4" s="49"/>
      <c r="BK4" s="49"/>
      <c r="BL4" s="49"/>
      <c r="BM4" s="49"/>
      <c r="BN4" s="49"/>
      <c r="BO4" s="49"/>
      <c r="BP4" s="49"/>
      <c r="BQ4" s="49"/>
      <c r="BR4" s="49"/>
      <c r="BS4" s="49"/>
      <c r="BT4" s="49"/>
      <c r="BU4" s="49"/>
      <c r="BV4" s="49"/>
      <c r="BW4" s="49"/>
      <c r="BX4"/>
      <c r="BY4"/>
      <c r="BZ4"/>
      <c r="CA4"/>
      <c r="CB4"/>
      <c r="CC4"/>
      <c r="CD4"/>
      <c r="CE4"/>
      <c r="CF4" s="49"/>
      <c r="CG4" s="49"/>
      <c r="CH4" s="49"/>
      <c r="CI4" s="49"/>
      <c r="CJ4" s="49"/>
      <c r="CK4" s="49"/>
      <c r="CL4" s="301"/>
      <c r="CM4" s="49"/>
      <c r="CN4" s="49"/>
      <c r="CO4" s="49"/>
      <c r="CP4" s="49"/>
      <c r="CQ4" s="49"/>
      <c r="CR4" s="49"/>
      <c r="CS4" s="49"/>
      <c r="CT4" s="49"/>
      <c r="CU4" s="49"/>
      <c r="CV4" s="49"/>
      <c r="CW4" s="49"/>
      <c r="CX4" s="49"/>
      <c r="CY4" s="49"/>
      <c r="CZ4" s="49"/>
      <c r="DA4" s="49"/>
      <c r="DB4" s="49"/>
      <c r="DC4" s="49"/>
      <c r="DD4" s="49"/>
      <c r="DE4" s="49"/>
      <c r="DF4" s="49"/>
      <c r="DG4" s="49"/>
      <c r="DH4"/>
      <c r="DI4"/>
      <c r="DJ4"/>
      <c r="DK4"/>
      <c r="DL4"/>
    </row>
    <row r="5" spans="1:116">
      <c r="A5" s="104"/>
      <c r="B5" s="105"/>
      <c r="C5" s="105"/>
      <c r="D5" s="137"/>
      <c r="F5" s="232"/>
      <c r="G5" s="238" t="s">
        <v>166</v>
      </c>
      <c r="H5" s="242"/>
      <c r="I5" s="138"/>
      <c r="J5" s="138"/>
      <c r="K5" s="138"/>
      <c r="L5" s="138"/>
      <c r="M5" s="138"/>
      <c r="N5" s="138"/>
      <c r="O5" s="227"/>
      <c r="AT5" s="60"/>
      <c r="AU5" s="304" t="s">
        <v>769</v>
      </c>
      <c r="AV5" s="138"/>
      <c r="AW5" s="138"/>
      <c r="AX5" s="138"/>
      <c r="AY5" s="227"/>
      <c r="BB5" s="301"/>
      <c r="CD5" s="60"/>
      <c r="CE5" s="304" t="s">
        <v>769</v>
      </c>
      <c r="CF5" s="138"/>
      <c r="CG5" s="138"/>
      <c r="CH5" s="138"/>
      <c r="CI5" s="227"/>
      <c r="CL5" s="301"/>
    </row>
    <row r="6" spans="1:116" ht="18" customHeight="1" thickBot="1">
      <c r="A6" s="104"/>
      <c r="B6" s="105"/>
      <c r="C6" s="105"/>
      <c r="D6" s="137"/>
      <c r="F6" s="233"/>
      <c r="G6" s="239" t="s">
        <v>349</v>
      </c>
      <c r="H6" s="239"/>
      <c r="I6" s="153"/>
      <c r="J6" s="153"/>
      <c r="K6" s="153"/>
      <c r="L6" s="153"/>
      <c r="M6" s="153"/>
      <c r="N6" s="153"/>
      <c r="O6" s="223"/>
      <c r="U6" s="235" t="s">
        <v>173</v>
      </c>
      <c r="AT6" s="63"/>
      <c r="AU6" s="157" t="s">
        <v>816</v>
      </c>
      <c r="AV6" s="380"/>
      <c r="AW6" s="380"/>
      <c r="AX6" s="380"/>
      <c r="AY6" s="381"/>
      <c r="BB6" s="301"/>
      <c r="CD6" s="63"/>
      <c r="CE6" s="157" t="s">
        <v>1013</v>
      </c>
      <c r="CF6" s="380"/>
      <c r="CG6" s="380"/>
      <c r="CH6" s="380"/>
      <c r="CI6" s="381"/>
      <c r="CL6" s="301"/>
    </row>
    <row r="7" spans="1:116">
      <c r="A7" s="104"/>
      <c r="B7" s="105"/>
      <c r="C7" s="105"/>
      <c r="D7" s="137"/>
      <c r="F7" s="233"/>
      <c r="G7" s="219"/>
      <c r="H7" s="219"/>
      <c r="I7" s="165"/>
      <c r="O7" s="87"/>
      <c r="U7" s="53" t="s">
        <v>24</v>
      </c>
      <c r="V7" s="49" t="s">
        <v>73</v>
      </c>
      <c r="W7" s="49" t="s">
        <v>17</v>
      </c>
    </row>
    <row r="8" spans="1:116" ht="15.75" thickBot="1">
      <c r="A8" s="104"/>
      <c r="B8" s="105"/>
      <c r="C8" s="105"/>
      <c r="D8" s="137"/>
      <c r="F8" s="234"/>
      <c r="G8" s="240"/>
      <c r="H8" s="240"/>
      <c r="I8" s="228"/>
      <c r="J8" s="139"/>
      <c r="K8" s="139"/>
      <c r="L8" s="139"/>
      <c r="M8" s="139"/>
      <c r="N8" s="139"/>
      <c r="O8" s="229"/>
      <c r="U8" s="53" t="s">
        <v>262</v>
      </c>
      <c r="V8" s="153">
        <v>8</v>
      </c>
    </row>
    <row r="9" spans="1:116">
      <c r="A9" s="104"/>
      <c r="B9" s="105"/>
      <c r="C9" s="105"/>
      <c r="D9" s="137"/>
      <c r="F9" s="219"/>
      <c r="G9" s="219"/>
      <c r="H9" s="219"/>
      <c r="I9" s="165"/>
      <c r="U9" s="53" t="s">
        <v>263</v>
      </c>
      <c r="V9" s="153" t="s">
        <v>959</v>
      </c>
      <c r="W9" s="49" t="s">
        <v>326</v>
      </c>
    </row>
    <row r="10" spans="1:116">
      <c r="A10" s="104"/>
      <c r="B10" s="105"/>
      <c r="C10" s="105"/>
      <c r="D10" s="137"/>
      <c r="U10" s="53" t="s">
        <v>347</v>
      </c>
      <c r="V10" s="153" t="s">
        <v>236</v>
      </c>
    </row>
    <row r="11" spans="1:116">
      <c r="A11" s="104"/>
      <c r="B11" s="105"/>
      <c r="C11" s="105"/>
      <c r="D11" s="137"/>
      <c r="U11" s="53" t="s">
        <v>322</v>
      </c>
      <c r="V11" s="153">
        <v>2000</v>
      </c>
      <c r="W11" s="49" t="s">
        <v>111</v>
      </c>
    </row>
    <row r="12" spans="1:116" ht="18.75">
      <c r="A12" s="104"/>
      <c r="B12" s="105"/>
      <c r="C12" s="105"/>
      <c r="D12" s="137"/>
      <c r="F12" s="235" t="s">
        <v>253</v>
      </c>
    </row>
    <row r="13" spans="1:116" ht="18.75">
      <c r="A13" s="104"/>
      <c r="B13" s="105"/>
      <c r="C13" s="105"/>
      <c r="D13" s="137"/>
      <c r="F13" s="236" t="s">
        <v>167</v>
      </c>
      <c r="G13" s="241" t="s">
        <v>62</v>
      </c>
      <c r="H13" s="241" t="s">
        <v>123</v>
      </c>
      <c r="I13" s="230" t="s">
        <v>65</v>
      </c>
      <c r="J13" s="230" t="s">
        <v>64</v>
      </c>
      <c r="K13" s="230" t="s">
        <v>63</v>
      </c>
      <c r="L13" s="230" t="s">
        <v>116</v>
      </c>
      <c r="M13" s="230" t="s">
        <v>117</v>
      </c>
      <c r="N13" s="230" t="s">
        <v>180</v>
      </c>
      <c r="O13" s="230" t="s">
        <v>181</v>
      </c>
      <c r="P13" s="231" t="s">
        <v>119</v>
      </c>
      <c r="AT13" s="66" t="s">
        <v>165</v>
      </c>
      <c r="CD13" s="66" t="s">
        <v>165</v>
      </c>
    </row>
    <row r="14" spans="1:116">
      <c r="A14" s="104"/>
      <c r="B14" s="105"/>
      <c r="C14" s="105"/>
      <c r="D14" s="137"/>
      <c r="U14" s="53" t="s">
        <v>168</v>
      </c>
      <c r="V14" s="49" t="s">
        <v>169</v>
      </c>
      <c r="W14" s="49" t="s">
        <v>175</v>
      </c>
      <c r="X14" s="49" t="s">
        <v>176</v>
      </c>
      <c r="AT14" t="s">
        <v>24</v>
      </c>
      <c r="AU14" t="s">
        <v>17</v>
      </c>
      <c r="AV14" s="49" t="s">
        <v>74</v>
      </c>
      <c r="AW14" s="49" t="s">
        <v>73</v>
      </c>
      <c r="CD14" t="s">
        <v>24</v>
      </c>
      <c r="CE14" t="s">
        <v>17</v>
      </c>
      <c r="CF14" s="49" t="s">
        <v>74</v>
      </c>
      <c r="CG14" s="49" t="s">
        <v>73</v>
      </c>
    </row>
    <row r="15" spans="1:116">
      <c r="A15" s="104"/>
      <c r="B15" s="105"/>
      <c r="C15" s="105"/>
      <c r="D15" s="137"/>
      <c r="U15" s="239" t="s">
        <v>138</v>
      </c>
      <c r="V15" s="153">
        <v>7850</v>
      </c>
      <c r="W15" s="153">
        <v>210000000</v>
      </c>
      <c r="X15" s="153">
        <v>81000000000</v>
      </c>
      <c r="AT15" s="53" t="s">
        <v>70</v>
      </c>
      <c r="AU15" s="53" t="s">
        <v>82</v>
      </c>
      <c r="AV15" s="49" t="s">
        <v>55</v>
      </c>
      <c r="AW15" s="391" t="s">
        <v>71</v>
      </c>
      <c r="CD15" s="53" t="s">
        <v>775</v>
      </c>
      <c r="CE15" s="53" t="s">
        <v>776</v>
      </c>
      <c r="CF15" s="49" t="s">
        <v>55</v>
      </c>
      <c r="CG15" s="391" t="b">
        <v>0</v>
      </c>
    </row>
    <row r="16" spans="1:116">
      <c r="A16" s="104"/>
      <c r="B16" s="105"/>
      <c r="C16" s="105"/>
      <c r="D16" s="137"/>
      <c r="AT16" s="53" t="s">
        <v>775</v>
      </c>
      <c r="AU16" s="53" t="s">
        <v>776</v>
      </c>
      <c r="AV16" s="49" t="s">
        <v>55</v>
      </c>
      <c r="AW16" s="391" t="b">
        <v>0</v>
      </c>
      <c r="CD16" s="53" t="s">
        <v>72</v>
      </c>
      <c r="CE16" s="53"/>
      <c r="CF16" s="49" t="s">
        <v>75</v>
      </c>
      <c r="CG16" s="405">
        <v>210000000000</v>
      </c>
    </row>
    <row r="17" spans="1:116" ht="26.25">
      <c r="U17" s="384" t="s">
        <v>355</v>
      </c>
      <c r="AT17" s="53" t="s">
        <v>72</v>
      </c>
      <c r="AU17" s="53"/>
      <c r="AV17" s="49" t="s">
        <v>75</v>
      </c>
      <c r="AW17" s="391">
        <v>210000000000</v>
      </c>
      <c r="CD17" s="53" t="s">
        <v>1030</v>
      </c>
      <c r="CE17" s="53"/>
      <c r="CG17" s="392" t="b">
        <v>0</v>
      </c>
    </row>
    <row r="18" spans="1:116">
      <c r="C18" s="130"/>
      <c r="T18" s="256"/>
      <c r="U18" s="257"/>
      <c r="V18" s="256"/>
      <c r="W18" s="256"/>
      <c r="X18" s="256"/>
      <c r="Y18" s="256"/>
      <c r="Z18" s="256"/>
      <c r="AA18" s="256"/>
      <c r="AB18" s="256"/>
      <c r="AT18" s="53" t="s">
        <v>105</v>
      </c>
      <c r="AU18" s="53"/>
      <c r="AV18" s="49" t="s">
        <v>76</v>
      </c>
      <c r="AW18" s="391">
        <v>7850</v>
      </c>
      <c r="CD18" s="53"/>
      <c r="CE18" s="53"/>
    </row>
    <row r="19" spans="1:116">
      <c r="C19" s="130"/>
      <c r="T19" s="256"/>
      <c r="U19" s="257"/>
      <c r="V19" s="256"/>
      <c r="W19" s="256"/>
      <c r="X19" s="256"/>
      <c r="Y19" s="256"/>
      <c r="Z19" s="256"/>
      <c r="AA19" s="256"/>
      <c r="AB19" s="256"/>
      <c r="AT19" s="53" t="s">
        <v>77</v>
      </c>
      <c r="AU19" s="53" t="s">
        <v>95</v>
      </c>
      <c r="AV19" s="153" t="s">
        <v>78</v>
      </c>
      <c r="AW19" s="404">
        <v>1</v>
      </c>
      <c r="CD19" s="53"/>
      <c r="CE19" s="53"/>
    </row>
    <row r="20" spans="1:116">
      <c r="C20" s="130"/>
      <c r="T20" s="256"/>
      <c r="U20" s="257"/>
      <c r="V20" s="256"/>
      <c r="W20" s="256"/>
      <c r="X20" s="256"/>
      <c r="Y20" s="256"/>
      <c r="Z20" s="256"/>
      <c r="AA20" s="256"/>
      <c r="AB20" s="256"/>
      <c r="AT20" s="53" t="s">
        <v>79</v>
      </c>
      <c r="AU20" s="53" t="s">
        <v>94</v>
      </c>
      <c r="AV20" s="153" t="s">
        <v>80</v>
      </c>
      <c r="AW20" s="391">
        <v>5</v>
      </c>
      <c r="CD20" s="53"/>
      <c r="CE20" s="53"/>
    </row>
    <row r="21" spans="1:116">
      <c r="C21" s="130"/>
      <c r="AT21" s="53" t="s">
        <v>81</v>
      </c>
      <c r="AU21" s="53" t="s">
        <v>95</v>
      </c>
      <c r="AV21" s="153" t="s">
        <v>78</v>
      </c>
      <c r="AW21" s="391">
        <v>1</v>
      </c>
      <c r="CD21" s="53"/>
      <c r="CE21" s="53"/>
    </row>
    <row r="22" spans="1:116" ht="15" customHeight="1">
      <c r="C22" s="130"/>
      <c r="AT22" s="53" t="s">
        <v>244</v>
      </c>
      <c r="AU22" s="53" t="s">
        <v>245</v>
      </c>
      <c r="AV22" s="49" t="s">
        <v>55</v>
      </c>
      <c r="AW22" s="392" t="s">
        <v>252</v>
      </c>
      <c r="CD22" s="53"/>
      <c r="CE22" s="53"/>
    </row>
    <row r="23" spans="1:116" s="73" customFormat="1" ht="19.5" customHeight="1">
      <c r="A23" s="57"/>
      <c r="B23" s="57"/>
      <c r="C23" s="130"/>
      <c r="D23" s="98"/>
      <c r="F23" s="53"/>
      <c r="G23" s="53"/>
      <c r="H23" s="53"/>
      <c r="I23" s="49"/>
      <c r="J23" s="49"/>
      <c r="K23" s="165"/>
      <c r="L23" s="165"/>
      <c r="M23" s="165"/>
      <c r="N23" s="165"/>
      <c r="O23" s="165"/>
      <c r="P23" s="165"/>
      <c r="Q23" s="165"/>
      <c r="R23" s="165"/>
      <c r="S23" s="165"/>
      <c r="T23" s="49"/>
      <c r="U23" s="384" t="s">
        <v>606</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819</v>
      </c>
      <c r="AU23" s="53" t="s">
        <v>818</v>
      </c>
      <c r="AV23" s="49" t="s">
        <v>55</v>
      </c>
      <c r="AW23" s="393" t="s">
        <v>817</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c r="CC23"/>
      <c r="CD23" s="53"/>
      <c r="CE23" s="53"/>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c r="DD23" s="49"/>
      <c r="DE23" s="49"/>
      <c r="DF23" s="49"/>
      <c r="DG23" s="49"/>
      <c r="DH23"/>
      <c r="DI23"/>
      <c r="DJ23"/>
      <c r="DK23"/>
      <c r="DL23"/>
    </row>
    <row r="24" spans="1:116" s="73" customFormat="1" ht="18.75">
      <c r="A24" s="77" t="s">
        <v>24</v>
      </c>
      <c r="B24" s="49" t="s">
        <v>73</v>
      </c>
      <c r="C24" s="130"/>
      <c r="D24" s="98"/>
      <c r="F24" s="53"/>
      <c r="G24" s="53"/>
      <c r="H24" s="53"/>
      <c r="I24" s="49"/>
      <c r="J24" s="49"/>
      <c r="K24" s="165"/>
      <c r="L24" s="165"/>
      <c r="M24" s="165"/>
      <c r="N24" s="165"/>
      <c r="O24" s="165"/>
      <c r="P24" s="165"/>
      <c r="Q24" s="165"/>
      <c r="R24" s="165"/>
      <c r="S24" s="165"/>
      <c r="T24" s="256"/>
      <c r="U24" s="255" t="s">
        <v>768</v>
      </c>
      <c r="V24" s="256"/>
      <c r="W24" s="256"/>
      <c r="X24" s="256"/>
      <c r="Y24" s="256"/>
      <c r="Z24" s="256"/>
      <c r="AA24" s="256"/>
      <c r="AB24" s="256"/>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c r="CC24"/>
      <c r="CD24" s="53"/>
      <c r="CE24" s="53"/>
      <c r="CF24" s="49"/>
      <c r="CG24" s="49"/>
      <c r="CH24" s="49"/>
      <c r="CI24" s="49"/>
      <c r="CJ24" s="49"/>
      <c r="CK24" s="49"/>
      <c r="CL24" s="49"/>
      <c r="CM24" s="49"/>
      <c r="CN24" s="49"/>
      <c r="CO24" s="49"/>
      <c r="CP24" s="49"/>
      <c r="CQ24" s="49"/>
      <c r="CR24" s="49"/>
      <c r="CS24" s="49"/>
      <c r="CT24" s="49"/>
      <c r="CU24" s="49"/>
      <c r="CV24" s="49"/>
      <c r="CW24" s="49"/>
      <c r="CX24" s="49"/>
      <c r="CY24" s="49"/>
      <c r="CZ24" s="49"/>
      <c r="DA24" s="49"/>
      <c r="DB24" s="49"/>
      <c r="DC24" s="49"/>
      <c r="DD24" s="49"/>
      <c r="DE24" s="49"/>
      <c r="DF24" s="49"/>
      <c r="DG24" s="49"/>
      <c r="DH24"/>
      <c r="DI24"/>
      <c r="DJ24"/>
      <c r="DK24"/>
      <c r="DL24"/>
    </row>
    <row r="25" spans="1:116" s="73" customFormat="1" ht="26.25">
      <c r="A25" s="49" t="s">
        <v>717</v>
      </c>
      <c r="B25" s="153">
        <v>0.1</v>
      </c>
      <c r="C25" s="57"/>
      <c r="D25" s="98"/>
      <c r="F25" s="53"/>
      <c r="G25" s="53"/>
      <c r="H25" s="53"/>
      <c r="I25" s="49"/>
      <c r="J25" s="49"/>
      <c r="K25" s="165"/>
      <c r="L25" s="165"/>
      <c r="M25" s="165"/>
      <c r="N25" s="165"/>
      <c r="O25" s="165"/>
      <c r="P25" s="165"/>
      <c r="Q25" s="165"/>
      <c r="R25" s="165"/>
      <c r="S25" s="165"/>
      <c r="T25" s="256"/>
      <c r="U25" s="256"/>
      <c r="V25" s="256"/>
      <c r="W25" s="256"/>
      <c r="X25" s="256"/>
      <c r="Y25" s="258"/>
      <c r="Z25" s="256"/>
      <c r="AA25" s="256"/>
      <c r="AB25" s="256"/>
      <c r="AC25" s="49"/>
      <c r="AD25" s="49"/>
      <c r="AE25" s="49"/>
      <c r="AF25" s="49"/>
      <c r="AG25" s="49"/>
      <c r="AH25" s="49"/>
      <c r="AI25" s="49"/>
      <c r="AJ25" s="49"/>
      <c r="AK25" s="49"/>
      <c r="AL25" s="49"/>
      <c r="AM25" s="49"/>
      <c r="AN25" s="49"/>
      <c r="AO25" s="49"/>
      <c r="AP25" s="49"/>
      <c r="AQ25" s="49"/>
      <c r="AR25" s="49"/>
      <c r="AS25" s="49"/>
      <c r="AT25" s="385"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c r="CC25"/>
      <c r="CD25" s="385" t="s">
        <v>293</v>
      </c>
      <c r="CE25"/>
      <c r="CF25"/>
      <c r="CG25"/>
      <c r="CH25"/>
      <c r="CI25"/>
      <c r="CJ25"/>
      <c r="CK25"/>
      <c r="CL25" s="49"/>
      <c r="CM25" s="49"/>
      <c r="CN25" s="49"/>
      <c r="CO25" s="49"/>
      <c r="CP25" s="49"/>
      <c r="CQ25" s="49"/>
      <c r="CR25" s="49"/>
      <c r="CS25" s="49"/>
      <c r="CT25" s="49"/>
      <c r="CU25" s="49"/>
      <c r="CV25" s="49"/>
      <c r="CW25" s="49"/>
      <c r="CX25" s="49"/>
      <c r="CY25" s="49"/>
      <c r="CZ25" s="49"/>
      <c r="DA25" s="49"/>
      <c r="DB25" s="49"/>
      <c r="DC25" s="49"/>
      <c r="DD25" s="49"/>
      <c r="DE25" s="49"/>
      <c r="DF25" s="49"/>
      <c r="DG25" s="49"/>
      <c r="DH25"/>
      <c r="DI25"/>
      <c r="DJ25"/>
      <c r="DK25"/>
      <c r="DL25"/>
    </row>
    <row r="26" spans="1:116" s="73" customFormat="1" ht="45">
      <c r="A26" s="49" t="s">
        <v>765</v>
      </c>
      <c r="B26" s="395" t="s">
        <v>547</v>
      </c>
      <c r="C26" s="57"/>
      <c r="D26" s="98"/>
      <c r="F26" s="53"/>
      <c r="G26" s="53"/>
      <c r="H26" s="53"/>
      <c r="I26" s="49"/>
      <c r="J26" s="49"/>
      <c r="K26" s="165"/>
      <c r="L26" s="165"/>
      <c r="M26" s="165"/>
      <c r="N26" s="165"/>
      <c r="O26" s="165"/>
      <c r="P26" s="165"/>
      <c r="Q26" s="165"/>
      <c r="R26" s="165"/>
      <c r="S26" s="165"/>
      <c r="T26" s="256"/>
      <c r="U26" s="258"/>
      <c r="V26" s="258"/>
      <c r="W26" s="256"/>
      <c r="X26" s="256"/>
      <c r="Y26" s="256"/>
      <c r="Z26" s="256"/>
      <c r="AA26" s="256"/>
      <c r="AB26" s="256"/>
      <c r="AC26" s="49"/>
      <c r="AD26" s="49"/>
      <c r="AE26" s="49"/>
      <c r="AF26" s="49"/>
      <c r="AG26" s="49"/>
      <c r="AH26" s="49"/>
      <c r="AI26" s="49"/>
      <c r="AJ26" s="49"/>
      <c r="AK26" s="49"/>
      <c r="AL26" s="49"/>
      <c r="AM26" s="49"/>
      <c r="AN26" s="49"/>
      <c r="AO26" s="49"/>
      <c r="AP26" s="49"/>
      <c r="AQ26" s="49"/>
      <c r="AR26" s="49"/>
      <c r="AS26" s="256"/>
      <c r="AT26" s="258"/>
      <c r="AU26" s="258"/>
      <c r="AV26" s="258"/>
      <c r="AW26" s="258"/>
      <c r="AX26" s="258"/>
      <c r="AY26" s="258"/>
      <c r="AZ26" s="258"/>
      <c r="BA26" s="258"/>
      <c r="BB26" s="258"/>
      <c r="BC26" s="258"/>
      <c r="BD26" s="258"/>
      <c r="BE26" s="258"/>
      <c r="BF26" s="258"/>
      <c r="BG26" s="258"/>
      <c r="BH26" s="258"/>
      <c r="BI26" s="256"/>
      <c r="BJ26" s="256"/>
      <c r="BK26" s="256"/>
      <c r="BL26" s="256"/>
      <c r="BM26" s="256"/>
      <c r="BN26" s="256"/>
      <c r="BO26" s="256"/>
      <c r="BP26" s="256"/>
      <c r="BQ26" s="256"/>
      <c r="BR26" s="256"/>
      <c r="BS26" s="256"/>
      <c r="BT26" s="256"/>
      <c r="BU26" s="256"/>
      <c r="BV26" s="256"/>
      <c r="BW26" s="256"/>
      <c r="BX26" s="258"/>
      <c r="BY26" s="258"/>
      <c r="BZ26" s="258"/>
      <c r="CA26" s="258"/>
      <c r="CB26" s="258"/>
      <c r="CC26" s="258"/>
      <c r="CD26" s="258"/>
      <c r="CE26" s="258"/>
      <c r="CF26" s="258"/>
      <c r="CG26" s="258"/>
      <c r="CH26" s="258"/>
      <c r="CI26" s="258"/>
      <c r="CJ26" s="258"/>
      <c r="CK26" s="258"/>
      <c r="CL26" s="258"/>
      <c r="CM26" s="258"/>
      <c r="CN26" s="258"/>
      <c r="CO26" s="258"/>
      <c r="CP26" s="258"/>
      <c r="CQ26" s="258"/>
      <c r="CR26" s="258"/>
      <c r="CS26" s="256"/>
      <c r="CT26" s="256"/>
      <c r="CU26" s="256"/>
      <c r="CV26" s="256"/>
      <c r="CW26" s="256"/>
      <c r="CX26" s="256"/>
      <c r="CY26" s="256"/>
      <c r="CZ26" s="256"/>
      <c r="DA26" s="256"/>
      <c r="DB26" s="256"/>
      <c r="DC26" s="256"/>
      <c r="DD26" s="256"/>
      <c r="DE26" s="256"/>
      <c r="DF26" s="256"/>
      <c r="DG26" s="256"/>
      <c r="DH26" s="258"/>
      <c r="DI26" s="258"/>
      <c r="DJ26" s="258"/>
      <c r="DK26" s="258"/>
      <c r="DL26" s="258"/>
    </row>
    <row r="27" spans="1:116" s="73" customFormat="1" ht="45">
      <c r="A27" s="49" t="s">
        <v>766</v>
      </c>
      <c r="B27" s="395" t="s">
        <v>1014</v>
      </c>
      <c r="C27" s="57"/>
      <c r="D27" s="98"/>
      <c r="F27" s="53"/>
      <c r="G27" s="53"/>
      <c r="H27" s="53"/>
      <c r="I27" s="49"/>
      <c r="J27" s="49"/>
      <c r="K27" s="165"/>
      <c r="L27" s="165"/>
      <c r="M27" s="165"/>
      <c r="N27" s="165"/>
      <c r="O27" s="165"/>
      <c r="P27" s="165"/>
      <c r="Q27" s="165"/>
      <c r="R27" s="165"/>
      <c r="S27" s="165"/>
      <c r="T27" s="256"/>
      <c r="U27" s="258"/>
      <c r="V27" s="258"/>
      <c r="W27" s="256"/>
      <c r="X27" s="256"/>
      <c r="Y27" s="256"/>
      <c r="Z27" s="256"/>
      <c r="AA27" s="256"/>
      <c r="AB27" s="256"/>
      <c r="AC27" s="49"/>
      <c r="AD27" s="49"/>
      <c r="AE27" s="49"/>
      <c r="AF27" s="49"/>
      <c r="AG27" s="49"/>
      <c r="AH27" s="49"/>
      <c r="AI27" s="49"/>
      <c r="AJ27" s="49"/>
      <c r="AK27" s="49"/>
      <c r="AL27" s="49"/>
      <c r="AM27" s="49"/>
      <c r="AN27" s="49"/>
      <c r="AO27" s="49"/>
      <c r="AP27" s="49"/>
      <c r="AQ27" s="49"/>
      <c r="AR27" s="49"/>
      <c r="AS27" s="256"/>
      <c r="AT27" s="306" t="s">
        <v>302</v>
      </c>
      <c r="AU27" s="258"/>
      <c r="AV27" s="258"/>
      <c r="AW27" s="258"/>
      <c r="AX27" s="258"/>
      <c r="AY27" s="258"/>
      <c r="AZ27" s="258"/>
      <c r="BA27" s="258"/>
      <c r="BB27" s="258"/>
      <c r="BC27" s="258"/>
      <c r="BD27" s="258"/>
      <c r="BE27" s="258"/>
      <c r="BF27" s="258"/>
      <c r="BG27" s="258"/>
      <c r="BH27" s="258"/>
      <c r="BI27" s="256"/>
      <c r="BJ27" s="256"/>
      <c r="BK27" s="256"/>
      <c r="BL27" s="256"/>
      <c r="BM27" s="256"/>
      <c r="BN27" s="256"/>
      <c r="BO27" s="256"/>
      <c r="BP27" s="256"/>
      <c r="BQ27" s="256"/>
      <c r="BR27" s="256"/>
      <c r="BS27" s="256"/>
      <c r="BT27" s="256"/>
      <c r="BU27" s="256"/>
      <c r="BV27" s="256"/>
      <c r="BW27" s="256"/>
      <c r="BX27" s="258"/>
      <c r="BY27" s="258"/>
      <c r="BZ27" s="258"/>
      <c r="CA27" s="258"/>
      <c r="CB27" s="258"/>
      <c r="CC27" s="258"/>
      <c r="CD27" s="306" t="s">
        <v>302</v>
      </c>
      <c r="CE27" s="258"/>
      <c r="CF27" s="258"/>
      <c r="CG27" s="258"/>
      <c r="CH27" s="258"/>
      <c r="CI27" s="258"/>
      <c r="CJ27" s="258"/>
      <c r="CK27" s="258"/>
      <c r="CL27" s="258"/>
      <c r="CM27" s="258"/>
      <c r="CN27" s="258"/>
      <c r="CO27" s="258"/>
      <c r="CP27" s="258"/>
      <c r="CQ27" s="258"/>
      <c r="CR27" s="258"/>
      <c r="CS27" s="256"/>
      <c r="CT27" s="256"/>
      <c r="CU27" s="256"/>
      <c r="CV27" s="256"/>
      <c r="CW27" s="256"/>
      <c r="CX27" s="256"/>
      <c r="CY27" s="256"/>
      <c r="CZ27" s="256"/>
      <c r="DA27" s="256"/>
      <c r="DB27" s="256"/>
      <c r="DC27" s="256"/>
      <c r="DD27" s="256"/>
      <c r="DE27" s="256"/>
      <c r="DF27" s="256"/>
      <c r="DG27" s="256"/>
      <c r="DH27" s="258"/>
      <c r="DI27" s="258"/>
      <c r="DJ27" s="258"/>
      <c r="DK27" s="258"/>
      <c r="DL27" s="258"/>
    </row>
    <row r="28" spans="1:116" s="73" customFormat="1">
      <c r="A28" s="67"/>
      <c r="B28" s="57"/>
      <c r="C28" s="57"/>
      <c r="D28" s="98"/>
      <c r="F28" s="53"/>
      <c r="G28" s="53"/>
      <c r="H28" s="53"/>
      <c r="I28" s="49"/>
      <c r="J28" s="49"/>
      <c r="K28" s="165"/>
      <c r="L28" s="165"/>
      <c r="M28" s="165"/>
      <c r="N28" s="165"/>
      <c r="O28" s="165"/>
      <c r="P28" s="165"/>
      <c r="Q28" s="165"/>
      <c r="R28" s="165"/>
      <c r="S28" s="165"/>
      <c r="T28" s="256"/>
      <c r="U28" s="258"/>
      <c r="V28" s="258"/>
      <c r="W28" s="256"/>
      <c r="X28" s="256"/>
      <c r="Y28" s="256"/>
      <c r="Z28" s="256"/>
      <c r="AA28" s="256"/>
      <c r="AB28" s="256"/>
      <c r="AC28" s="49"/>
      <c r="AD28" s="49"/>
      <c r="AE28" s="49"/>
      <c r="AF28" s="49"/>
      <c r="AG28" s="49"/>
      <c r="AH28" s="49"/>
      <c r="AI28" s="49"/>
      <c r="AJ28" s="49"/>
      <c r="AK28" s="49"/>
      <c r="AL28" s="49"/>
      <c r="AM28" s="49"/>
      <c r="AN28" s="49"/>
      <c r="AO28" s="49"/>
      <c r="AP28" s="49"/>
      <c r="AQ28" s="49"/>
      <c r="AR28" s="49"/>
      <c r="AS28" s="256"/>
      <c r="AT28" s="386"/>
      <c r="AU28" s="258"/>
      <c r="AV28" s="256"/>
      <c r="AW28" s="256"/>
      <c r="AX28" s="256"/>
      <c r="AY28" s="256"/>
      <c r="AZ28" s="256"/>
      <c r="BA28" s="256"/>
      <c r="BB28" s="258"/>
      <c r="BC28" s="258"/>
      <c r="BD28" s="258"/>
      <c r="BE28" s="258"/>
      <c r="BF28" s="258"/>
      <c r="BG28" s="258"/>
      <c r="BH28" s="258"/>
      <c r="BI28" s="256"/>
      <c r="BJ28" s="256"/>
      <c r="BK28" s="256"/>
      <c r="BL28" s="256"/>
      <c r="BM28" s="256"/>
      <c r="BN28" s="256"/>
      <c r="BO28" s="256"/>
      <c r="BP28" s="256"/>
      <c r="BQ28" s="256"/>
      <c r="BR28" s="256"/>
      <c r="BS28" s="256"/>
      <c r="BT28" s="256"/>
      <c r="BU28" s="256"/>
      <c r="BV28" s="256"/>
      <c r="BW28" s="256"/>
      <c r="BX28" s="258"/>
      <c r="BY28" s="258"/>
      <c r="BZ28" s="258"/>
      <c r="CA28" s="258"/>
      <c r="CB28" s="258"/>
      <c r="CC28" s="258"/>
      <c r="CD28" s="386"/>
      <c r="CE28" s="258"/>
      <c r="CF28" s="256"/>
      <c r="CG28" s="256"/>
      <c r="CH28" s="256"/>
      <c r="CI28" s="256"/>
      <c r="CJ28" s="256"/>
      <c r="CK28" s="256"/>
      <c r="CL28" s="258"/>
      <c r="CM28" s="258"/>
      <c r="CN28" s="258"/>
      <c r="CO28" s="258"/>
      <c r="CP28" s="258"/>
      <c r="CQ28" s="258"/>
      <c r="CR28" s="258"/>
      <c r="CS28" s="256"/>
      <c r="CT28" s="256"/>
      <c r="CU28" s="256"/>
      <c r="CV28" s="256"/>
      <c r="CW28" s="256"/>
      <c r="CX28" s="256"/>
      <c r="CY28" s="256"/>
      <c r="CZ28" s="256"/>
      <c r="DA28" s="256"/>
      <c r="DB28" s="256"/>
      <c r="DC28" s="256"/>
      <c r="DD28" s="256"/>
      <c r="DE28" s="256"/>
      <c r="DF28" s="256"/>
      <c r="DG28" s="256"/>
      <c r="DH28" s="258"/>
      <c r="DI28" s="258"/>
      <c r="DJ28" s="258"/>
      <c r="DK28" s="258"/>
      <c r="DL28" s="258"/>
    </row>
    <row r="29" spans="1:116" s="73" customFormat="1">
      <c r="A29" s="67"/>
      <c r="B29" s="57"/>
      <c r="C29" s="57"/>
      <c r="D29" s="98"/>
      <c r="F29" s="219"/>
      <c r="G29" s="219"/>
      <c r="H29" s="219"/>
      <c r="I29" s="165"/>
      <c r="J29" s="165"/>
      <c r="K29" s="165"/>
      <c r="L29" s="165"/>
      <c r="M29" s="165"/>
      <c r="N29" s="165"/>
      <c r="O29" s="165"/>
      <c r="P29" s="165"/>
      <c r="Q29" s="165"/>
      <c r="R29" s="165"/>
      <c r="S29" s="165"/>
      <c r="T29" s="256"/>
      <c r="U29" s="258"/>
      <c r="V29" s="258"/>
      <c r="W29" s="258"/>
      <c r="X29" s="258"/>
      <c r="Y29" s="258"/>
      <c r="Z29" s="258"/>
      <c r="AA29" s="258"/>
      <c r="AB29" s="258"/>
      <c r="AC29" s="49"/>
      <c r="AD29" s="49"/>
      <c r="AE29" s="49"/>
      <c r="AF29" s="49"/>
      <c r="AG29" s="49"/>
      <c r="AH29" s="49"/>
      <c r="AI29" s="49"/>
      <c r="AJ29" s="49"/>
      <c r="AK29" s="49"/>
      <c r="AL29" s="49"/>
      <c r="AM29" s="49"/>
      <c r="AN29" s="49"/>
      <c r="AO29" s="49"/>
      <c r="AP29" s="49"/>
      <c r="AQ29" s="49"/>
      <c r="AR29" s="49"/>
      <c r="AS29" s="256"/>
      <c r="AT29" s="258"/>
      <c r="AU29" s="378"/>
      <c r="AV29" s="256"/>
      <c r="AW29" s="256"/>
      <c r="AX29" s="256"/>
      <c r="AY29" s="256"/>
      <c r="AZ29" s="256"/>
      <c r="BA29" s="256"/>
      <c r="BB29" s="258"/>
      <c r="BC29" s="258"/>
      <c r="BD29" s="258"/>
      <c r="BE29" s="258"/>
      <c r="BF29" s="258"/>
      <c r="BG29" s="258"/>
      <c r="BH29" s="258"/>
      <c r="BI29" s="256"/>
      <c r="BJ29" s="256"/>
      <c r="BK29" s="256"/>
      <c r="BL29" s="256"/>
      <c r="BM29" s="256"/>
      <c r="BN29" s="256"/>
      <c r="BO29" s="256"/>
      <c r="BP29" s="256"/>
      <c r="BQ29" s="256"/>
      <c r="BR29" s="256"/>
      <c r="BS29" s="256"/>
      <c r="BT29" s="256"/>
      <c r="BU29" s="256"/>
      <c r="BV29" s="256"/>
      <c r="BW29" s="256"/>
      <c r="BX29" s="258"/>
      <c r="BY29" s="258"/>
      <c r="BZ29" s="258"/>
      <c r="CA29" s="258"/>
      <c r="CB29" s="258"/>
      <c r="CC29" s="258"/>
      <c r="CD29" s="258"/>
      <c r="CE29" s="378"/>
      <c r="CF29" s="256"/>
      <c r="CG29" s="256"/>
      <c r="CH29" s="256"/>
      <c r="CI29" s="256"/>
      <c r="CJ29" s="256"/>
      <c r="CK29" s="256"/>
      <c r="CL29" s="258"/>
      <c r="CM29" s="258"/>
      <c r="CN29" s="258"/>
      <c r="CO29" s="258"/>
      <c r="CP29" s="258"/>
      <c r="CQ29" s="258"/>
      <c r="CR29" s="258"/>
      <c r="CS29" s="256"/>
      <c r="CT29" s="256"/>
      <c r="CU29" s="256"/>
      <c r="CV29" s="256"/>
      <c r="CW29" s="256"/>
      <c r="CX29" s="256"/>
      <c r="CY29" s="256"/>
      <c r="CZ29" s="256"/>
      <c r="DA29" s="256"/>
      <c r="DB29" s="256"/>
      <c r="DC29" s="256"/>
      <c r="DD29" s="256"/>
      <c r="DE29" s="256"/>
      <c r="DF29" s="256"/>
      <c r="DG29" s="256"/>
      <c r="DH29" s="258"/>
      <c r="DI29" s="258"/>
      <c r="DJ29" s="258"/>
      <c r="DK29" s="258"/>
      <c r="DL29" s="258"/>
    </row>
    <row r="30" spans="1:116" s="73" customFormat="1" ht="18.75">
      <c r="A30" s="67"/>
      <c r="B30" s="57"/>
      <c r="C30" s="57"/>
      <c r="D30" s="98"/>
      <c r="F30" s="219"/>
      <c r="G30" s="219"/>
      <c r="H30" s="219"/>
      <c r="I30" s="165"/>
      <c r="J30" s="165"/>
      <c r="K30" s="165"/>
      <c r="L30" s="165"/>
      <c r="M30" s="165"/>
      <c r="N30" s="165"/>
      <c r="O30" s="165"/>
      <c r="P30" s="165"/>
      <c r="Q30" s="165"/>
      <c r="R30" s="165"/>
      <c r="S30" s="165"/>
      <c r="T30" s="256"/>
      <c r="U30" s="255" t="s">
        <v>264</v>
      </c>
      <c r="V30" s="256"/>
      <c r="W30" s="256"/>
      <c r="X30" s="256"/>
      <c r="Y30" s="256"/>
      <c r="Z30" s="256"/>
      <c r="AA30" s="256"/>
      <c r="AB30" s="256"/>
      <c r="AC30" s="49"/>
      <c r="AD30" s="49"/>
      <c r="AE30" s="49"/>
      <c r="AF30" s="49"/>
      <c r="AG30" s="49"/>
      <c r="AH30" s="49"/>
      <c r="AI30" s="49"/>
      <c r="AJ30" s="49"/>
      <c r="AK30" s="49"/>
      <c r="AL30" s="49"/>
      <c r="AM30" s="49"/>
      <c r="AN30" s="49"/>
      <c r="AO30" s="49"/>
      <c r="AP30" s="49"/>
      <c r="AQ30" s="49"/>
      <c r="AR30" s="49"/>
      <c r="AS30" s="256"/>
      <c r="AT30" s="258"/>
      <c r="AU30" s="258"/>
      <c r="AV30" s="256"/>
      <c r="AW30" s="256"/>
      <c r="AX30" s="256"/>
      <c r="AY30" s="256"/>
      <c r="AZ30" s="256"/>
      <c r="BA30" s="256"/>
      <c r="BB30" s="258"/>
      <c r="BC30" s="258"/>
      <c r="BD30" s="258"/>
      <c r="BE30" s="258"/>
      <c r="BF30" s="258"/>
      <c r="BG30" s="258"/>
      <c r="BH30" s="258"/>
      <c r="BI30" s="256"/>
      <c r="BJ30" s="256"/>
      <c r="BK30" s="256"/>
      <c r="BL30" s="256"/>
      <c r="BM30" s="256"/>
      <c r="BN30" s="256"/>
      <c r="BO30" s="256"/>
      <c r="BP30" s="256"/>
      <c r="BQ30" s="256"/>
      <c r="BR30" s="256"/>
      <c r="BS30" s="256"/>
      <c r="BT30" s="256"/>
      <c r="BU30" s="256"/>
      <c r="BV30" s="256"/>
      <c r="BW30" s="256"/>
      <c r="BX30" s="258"/>
      <c r="BY30" s="258"/>
      <c r="BZ30" s="258"/>
      <c r="CA30" s="258"/>
      <c r="CB30" s="258"/>
      <c r="CC30" s="258"/>
      <c r="CD30" s="258"/>
      <c r="CE30" s="258"/>
      <c r="CF30" s="256"/>
      <c r="CG30" s="256"/>
      <c r="CH30" s="256"/>
      <c r="CI30" s="256"/>
      <c r="CJ30" s="256"/>
      <c r="CK30" s="256"/>
      <c r="CL30" s="258"/>
      <c r="CM30" s="258"/>
      <c r="CN30" s="258"/>
      <c r="CO30" s="258"/>
      <c r="CP30" s="258"/>
      <c r="CQ30" s="258"/>
      <c r="CR30" s="258"/>
      <c r="CS30" s="256"/>
      <c r="CT30" s="256"/>
      <c r="CU30" s="256"/>
      <c r="CV30" s="256"/>
      <c r="CW30" s="256"/>
      <c r="CX30" s="256"/>
      <c r="CY30" s="256"/>
      <c r="CZ30" s="256"/>
      <c r="DA30" s="256"/>
      <c r="DB30" s="256"/>
      <c r="DC30" s="256"/>
      <c r="DD30" s="256"/>
      <c r="DE30" s="256"/>
      <c r="DF30" s="256"/>
      <c r="DG30" s="256"/>
      <c r="DH30" s="258"/>
      <c r="DI30" s="258"/>
      <c r="DJ30" s="258"/>
      <c r="DK30" s="258"/>
      <c r="DL30" s="258"/>
    </row>
    <row r="31" spans="1:116" s="73" customFormat="1">
      <c r="A31" s="67"/>
      <c r="B31" s="57"/>
      <c r="C31" s="57"/>
      <c r="D31" s="98"/>
      <c r="F31" s="219"/>
      <c r="G31" s="219"/>
      <c r="H31" s="219"/>
      <c r="I31" s="165"/>
      <c r="J31" s="165"/>
      <c r="K31" s="165"/>
      <c r="L31" s="165"/>
      <c r="M31" s="165"/>
      <c r="N31" s="165"/>
      <c r="O31" s="165"/>
      <c r="P31" s="165"/>
      <c r="Q31" s="165"/>
      <c r="R31" s="165"/>
      <c r="S31" s="165"/>
      <c r="T31" s="256"/>
      <c r="U31" s="257"/>
      <c r="V31" s="256"/>
      <c r="W31" s="256"/>
      <c r="X31" s="256"/>
      <c r="Y31" s="256"/>
      <c r="Z31" s="256"/>
      <c r="AA31" s="256"/>
      <c r="AB31" s="256"/>
      <c r="AC31" s="49"/>
      <c r="AD31" s="49"/>
      <c r="AE31" s="49"/>
      <c r="AF31" s="49"/>
      <c r="AG31" s="49"/>
      <c r="AH31" s="49"/>
      <c r="AI31" s="49"/>
      <c r="AJ31" s="49"/>
      <c r="AK31" s="49"/>
      <c r="AL31" s="49"/>
      <c r="AM31" s="49"/>
      <c r="AN31" s="49"/>
      <c r="AO31" s="49"/>
      <c r="AP31" s="49"/>
      <c r="AQ31" s="49"/>
      <c r="AR31" s="49"/>
      <c r="AS31" s="256"/>
      <c r="AT31" s="49" t="s">
        <v>300</v>
      </c>
      <c r="AU31" s="49" t="s">
        <v>294</v>
      </c>
      <c r="AV31" s="49" t="s">
        <v>295</v>
      </c>
      <c r="AW31" s="49" t="s">
        <v>296</v>
      </c>
      <c r="AX31" s="49" t="s">
        <v>297</v>
      </c>
      <c r="AY31" s="49" t="s">
        <v>298</v>
      </c>
      <c r="AZ31" s="49" t="s">
        <v>299</v>
      </c>
      <c r="BA31" s="256"/>
      <c r="BB31" s="258"/>
      <c r="BC31" s="258"/>
      <c r="BD31" s="258"/>
      <c r="BE31" s="258"/>
      <c r="BF31" s="258"/>
      <c r="BG31" s="258"/>
      <c r="BH31" s="258"/>
      <c r="BI31" s="256"/>
      <c r="BJ31" s="256"/>
      <c r="BK31" s="256"/>
      <c r="BL31" s="256"/>
      <c r="BM31" s="256"/>
      <c r="BN31" s="256"/>
      <c r="BO31" s="256"/>
      <c r="BP31" s="256"/>
      <c r="BQ31" s="256"/>
      <c r="BR31" s="256"/>
      <c r="BS31" s="256"/>
      <c r="BT31" s="256"/>
      <c r="BU31" s="256"/>
      <c r="BV31" s="256"/>
      <c r="BW31" s="256"/>
      <c r="BX31" s="258"/>
      <c r="BY31" s="258"/>
      <c r="BZ31" s="258"/>
      <c r="CA31" s="258"/>
      <c r="CB31" s="258"/>
      <c r="CC31" s="258"/>
      <c r="CD31" s="49" t="s">
        <v>300</v>
      </c>
      <c r="CE31" s="49" t="s">
        <v>294</v>
      </c>
      <c r="CF31" s="49" t="s">
        <v>295</v>
      </c>
      <c r="CG31" s="49" t="s">
        <v>296</v>
      </c>
      <c r="CH31" s="49" t="s">
        <v>297</v>
      </c>
      <c r="CI31" s="49" t="s">
        <v>298</v>
      </c>
      <c r="CJ31" s="49" t="s">
        <v>299</v>
      </c>
      <c r="CK31" s="256"/>
      <c r="CL31" s="258"/>
      <c r="CM31" s="258"/>
      <c r="CN31" s="258"/>
      <c r="CO31" s="258"/>
      <c r="CP31" s="258"/>
      <c r="CQ31" s="258"/>
      <c r="CR31" s="258"/>
      <c r="CS31" s="256"/>
      <c r="CT31" s="256"/>
      <c r="CU31" s="256"/>
      <c r="CV31" s="256"/>
      <c r="CW31" s="256"/>
      <c r="CX31" s="256"/>
      <c r="CY31" s="256"/>
      <c r="CZ31" s="256"/>
      <c r="DA31" s="256"/>
      <c r="DB31" s="256"/>
      <c r="DC31" s="256"/>
      <c r="DD31" s="256"/>
      <c r="DE31" s="256"/>
      <c r="DF31" s="256"/>
      <c r="DG31" s="256"/>
      <c r="DH31" s="258"/>
      <c r="DI31" s="258"/>
      <c r="DJ31" s="258"/>
      <c r="DK31" s="258"/>
      <c r="DL31" s="258"/>
    </row>
    <row r="32" spans="1:116" s="73" customFormat="1">
      <c r="A32" s="67"/>
      <c r="B32" s="57"/>
      <c r="C32" s="57"/>
      <c r="D32" s="98"/>
      <c r="F32" s="219"/>
      <c r="G32" s="219"/>
      <c r="H32" s="219"/>
      <c r="I32" s="165"/>
      <c r="J32" s="165"/>
      <c r="K32" s="165"/>
      <c r="L32" s="165"/>
      <c r="M32" s="165"/>
      <c r="N32" s="165"/>
      <c r="O32" s="165"/>
      <c r="P32" s="165"/>
      <c r="Q32" s="165"/>
      <c r="R32" s="165"/>
      <c r="S32" s="165"/>
      <c r="T32" s="256"/>
      <c r="U32" s="257"/>
      <c r="V32" s="256"/>
      <c r="W32" s="256"/>
      <c r="X32" s="256"/>
      <c r="Y32" s="256"/>
      <c r="Z32" s="256"/>
      <c r="AA32" s="256"/>
      <c r="AB32" s="256"/>
      <c r="AC32" s="49"/>
      <c r="AD32" s="49"/>
      <c r="AE32" s="49"/>
      <c r="AF32" s="49"/>
      <c r="AG32" s="49"/>
      <c r="AH32" s="49"/>
      <c r="AI32" s="49"/>
      <c r="AJ32" s="49"/>
      <c r="AK32" s="49"/>
      <c r="AL32" s="49"/>
      <c r="AM32" s="49"/>
      <c r="AN32" s="49"/>
      <c r="AO32" s="49"/>
      <c r="AP32" s="49"/>
      <c r="AQ32" s="49"/>
      <c r="AR32" s="49"/>
      <c r="AS32" s="256"/>
      <c r="AT32" s="49"/>
      <c r="AU32" s="49"/>
      <c r="AV32" s="49"/>
      <c r="AW32" s="49"/>
      <c r="AX32" s="49"/>
      <c r="AY32" s="49"/>
      <c r="AZ32" s="49"/>
      <c r="BA32" s="256"/>
      <c r="BB32" s="258"/>
      <c r="BC32" s="258"/>
      <c r="BD32" s="258"/>
      <c r="BE32" s="258"/>
      <c r="BF32" s="258"/>
      <c r="BG32" s="258"/>
      <c r="BH32" s="258"/>
      <c r="BI32" s="256"/>
      <c r="BJ32" s="256"/>
      <c r="BK32" s="256"/>
      <c r="BL32" s="256"/>
      <c r="BM32" s="256"/>
      <c r="BN32" s="256"/>
      <c r="BO32" s="256"/>
      <c r="BP32" s="256"/>
      <c r="BQ32" s="256"/>
      <c r="BR32" s="256"/>
      <c r="BS32" s="256"/>
      <c r="BT32" s="256"/>
      <c r="BU32" s="256"/>
      <c r="BV32" s="256"/>
      <c r="BW32" s="256"/>
      <c r="BX32" s="258"/>
      <c r="BY32" s="258"/>
      <c r="BZ32" s="258"/>
      <c r="CA32" s="258"/>
      <c r="CB32" s="258"/>
      <c r="CC32" s="258"/>
      <c r="CD32" s="49" t="s">
        <v>351</v>
      </c>
      <c r="CE32" s="49">
        <v>3314534012.7205801</v>
      </c>
      <c r="CF32" s="49">
        <v>3081878158.8949699</v>
      </c>
      <c r="CG32" s="49">
        <v>1840182184.3132601</v>
      </c>
      <c r="CH32" s="49">
        <v>2774384018.3643699</v>
      </c>
      <c r="CI32" s="49">
        <v>1512816415.4760299</v>
      </c>
      <c r="CJ32" s="49">
        <v>1600511863.0887902</v>
      </c>
      <c r="CK32" s="256"/>
      <c r="CL32" s="258"/>
      <c r="CM32" s="258"/>
      <c r="CN32" s="258"/>
      <c r="CO32" s="258"/>
      <c r="CP32" s="258"/>
      <c r="CQ32" s="258"/>
      <c r="CR32" s="258"/>
      <c r="CS32" s="256"/>
      <c r="CT32" s="256"/>
      <c r="CU32" s="256"/>
      <c r="CV32" s="256"/>
      <c r="CW32" s="256"/>
      <c r="CX32" s="256"/>
      <c r="CY32" s="256"/>
      <c r="CZ32" s="256"/>
      <c r="DA32" s="256"/>
      <c r="DB32" s="256"/>
      <c r="DC32" s="256"/>
      <c r="DD32" s="256"/>
      <c r="DE32" s="256"/>
      <c r="DF32" s="256"/>
      <c r="DG32" s="256"/>
      <c r="DH32" s="258"/>
      <c r="DI32" s="258"/>
      <c r="DJ32" s="258"/>
      <c r="DK32" s="258"/>
      <c r="DL32" s="258"/>
    </row>
    <row r="33" spans="1:116" s="73" customFormat="1">
      <c r="A33" s="67"/>
      <c r="B33" s="57"/>
      <c r="C33" s="57"/>
      <c r="D33" s="98"/>
      <c r="F33" s="219"/>
      <c r="G33" s="219"/>
      <c r="H33" s="219"/>
      <c r="I33" s="165"/>
      <c r="J33" s="165"/>
      <c r="K33" s="165"/>
      <c r="L33" s="165"/>
      <c r="M33" s="165"/>
      <c r="N33" s="165"/>
      <c r="O33" s="165"/>
      <c r="P33" s="165"/>
      <c r="Q33" s="165"/>
      <c r="R33" s="165"/>
      <c r="S33" s="165"/>
      <c r="T33" s="256"/>
      <c r="U33" s="258"/>
      <c r="V33" s="256"/>
      <c r="W33" s="256"/>
      <c r="X33" s="256"/>
      <c r="Y33" s="256"/>
      <c r="Z33" s="256"/>
      <c r="AA33" s="256"/>
      <c r="AB33" s="256"/>
      <c r="AC33" s="49"/>
      <c r="AD33" s="49"/>
      <c r="AE33" s="49"/>
      <c r="AF33" s="49"/>
      <c r="AG33" s="49"/>
      <c r="AH33" s="49"/>
      <c r="AI33" s="49"/>
      <c r="AJ33" s="49"/>
      <c r="AK33" s="49"/>
      <c r="AL33" s="49"/>
      <c r="AM33" s="49"/>
      <c r="AN33" s="49"/>
      <c r="AO33" s="49"/>
      <c r="AP33" s="49"/>
      <c r="AQ33" s="49"/>
      <c r="AR33" s="49"/>
      <c r="AS33" s="256"/>
      <c r="AT33" s="49"/>
      <c r="AU33" s="49"/>
      <c r="AV33" s="49"/>
      <c r="AW33" s="49"/>
      <c r="AX33" s="49"/>
      <c r="AY33" s="49"/>
      <c r="AZ33" s="49"/>
      <c r="BA33" s="258"/>
      <c r="BB33" s="258"/>
      <c r="BC33" s="258"/>
      <c r="BD33" s="258"/>
      <c r="BE33" s="258"/>
      <c r="BF33" s="258"/>
      <c r="BG33" s="258"/>
      <c r="BH33" s="258"/>
      <c r="BI33" s="256"/>
      <c r="BJ33" s="256"/>
      <c r="BK33" s="256"/>
      <c r="BL33" s="256"/>
      <c r="BM33" s="256"/>
      <c r="BN33" s="256"/>
      <c r="BO33" s="256"/>
      <c r="BP33" s="256"/>
      <c r="BQ33" s="256"/>
      <c r="BR33" s="256"/>
      <c r="BS33" s="256"/>
      <c r="BT33" s="256"/>
      <c r="BU33" s="256"/>
      <c r="BV33" s="256"/>
      <c r="BW33" s="256"/>
      <c r="BX33" s="258"/>
      <c r="BY33" s="258"/>
      <c r="BZ33" s="258"/>
      <c r="CA33" s="258"/>
      <c r="CB33" s="258"/>
      <c r="CC33" s="258"/>
      <c r="CD33" s="49" t="s">
        <v>352</v>
      </c>
      <c r="CE33" s="49">
        <v>1055891969963.09</v>
      </c>
      <c r="CF33" s="49">
        <v>1055479154089.4</v>
      </c>
      <c r="CG33" s="49">
        <v>948221129197.00696</v>
      </c>
      <c r="CH33" s="49">
        <v>1022542866466.14</v>
      </c>
      <c r="CI33" s="49">
        <v>894719232580.89404</v>
      </c>
      <c r="CJ33" s="49">
        <v>926912366122.27295</v>
      </c>
      <c r="CK33" s="258"/>
      <c r="CL33" s="258"/>
      <c r="CM33" s="258"/>
      <c r="CN33" s="258"/>
      <c r="CO33" s="258"/>
      <c r="CP33" s="258"/>
      <c r="CQ33" s="258"/>
      <c r="CR33" s="258"/>
      <c r="CS33" s="256"/>
      <c r="CT33" s="256"/>
      <c r="CU33" s="256"/>
      <c r="CV33" s="256"/>
      <c r="CW33" s="256"/>
      <c r="CX33" s="256"/>
      <c r="CY33" s="256"/>
      <c r="CZ33" s="256"/>
      <c r="DA33" s="256"/>
      <c r="DB33" s="256"/>
      <c r="DC33" s="256"/>
      <c r="DD33" s="256"/>
      <c r="DE33" s="256"/>
      <c r="DF33" s="256"/>
      <c r="DG33" s="256"/>
      <c r="DH33" s="258"/>
      <c r="DI33" s="258"/>
      <c r="DJ33" s="258"/>
      <c r="DK33" s="258"/>
      <c r="DL33" s="258"/>
    </row>
    <row r="34" spans="1:116" s="73" customFormat="1">
      <c r="A34" s="67"/>
      <c r="B34" s="57"/>
      <c r="C34" s="57"/>
      <c r="D34" s="98"/>
      <c r="F34" s="219"/>
      <c r="G34" s="219"/>
      <c r="H34" s="219"/>
      <c r="I34" s="165"/>
      <c r="J34" s="165"/>
      <c r="K34" s="165"/>
      <c r="L34" s="165"/>
      <c r="M34" s="165"/>
      <c r="N34" s="165"/>
      <c r="O34" s="165"/>
      <c r="P34" s="165"/>
      <c r="Q34" s="165"/>
      <c r="R34" s="165"/>
      <c r="S34" s="165"/>
      <c r="T34" s="256"/>
      <c r="U34" s="257"/>
      <c r="V34" s="256"/>
      <c r="W34" s="256"/>
      <c r="X34" s="256"/>
      <c r="Y34" s="256"/>
      <c r="Z34" s="256"/>
      <c r="AA34" s="256"/>
      <c r="AB34" s="256"/>
      <c r="AC34" s="49"/>
      <c r="AD34" s="49"/>
      <c r="AE34" s="49"/>
      <c r="AF34" s="49"/>
      <c r="AG34" s="49"/>
      <c r="AH34" s="49"/>
      <c r="AI34" s="49"/>
      <c r="AJ34" s="49"/>
      <c r="AK34" s="49"/>
      <c r="AL34" s="49"/>
      <c r="AM34" s="49"/>
      <c r="AN34" s="49"/>
      <c r="AO34" s="49"/>
      <c r="AP34" s="49"/>
      <c r="AQ34" s="49"/>
      <c r="AR34" s="49"/>
      <c r="AS34" s="256"/>
      <c r="AT34" s="49"/>
      <c r="AU34" s="49"/>
      <c r="AV34" s="49"/>
      <c r="AW34" s="49"/>
      <c r="AX34" s="49"/>
      <c r="AY34" s="49"/>
      <c r="AZ34" s="49"/>
      <c r="BA34" s="258"/>
      <c r="BB34" s="258"/>
      <c r="BC34" s="258"/>
      <c r="BD34" s="258"/>
      <c r="BE34" s="258"/>
      <c r="BF34" s="258"/>
      <c r="BG34" s="258"/>
      <c r="BH34" s="258"/>
      <c r="BI34" s="256"/>
      <c r="BJ34" s="256"/>
      <c r="BK34" s="256"/>
      <c r="BL34" s="256"/>
      <c r="BM34" s="256"/>
      <c r="BN34" s="256"/>
      <c r="BO34" s="256"/>
      <c r="BP34" s="256"/>
      <c r="BQ34" s="256"/>
      <c r="BR34" s="256"/>
      <c r="BS34" s="256"/>
      <c r="BT34" s="256"/>
      <c r="BU34" s="256"/>
      <c r="BV34" s="256"/>
      <c r="BW34" s="256"/>
      <c r="BX34" s="258"/>
      <c r="BY34" s="258"/>
      <c r="BZ34" s="258"/>
      <c r="CA34" s="258"/>
      <c r="CB34" s="258"/>
      <c r="CC34" s="258"/>
      <c r="CD34" s="49" t="s">
        <v>353</v>
      </c>
      <c r="CE34" s="49">
        <v>-45147326232.825699</v>
      </c>
      <c r="CF34" s="49">
        <v>-44949393770.070694</v>
      </c>
      <c r="CG34" s="49">
        <v>-35464515613.138397</v>
      </c>
      <c r="CH34" s="49">
        <v>-41741902656.033951</v>
      </c>
      <c r="CI34" s="49">
        <v>-32139751520.124847</v>
      </c>
      <c r="CJ34" s="49">
        <v>-33410997607.811249</v>
      </c>
      <c r="CK34" s="258"/>
      <c r="CL34" s="258"/>
      <c r="CM34" s="258"/>
      <c r="CN34" s="258"/>
      <c r="CO34" s="258"/>
      <c r="CP34" s="258"/>
      <c r="CQ34" s="258"/>
      <c r="CR34" s="258"/>
      <c r="CS34" s="256"/>
      <c r="CT34" s="256"/>
      <c r="CU34" s="256"/>
      <c r="CV34" s="256"/>
      <c r="CW34" s="256"/>
      <c r="CX34" s="256"/>
      <c r="CY34" s="256"/>
      <c r="CZ34" s="256"/>
      <c r="DA34" s="256"/>
      <c r="DB34" s="256"/>
      <c r="DC34" s="256"/>
      <c r="DD34" s="256"/>
      <c r="DE34" s="256"/>
      <c r="DF34" s="256"/>
      <c r="DG34" s="256"/>
      <c r="DH34" s="258"/>
      <c r="DI34" s="258"/>
      <c r="DJ34" s="258"/>
      <c r="DK34" s="258"/>
      <c r="DL34" s="258"/>
    </row>
    <row r="35" spans="1:116" s="73" customFormat="1">
      <c r="A35" s="67"/>
      <c r="B35" s="57"/>
      <c r="C35" s="57"/>
      <c r="D35" s="98"/>
      <c r="F35" s="219"/>
      <c r="G35" s="219"/>
      <c r="H35" s="219"/>
      <c r="I35" s="165"/>
      <c r="J35" s="165"/>
      <c r="K35" s="165"/>
      <c r="L35" s="165"/>
      <c r="M35" s="165"/>
      <c r="N35" s="165"/>
      <c r="O35" s="165"/>
      <c r="P35" s="165"/>
      <c r="Q35" s="165"/>
      <c r="R35" s="165"/>
      <c r="S35" s="165"/>
      <c r="T35" s="256"/>
      <c r="U35" s="258"/>
      <c r="V35" s="256"/>
      <c r="W35" s="256"/>
      <c r="X35" s="256"/>
      <c r="Y35" s="256"/>
      <c r="Z35" s="256"/>
      <c r="AA35" s="256"/>
      <c r="AB35" s="256"/>
      <c r="AC35" s="49"/>
      <c r="AD35" s="49"/>
      <c r="AE35" s="49"/>
      <c r="AF35" s="49"/>
      <c r="AG35" s="49"/>
      <c r="AH35" s="49"/>
      <c r="AI35" s="49"/>
      <c r="AJ35" s="49"/>
      <c r="AK35" s="49"/>
      <c r="AL35" s="49"/>
      <c r="AM35" s="49"/>
      <c r="AN35" s="49"/>
      <c r="AO35" s="49"/>
      <c r="AP35" s="49"/>
      <c r="AQ35" s="49"/>
      <c r="AR35" s="49"/>
      <c r="AS35" s="256"/>
      <c r="AT35" s="49"/>
      <c r="AU35" s="49"/>
      <c r="AV35" s="49"/>
      <c r="AW35" s="49"/>
      <c r="AX35" s="49"/>
      <c r="AY35" s="49"/>
      <c r="AZ35" s="49"/>
      <c r="BA35" s="388"/>
      <c r="BB35" s="388"/>
      <c r="BC35" s="388"/>
      <c r="BD35" s="388"/>
      <c r="BE35" s="388"/>
      <c r="BF35" s="388"/>
      <c r="BG35" s="388"/>
      <c r="BH35" s="388"/>
      <c r="BI35" s="387"/>
      <c r="BJ35" s="387"/>
      <c r="BK35" s="387"/>
      <c r="BL35" s="387"/>
      <c r="BM35" s="387"/>
      <c r="BN35" s="387"/>
      <c r="BO35" s="387"/>
      <c r="BP35" s="387"/>
      <c r="BQ35" s="387"/>
      <c r="BR35" s="387"/>
      <c r="BS35" s="387"/>
      <c r="BT35" s="387"/>
      <c r="BU35" s="387"/>
      <c r="BV35" s="387"/>
      <c r="BW35" s="387"/>
      <c r="BX35" s="388"/>
      <c r="BY35" s="388"/>
      <c r="BZ35" s="388"/>
      <c r="CA35" s="388"/>
      <c r="CB35" s="388"/>
      <c r="CC35" s="388"/>
      <c r="CD35" s="49" t="s">
        <v>548</v>
      </c>
      <c r="CE35" s="49" t="s">
        <v>549</v>
      </c>
      <c r="CF35" s="49" t="s">
        <v>549</v>
      </c>
      <c r="CG35" s="49" t="s">
        <v>550</v>
      </c>
      <c r="CH35" s="49" t="s">
        <v>549</v>
      </c>
      <c r="CI35" s="49" t="s">
        <v>549</v>
      </c>
      <c r="CJ35" s="49" t="s">
        <v>550</v>
      </c>
      <c r="CK35" s="388"/>
      <c r="CL35" s="388"/>
      <c r="CM35" s="388"/>
      <c r="CN35" s="388"/>
      <c r="CO35" s="388"/>
      <c r="CP35" s="388"/>
      <c r="CQ35" s="388"/>
      <c r="CR35" s="388"/>
      <c r="CS35" s="387"/>
      <c r="CT35" s="387"/>
      <c r="CU35" s="387"/>
      <c r="CV35" s="387"/>
      <c r="CW35" s="387"/>
      <c r="CX35" s="387"/>
      <c r="CY35" s="387"/>
      <c r="CZ35" s="387"/>
      <c r="DA35" s="387"/>
      <c r="DB35" s="387"/>
      <c r="DC35" s="387"/>
      <c r="DD35" s="387"/>
      <c r="DE35" s="387"/>
      <c r="DF35" s="387"/>
      <c r="DG35" s="387"/>
      <c r="DH35" s="388"/>
      <c r="DI35" s="388"/>
      <c r="DJ35" s="388"/>
      <c r="DK35" s="388"/>
      <c r="DL35" s="388"/>
    </row>
    <row r="36" spans="1:116" s="73" customFormat="1">
      <c r="A36" s="67"/>
      <c r="B36" s="57"/>
      <c r="C36" s="57"/>
      <c r="D36" s="98"/>
      <c r="F36" s="219"/>
      <c r="G36" s="219"/>
      <c r="H36" s="219"/>
      <c r="I36" s="165"/>
      <c r="J36" s="165"/>
      <c r="K36" s="165"/>
      <c r="L36" s="165"/>
      <c r="M36" s="165"/>
      <c r="N36" s="165"/>
      <c r="O36" s="165"/>
      <c r="P36" s="165"/>
      <c r="Q36" s="165"/>
      <c r="R36" s="165"/>
      <c r="S36" s="165"/>
      <c r="T36" s="256"/>
      <c r="U36" s="258"/>
      <c r="V36" s="258"/>
      <c r="W36" s="256"/>
      <c r="X36" s="256"/>
      <c r="Y36" s="256"/>
      <c r="Z36" s="256"/>
      <c r="AA36" s="256"/>
      <c r="AB36" s="256"/>
      <c r="AC36" s="49"/>
      <c r="AD36" s="49"/>
      <c r="AE36" s="49"/>
      <c r="AF36" s="49"/>
      <c r="AG36" s="49"/>
      <c r="AH36" s="49"/>
      <c r="AI36" s="49"/>
      <c r="AJ36" s="49"/>
      <c r="AK36" s="49"/>
      <c r="AL36" s="49"/>
      <c r="AM36" s="49"/>
      <c r="AN36" s="49"/>
      <c r="AO36" s="49"/>
      <c r="AP36" s="49"/>
      <c r="AQ36" s="49"/>
      <c r="AR36" s="49"/>
      <c r="AS36" s="256"/>
      <c r="AT36" s="49"/>
      <c r="AU36" s="49"/>
      <c r="AV36" s="49"/>
      <c r="AW36" s="49"/>
      <c r="AX36" s="49"/>
      <c r="AY36" s="49"/>
      <c r="AZ36" s="49"/>
      <c r="BA36" s="388"/>
      <c r="BB36" s="388"/>
      <c r="BC36" s="388"/>
      <c r="BD36" s="388"/>
      <c r="BE36" s="388"/>
      <c r="BF36" s="388"/>
      <c r="BG36" s="388"/>
      <c r="BH36" s="388"/>
      <c r="BI36" s="387"/>
      <c r="BJ36" s="387"/>
      <c r="BK36" s="387"/>
      <c r="BL36" s="387"/>
      <c r="BM36" s="387"/>
      <c r="BN36" s="387"/>
      <c r="BO36" s="387"/>
      <c r="BP36" s="387"/>
      <c r="BQ36" s="387"/>
      <c r="BR36" s="387"/>
      <c r="BS36" s="387"/>
      <c r="BT36" s="387"/>
      <c r="BU36" s="387"/>
      <c r="BV36" s="387"/>
      <c r="BW36" s="387"/>
      <c r="BX36" s="388"/>
      <c r="BY36" s="388"/>
      <c r="BZ36" s="388"/>
      <c r="CA36" s="388"/>
      <c r="CB36" s="388"/>
      <c r="CC36" s="388"/>
      <c r="CD36" s="49" t="s">
        <v>551</v>
      </c>
      <c r="CE36" s="49" t="s">
        <v>552</v>
      </c>
      <c r="CF36" s="49" t="s">
        <v>553</v>
      </c>
      <c r="CG36" s="49" t="s">
        <v>296</v>
      </c>
      <c r="CH36" s="49" t="s">
        <v>554</v>
      </c>
      <c r="CI36" s="49" t="s">
        <v>555</v>
      </c>
      <c r="CJ36" s="49" t="s">
        <v>299</v>
      </c>
      <c r="CK36" s="388"/>
      <c r="CL36" s="388"/>
      <c r="CM36" s="388"/>
      <c r="CN36" s="388"/>
      <c r="CO36" s="388"/>
      <c r="CP36" s="388"/>
      <c r="CQ36" s="388"/>
      <c r="CR36" s="388"/>
      <c r="CS36" s="387"/>
      <c r="CT36" s="387"/>
      <c r="CU36" s="387"/>
      <c r="CV36" s="387"/>
      <c r="CW36" s="387"/>
      <c r="CX36" s="387"/>
      <c r="CY36" s="387"/>
      <c r="CZ36" s="387"/>
      <c r="DA36" s="387"/>
      <c r="DB36" s="387"/>
      <c r="DC36" s="387"/>
      <c r="DD36" s="387"/>
      <c r="DE36" s="387"/>
      <c r="DF36" s="387"/>
      <c r="DG36" s="387"/>
      <c r="DH36" s="388"/>
      <c r="DI36" s="388"/>
      <c r="DJ36" s="388"/>
      <c r="DK36" s="388"/>
      <c r="DL36" s="388"/>
    </row>
    <row r="37" spans="1:116" s="73" customFormat="1">
      <c r="A37" s="67"/>
      <c r="B37" s="57"/>
      <c r="C37" s="57"/>
      <c r="D37" s="98"/>
      <c r="F37" s="219"/>
      <c r="G37" s="219"/>
      <c r="H37" s="219"/>
      <c r="I37" s="165"/>
      <c r="J37" s="165"/>
      <c r="K37" s="165"/>
      <c r="L37" s="165"/>
      <c r="M37" s="165"/>
      <c r="N37" s="165"/>
      <c r="O37" s="165"/>
      <c r="P37" s="165"/>
      <c r="Q37" s="165"/>
      <c r="R37" s="165"/>
      <c r="S37" s="165"/>
      <c r="T37" s="256"/>
      <c r="U37" s="257"/>
      <c r="V37" s="256"/>
      <c r="W37" s="256"/>
      <c r="X37" s="256"/>
      <c r="Y37" s="256"/>
      <c r="Z37" s="256"/>
      <c r="AA37" s="256"/>
      <c r="AB37" s="256"/>
      <c r="AC37" s="49"/>
      <c r="AD37" s="49"/>
      <c r="AE37" s="49"/>
      <c r="AF37" s="49"/>
      <c r="AG37" s="49"/>
      <c r="AH37" s="49"/>
      <c r="AI37" s="49"/>
      <c r="AJ37" s="49"/>
      <c r="AK37" s="49"/>
      <c r="AL37" s="49"/>
      <c r="AM37" s="49"/>
      <c r="AN37" s="49"/>
      <c r="AO37" s="49"/>
      <c r="AP37" s="49"/>
      <c r="AQ37" s="49"/>
      <c r="AR37" s="49"/>
      <c r="AS37" s="256"/>
      <c r="AT37" s="258"/>
      <c r="AU37" s="258"/>
      <c r="AV37" s="258"/>
      <c r="AW37" s="258"/>
      <c r="AX37" s="258"/>
      <c r="AY37" s="258"/>
      <c r="AZ37" s="258"/>
      <c r="BA37" s="388"/>
      <c r="BB37" s="388"/>
      <c r="BC37" s="388"/>
      <c r="BD37" s="388"/>
      <c r="BE37" s="388"/>
      <c r="BF37" s="388"/>
      <c r="BG37" s="388"/>
      <c r="BH37" s="388"/>
      <c r="BI37" s="387"/>
      <c r="BJ37" s="387"/>
      <c r="BK37" s="387"/>
      <c r="BL37" s="387"/>
      <c r="BM37" s="387"/>
      <c r="BN37" s="387"/>
      <c r="BO37" s="387"/>
      <c r="BP37" s="387"/>
      <c r="BQ37" s="387"/>
      <c r="BR37" s="387"/>
      <c r="BS37" s="387"/>
      <c r="BT37" s="387"/>
      <c r="BU37" s="387"/>
      <c r="BV37" s="387"/>
      <c r="BW37" s="387"/>
      <c r="BX37" s="388"/>
      <c r="BY37" s="388"/>
      <c r="BZ37" s="388"/>
      <c r="CA37" s="388"/>
      <c r="CB37" s="388"/>
      <c r="CC37" s="388"/>
      <c r="CD37" s="258"/>
      <c r="CE37" s="258"/>
      <c r="CF37" s="258"/>
      <c r="CG37" s="258"/>
      <c r="CH37" s="258"/>
      <c r="CI37" s="258"/>
      <c r="CJ37" s="258"/>
      <c r="CK37" s="388"/>
      <c r="CL37" s="388"/>
      <c r="CM37" s="388"/>
      <c r="CN37" s="388"/>
      <c r="CO37" s="388"/>
      <c r="CP37" s="388"/>
      <c r="CQ37" s="388"/>
      <c r="CR37" s="388"/>
      <c r="CS37" s="387"/>
      <c r="CT37" s="387"/>
      <c r="CU37" s="387"/>
      <c r="CV37" s="387"/>
      <c r="CW37" s="387"/>
      <c r="CX37" s="387"/>
      <c r="CY37" s="387"/>
      <c r="CZ37" s="387"/>
      <c r="DA37" s="387"/>
      <c r="DB37" s="387"/>
      <c r="DC37" s="387"/>
      <c r="DD37" s="387"/>
      <c r="DE37" s="387"/>
      <c r="DF37" s="387"/>
      <c r="DG37" s="387"/>
      <c r="DH37" s="388"/>
      <c r="DI37" s="388"/>
      <c r="DJ37" s="388"/>
      <c r="DK37" s="388"/>
      <c r="DL37" s="388"/>
    </row>
    <row r="38" spans="1:116" s="73" customFormat="1" ht="18.75">
      <c r="A38" s="67"/>
      <c r="B38" s="57"/>
      <c r="C38" s="57"/>
      <c r="D38" s="98"/>
      <c r="F38" s="219"/>
      <c r="G38" s="219"/>
      <c r="H38" s="219"/>
      <c r="I38" s="165"/>
      <c r="J38" s="165"/>
      <c r="K38" s="165"/>
      <c r="L38" s="165"/>
      <c r="M38" s="165"/>
      <c r="N38" s="165"/>
      <c r="O38" s="165"/>
      <c r="P38" s="165"/>
      <c r="Q38" s="165"/>
      <c r="R38" s="165"/>
      <c r="S38" s="165"/>
      <c r="T38" s="256"/>
      <c r="U38" s="257"/>
      <c r="V38" s="256"/>
      <c r="W38" s="256"/>
      <c r="X38" s="256"/>
      <c r="Y38" s="256"/>
      <c r="Z38" s="256"/>
      <c r="AA38" s="256"/>
      <c r="AB38" s="256"/>
      <c r="AC38" s="49"/>
      <c r="AD38" s="49"/>
      <c r="AE38" s="49"/>
      <c r="AF38" s="49"/>
      <c r="AG38" s="49"/>
      <c r="AH38" s="49"/>
      <c r="AI38" s="49"/>
      <c r="AJ38" s="49"/>
      <c r="AK38" s="49"/>
      <c r="AL38" s="49"/>
      <c r="AM38" s="49"/>
      <c r="AN38" s="49"/>
      <c r="AO38" s="49"/>
      <c r="AP38" s="49"/>
      <c r="AQ38" s="49"/>
      <c r="AR38" s="49"/>
      <c r="AS38" s="256"/>
      <c r="AT38" s="306" t="s">
        <v>770</v>
      </c>
      <c r="AU38" s="258"/>
      <c r="AV38" s="258"/>
      <c r="AW38" s="258"/>
      <c r="AX38" s="258"/>
      <c r="AY38" s="258"/>
      <c r="AZ38" s="258"/>
      <c r="BA38" s="258"/>
      <c r="BB38" s="258"/>
      <c r="BC38" s="258"/>
      <c r="BD38" s="258"/>
      <c r="BE38" s="258"/>
      <c r="BF38" s="258"/>
      <c r="BG38" s="258"/>
      <c r="BH38" s="258"/>
      <c r="BI38" s="256"/>
      <c r="BJ38" s="256"/>
      <c r="BK38" s="256"/>
      <c r="BL38" s="256"/>
      <c r="BM38" s="256"/>
      <c r="BN38" s="256"/>
      <c r="BO38" s="256"/>
      <c r="BP38" s="256"/>
      <c r="BQ38" s="256"/>
      <c r="BR38" s="256"/>
      <c r="BS38" s="256"/>
      <c r="BT38" s="256"/>
      <c r="BU38" s="256"/>
      <c r="BV38" s="256"/>
      <c r="BW38" s="256"/>
      <c r="BX38" s="258"/>
      <c r="BY38" s="258"/>
      <c r="BZ38" s="258"/>
      <c r="CA38" s="258"/>
      <c r="CB38" s="258"/>
      <c r="CC38" s="258"/>
      <c r="CD38" s="306" t="s">
        <v>770</v>
      </c>
      <c r="CE38" s="258"/>
      <c r="CF38" s="258"/>
      <c r="CG38" s="258"/>
      <c r="CH38" s="258"/>
      <c r="CI38" s="258"/>
      <c r="CJ38" s="258"/>
      <c r="CK38" s="258"/>
      <c r="CL38" s="258"/>
      <c r="CM38" s="258"/>
      <c r="CN38" s="258"/>
      <c r="CO38" s="258"/>
      <c r="CP38" s="258"/>
      <c r="CQ38" s="258"/>
      <c r="CR38" s="258"/>
      <c r="CS38" s="256"/>
      <c r="CT38" s="256"/>
      <c r="CU38" s="256"/>
      <c r="CV38" s="256"/>
      <c r="CW38" s="256"/>
      <c r="CX38" s="256"/>
      <c r="CY38" s="256"/>
      <c r="CZ38" s="256"/>
      <c r="DA38" s="256"/>
      <c r="DB38" s="256"/>
      <c r="DC38" s="256"/>
      <c r="DD38" s="256"/>
      <c r="DE38" s="256"/>
      <c r="DF38" s="256"/>
      <c r="DG38" s="256"/>
      <c r="DH38" s="258"/>
      <c r="DI38" s="258"/>
      <c r="DJ38" s="258"/>
      <c r="DK38" s="258"/>
      <c r="DL38" s="258"/>
    </row>
    <row r="39" spans="1:116" s="73" customFormat="1">
      <c r="A39" s="67"/>
      <c r="B39" s="57"/>
      <c r="C39" s="57"/>
      <c r="D39" s="98"/>
      <c r="F39" s="219"/>
      <c r="G39" s="219"/>
      <c r="H39" s="219"/>
      <c r="I39" s="165"/>
      <c r="J39" s="165"/>
      <c r="K39" s="165"/>
      <c r="L39" s="165"/>
      <c r="M39" s="165"/>
      <c r="N39" s="165"/>
      <c r="O39" s="165"/>
      <c r="P39" s="165"/>
      <c r="Q39" s="165"/>
      <c r="R39" s="165"/>
      <c r="S39" s="165"/>
      <c r="T39" s="256"/>
      <c r="U39" s="257"/>
      <c r="V39" s="256"/>
      <c r="W39" s="256"/>
      <c r="X39" s="256"/>
      <c r="Y39" s="256"/>
      <c r="Z39" s="256"/>
      <c r="AA39" s="256"/>
      <c r="AB39" s="256"/>
      <c r="AC39" s="49"/>
      <c r="AD39" s="49"/>
      <c r="AE39" s="49"/>
      <c r="AF39" s="49"/>
      <c r="AG39" s="49"/>
      <c r="AH39" s="49"/>
      <c r="AI39" s="49"/>
      <c r="AJ39" s="49"/>
      <c r="AK39" s="49"/>
      <c r="AL39" s="49"/>
      <c r="AM39" s="49"/>
      <c r="AN39" s="49"/>
      <c r="AO39" s="49"/>
      <c r="AP39" s="49"/>
      <c r="AQ39" s="49"/>
      <c r="AR39" s="49"/>
      <c r="AS39" s="256"/>
      <c r="AT39" s="386"/>
      <c r="AU39" s="258"/>
      <c r="AV39" s="258"/>
      <c r="AW39" s="258"/>
      <c r="AX39" s="258"/>
      <c r="AY39" s="258"/>
      <c r="AZ39" s="258"/>
      <c r="BA39" s="258"/>
      <c r="BB39" s="258"/>
      <c r="BC39" s="258"/>
      <c r="BD39" s="258"/>
      <c r="BE39" s="258"/>
      <c r="BF39" s="258"/>
      <c r="BG39" s="258"/>
      <c r="BH39" s="258"/>
      <c r="BI39" s="256"/>
      <c r="BJ39" s="256"/>
      <c r="BK39" s="256"/>
      <c r="BL39" s="256"/>
      <c r="BM39" s="256"/>
      <c r="BN39" s="256"/>
      <c r="BO39" s="256"/>
      <c r="BP39" s="256"/>
      <c r="BQ39" s="256"/>
      <c r="BR39" s="256"/>
      <c r="BS39" s="256"/>
      <c r="BT39" s="256"/>
      <c r="BU39" s="256"/>
      <c r="BV39" s="256"/>
      <c r="BW39" s="256"/>
      <c r="BX39" s="258"/>
      <c r="BY39" s="258"/>
      <c r="BZ39" s="258"/>
      <c r="CA39" s="258"/>
      <c r="CB39" s="258"/>
      <c r="CC39" s="258"/>
      <c r="CD39" s="386"/>
      <c r="CE39" s="258"/>
      <c r="CF39" s="258"/>
      <c r="CG39" s="258"/>
      <c r="CH39" s="258"/>
      <c r="CI39" s="258"/>
      <c r="CJ39" s="258"/>
      <c r="CK39" s="258"/>
      <c r="CL39" s="258"/>
      <c r="CM39" s="258"/>
      <c r="CN39" s="258"/>
      <c r="CO39" s="258"/>
      <c r="CP39" s="258"/>
      <c r="CQ39" s="258"/>
      <c r="CR39" s="258"/>
      <c r="CS39" s="256"/>
      <c r="CT39" s="256"/>
      <c r="CU39" s="256"/>
      <c r="CV39" s="256"/>
      <c r="CW39" s="256"/>
      <c r="CX39" s="256"/>
      <c r="CY39" s="256"/>
      <c r="CZ39" s="256"/>
      <c r="DA39" s="256"/>
      <c r="DB39" s="256"/>
      <c r="DC39" s="256"/>
      <c r="DD39" s="256"/>
      <c r="DE39" s="256"/>
      <c r="DF39" s="256"/>
      <c r="DG39" s="256"/>
      <c r="DH39" s="258"/>
      <c r="DI39" s="258"/>
      <c r="DJ39" s="258"/>
      <c r="DK39" s="258"/>
      <c r="DL39" s="258"/>
    </row>
    <row r="40" spans="1:116" s="73" customFormat="1">
      <c r="A40" s="67"/>
      <c r="B40" s="57"/>
      <c r="C40" s="57"/>
      <c r="D40" s="98"/>
      <c r="F40" s="219"/>
      <c r="G40" s="219"/>
      <c r="H40" s="219"/>
      <c r="I40" s="165"/>
      <c r="J40" s="165"/>
      <c r="K40" s="165"/>
      <c r="L40" s="165"/>
      <c r="M40" s="165"/>
      <c r="N40" s="165"/>
      <c r="O40" s="165"/>
      <c r="P40" s="165"/>
      <c r="Q40" s="165"/>
      <c r="R40" s="165"/>
      <c r="S40" s="165"/>
      <c r="T40" s="256"/>
      <c r="U40" s="257"/>
      <c r="V40" s="256"/>
      <c r="W40" s="256"/>
      <c r="X40" s="256"/>
      <c r="Y40" s="256"/>
      <c r="Z40" s="256"/>
      <c r="AA40" s="256"/>
      <c r="AB40" s="256"/>
      <c r="AC40" s="49"/>
      <c r="AD40" s="49"/>
      <c r="AE40" s="49"/>
      <c r="AF40" s="49"/>
      <c r="AG40" s="49"/>
      <c r="AH40" s="49"/>
      <c r="AI40" s="49"/>
      <c r="AJ40" s="49"/>
      <c r="AK40" s="49"/>
      <c r="AL40" s="49"/>
      <c r="AM40" s="49"/>
      <c r="AN40" s="49"/>
      <c r="AO40" s="49"/>
      <c r="AP40" s="49"/>
      <c r="AQ40" s="49"/>
      <c r="AR40" s="49"/>
      <c r="AS40" s="256"/>
      <c r="AT40" s="49" t="s">
        <v>24</v>
      </c>
      <c r="AU40" s="49" t="s">
        <v>73</v>
      </c>
      <c r="AV40" s="389" t="s">
        <v>774</v>
      </c>
      <c r="AW40" s="258"/>
      <c r="AX40" s="258"/>
      <c r="AY40" s="256"/>
      <c r="AZ40" s="256"/>
      <c r="BA40" s="258"/>
      <c r="BB40" s="258"/>
      <c r="BC40" s="258"/>
      <c r="BD40" s="258"/>
      <c r="BE40" s="258"/>
      <c r="BF40" s="258"/>
      <c r="BG40" s="258"/>
      <c r="BH40" s="258"/>
      <c r="BI40" s="256"/>
      <c r="BJ40" s="256"/>
      <c r="BK40" s="256"/>
      <c r="BL40" s="256"/>
      <c r="BM40" s="256"/>
      <c r="BN40" s="256"/>
      <c r="BO40" s="256"/>
      <c r="BP40" s="256"/>
      <c r="BQ40" s="256"/>
      <c r="BR40" s="256"/>
      <c r="BS40" s="256"/>
      <c r="BT40" s="256"/>
      <c r="BU40" s="256"/>
      <c r="BV40" s="256"/>
      <c r="BW40" s="256"/>
      <c r="BX40" s="258"/>
      <c r="BY40" s="258"/>
      <c r="BZ40" s="258"/>
      <c r="CA40" s="258"/>
      <c r="CB40" s="258"/>
      <c r="CC40" s="258"/>
      <c r="CD40" s="49" t="s">
        <v>24</v>
      </c>
      <c r="CE40" s="49" t="s">
        <v>73</v>
      </c>
      <c r="CF40" s="389" t="s">
        <v>774</v>
      </c>
      <c r="CG40" s="258"/>
      <c r="CH40" s="258"/>
      <c r="CI40" s="256"/>
      <c r="CJ40" s="256"/>
      <c r="CK40" s="258"/>
      <c r="CL40" s="258"/>
      <c r="CM40" s="258"/>
      <c r="CN40" s="258"/>
      <c r="CO40" s="258"/>
      <c r="CP40" s="258"/>
      <c r="CQ40" s="258"/>
      <c r="CR40" s="258"/>
      <c r="CS40" s="256"/>
      <c r="CT40" s="256"/>
      <c r="CU40" s="256"/>
      <c r="CV40" s="256"/>
      <c r="CW40" s="256"/>
      <c r="CX40" s="256"/>
      <c r="CY40" s="256"/>
      <c r="CZ40" s="256"/>
      <c r="DA40" s="256"/>
      <c r="DB40" s="256"/>
      <c r="DC40" s="256"/>
      <c r="DD40" s="256"/>
      <c r="DE40" s="256"/>
      <c r="DF40" s="256"/>
      <c r="DG40" s="256"/>
      <c r="DH40" s="258"/>
      <c r="DI40" s="258"/>
      <c r="DJ40" s="258"/>
      <c r="DK40" s="258"/>
      <c r="DL40" s="258"/>
    </row>
    <row r="41" spans="1:116" s="73" customFormat="1">
      <c r="A41" s="67"/>
      <c r="B41" s="57"/>
      <c r="C41" s="57"/>
      <c r="D41" s="98"/>
      <c r="F41" s="219"/>
      <c r="G41" s="219"/>
      <c r="H41" s="219"/>
      <c r="I41" s="165"/>
      <c r="J41" s="165"/>
      <c r="K41" s="165"/>
      <c r="L41" s="165"/>
      <c r="M41" s="165"/>
      <c r="N41" s="165"/>
      <c r="O41" s="165"/>
      <c r="P41" s="165"/>
      <c r="Q41" s="165"/>
      <c r="R41" s="165"/>
      <c r="S41" s="165"/>
      <c r="T41" s="256"/>
      <c r="U41" s="257"/>
      <c r="V41" s="256"/>
      <c r="W41" s="256"/>
      <c r="X41" s="256"/>
      <c r="Y41" s="256"/>
      <c r="Z41" s="256"/>
      <c r="AA41" s="256"/>
      <c r="AB41" s="256"/>
      <c r="AC41" s="49"/>
      <c r="AD41" s="49"/>
      <c r="AE41" s="49"/>
      <c r="AF41" s="49"/>
      <c r="AG41" s="49"/>
      <c r="AH41" s="49"/>
      <c r="AI41" s="49"/>
      <c r="AJ41" s="49"/>
      <c r="AK41" s="49"/>
      <c r="AL41" s="49"/>
      <c r="AM41" s="49"/>
      <c r="AN41" s="49"/>
      <c r="AO41" s="49"/>
      <c r="AP41" s="49"/>
      <c r="AQ41" s="49"/>
      <c r="AR41" s="49"/>
      <c r="AS41" s="256"/>
      <c r="AT41" s="49" t="s">
        <v>771</v>
      </c>
      <c r="AU41" s="153" t="s">
        <v>786</v>
      </c>
      <c r="AV41" s="49" t="s">
        <v>806</v>
      </c>
      <c r="AW41" s="256"/>
      <c r="AX41" s="256"/>
      <c r="AY41" s="256"/>
      <c r="AZ41" s="256"/>
      <c r="BA41" s="258"/>
      <c r="BB41" s="258"/>
      <c r="BC41" s="258"/>
      <c r="BD41" s="258"/>
      <c r="BE41" s="258"/>
      <c r="BF41" s="258"/>
      <c r="BG41" s="258"/>
      <c r="BH41" s="258"/>
      <c r="BI41" s="256"/>
      <c r="BJ41" s="256"/>
      <c r="BK41" s="256"/>
      <c r="BL41" s="256"/>
      <c r="BM41" s="256"/>
      <c r="BN41" s="256"/>
      <c r="BO41" s="256"/>
      <c r="BP41" s="256"/>
      <c r="BQ41" s="256"/>
      <c r="BR41" s="256"/>
      <c r="BS41" s="256"/>
      <c r="BT41" s="256"/>
      <c r="BU41" s="256"/>
      <c r="BV41" s="256"/>
      <c r="BW41" s="256"/>
      <c r="BX41" s="258"/>
      <c r="BY41" s="258"/>
      <c r="BZ41" s="258"/>
      <c r="CA41" s="258"/>
      <c r="CB41" s="258"/>
      <c r="CC41" s="258"/>
      <c r="CD41" s="49" t="s">
        <v>771</v>
      </c>
      <c r="CE41" s="153" t="s">
        <v>1016</v>
      </c>
      <c r="CF41" s="49" t="s">
        <v>806</v>
      </c>
      <c r="CG41" s="256"/>
      <c r="CH41" s="256"/>
      <c r="CI41" s="256"/>
      <c r="CJ41" s="256"/>
      <c r="CK41" s="258"/>
      <c r="CL41" s="258"/>
      <c r="CM41" s="258"/>
      <c r="CN41" s="258"/>
      <c r="CO41" s="258"/>
      <c r="CP41" s="258"/>
      <c r="CQ41" s="258"/>
      <c r="CR41" s="258"/>
      <c r="CS41" s="256"/>
      <c r="CT41" s="256"/>
      <c r="CU41" s="256"/>
      <c r="CV41" s="256"/>
      <c r="CW41" s="256"/>
      <c r="CX41" s="256"/>
      <c r="CY41" s="256"/>
      <c r="CZ41" s="256"/>
      <c r="DA41" s="256"/>
      <c r="DB41" s="256"/>
      <c r="DC41" s="256"/>
      <c r="DD41" s="256"/>
      <c r="DE41" s="256"/>
      <c r="DF41" s="256"/>
      <c r="DG41" s="256"/>
      <c r="DH41" s="258"/>
      <c r="DI41" s="258"/>
      <c r="DJ41" s="258"/>
      <c r="DK41" s="258"/>
      <c r="DL41" s="258"/>
    </row>
    <row r="42" spans="1:116" s="73" customFormat="1">
      <c r="A42" s="67"/>
      <c r="B42" s="57"/>
      <c r="C42" s="57"/>
      <c r="D42" s="98"/>
      <c r="F42" s="219"/>
      <c r="G42" s="219"/>
      <c r="H42" s="219"/>
      <c r="I42" s="165"/>
      <c r="J42" s="165"/>
      <c r="K42" s="165"/>
      <c r="L42" s="165"/>
      <c r="M42" s="165"/>
      <c r="N42" s="165"/>
      <c r="O42" s="165"/>
      <c r="P42" s="165"/>
      <c r="Q42" s="165"/>
      <c r="R42" s="165"/>
      <c r="S42" s="165"/>
      <c r="T42" s="256"/>
      <c r="U42" s="257"/>
      <c r="V42" s="256"/>
      <c r="W42" s="256"/>
      <c r="X42" s="256"/>
      <c r="Y42" s="256"/>
      <c r="Z42" s="256"/>
      <c r="AA42" s="256"/>
      <c r="AB42" s="256"/>
      <c r="AC42" s="49"/>
      <c r="AD42" s="49"/>
      <c r="AE42" s="49"/>
      <c r="AF42" s="49"/>
      <c r="AG42" s="49"/>
      <c r="AH42" s="49"/>
      <c r="AI42" s="49"/>
      <c r="AJ42" s="49"/>
      <c r="AK42" s="49"/>
      <c r="AL42" s="49"/>
      <c r="AM42" s="49"/>
      <c r="AN42" s="49"/>
      <c r="AO42" s="49"/>
      <c r="AP42" s="49"/>
      <c r="AQ42" s="49"/>
      <c r="AR42" s="49"/>
      <c r="AS42" s="256"/>
      <c r="AT42" s="49" t="s">
        <v>777</v>
      </c>
      <c r="AU42" s="153" t="s">
        <v>781</v>
      </c>
      <c r="AV42" s="49" t="s">
        <v>807</v>
      </c>
      <c r="AW42" s="256"/>
      <c r="AX42" s="256"/>
      <c r="AY42" s="256"/>
      <c r="AZ42" s="256"/>
      <c r="BA42" s="258"/>
      <c r="BB42" s="258"/>
      <c r="BC42" s="258"/>
      <c r="BD42" s="258"/>
      <c r="BE42" s="258"/>
      <c r="BF42" s="258"/>
      <c r="BG42" s="258"/>
      <c r="BH42" s="258"/>
      <c r="BI42" s="256"/>
      <c r="BJ42" s="256"/>
      <c r="BK42" s="256"/>
      <c r="BL42" s="256"/>
      <c r="BM42" s="256"/>
      <c r="BN42" s="256"/>
      <c r="BO42" s="256"/>
      <c r="BP42" s="256"/>
      <c r="BQ42" s="256"/>
      <c r="BR42" s="256"/>
      <c r="BS42" s="256"/>
      <c r="BT42" s="256"/>
      <c r="BU42" s="256"/>
      <c r="BV42" s="256"/>
      <c r="BW42" s="256"/>
      <c r="BX42" s="258"/>
      <c r="BY42" s="258"/>
      <c r="BZ42" s="258"/>
      <c r="CA42" s="258"/>
      <c r="CB42" s="258"/>
      <c r="CC42" s="258"/>
      <c r="CD42" s="49" t="s">
        <v>777</v>
      </c>
      <c r="CE42" s="153" t="s">
        <v>1033</v>
      </c>
      <c r="CF42" s="49" t="s">
        <v>807</v>
      </c>
      <c r="CG42" s="256"/>
      <c r="CH42" s="256"/>
      <c r="CI42" s="256"/>
      <c r="CJ42" s="256"/>
      <c r="CK42" s="258"/>
      <c r="CL42" s="258"/>
      <c r="CM42" s="258"/>
      <c r="CN42" s="258"/>
      <c r="CO42" s="258"/>
      <c r="CP42" s="258"/>
      <c r="CQ42" s="258"/>
      <c r="CR42" s="258"/>
      <c r="CS42" s="256"/>
      <c r="CT42" s="256"/>
      <c r="CU42" s="256"/>
      <c r="CV42" s="256"/>
      <c r="CW42" s="256"/>
      <c r="CX42" s="256"/>
      <c r="CY42" s="256"/>
      <c r="CZ42" s="256"/>
      <c r="DA42" s="256"/>
      <c r="DB42" s="256"/>
      <c r="DC42" s="256"/>
      <c r="DD42" s="256"/>
      <c r="DE42" s="256"/>
      <c r="DF42" s="256"/>
      <c r="DG42" s="256"/>
      <c r="DH42" s="258"/>
      <c r="DI42" s="258"/>
      <c r="DJ42" s="258"/>
      <c r="DK42" s="258"/>
      <c r="DL42" s="258"/>
    </row>
    <row r="43" spans="1:116" s="73" customFormat="1">
      <c r="A43" s="67"/>
      <c r="B43" s="57"/>
      <c r="C43" s="57"/>
      <c r="D43" s="98"/>
      <c r="F43" s="219"/>
      <c r="G43" s="219"/>
      <c r="H43" s="219"/>
      <c r="I43" s="165"/>
      <c r="J43" s="165"/>
      <c r="K43" s="165"/>
      <c r="L43" s="165"/>
      <c r="M43" s="165"/>
      <c r="N43" s="165"/>
      <c r="O43" s="165"/>
      <c r="P43" s="165"/>
      <c r="Q43" s="165"/>
      <c r="R43" s="165"/>
      <c r="S43" s="165"/>
      <c r="T43" s="256"/>
      <c r="U43" s="257"/>
      <c r="V43" s="256"/>
      <c r="W43" s="256"/>
      <c r="X43" s="256"/>
      <c r="Y43" s="256"/>
      <c r="Z43" s="256"/>
      <c r="AA43" s="256"/>
      <c r="AB43" s="256"/>
      <c r="AC43" s="49"/>
      <c r="AD43" s="49"/>
      <c r="AE43" s="49"/>
      <c r="AF43" s="49"/>
      <c r="AG43" s="49"/>
      <c r="AH43" s="49"/>
      <c r="AI43" s="49"/>
      <c r="AJ43" s="49"/>
      <c r="AK43" s="49"/>
      <c r="AL43" s="49"/>
      <c r="AM43" s="49"/>
      <c r="AN43" s="49"/>
      <c r="AO43" s="49"/>
      <c r="AP43" s="49"/>
      <c r="AQ43" s="49"/>
      <c r="AR43" s="49"/>
      <c r="AS43" s="256"/>
      <c r="AT43" s="49" t="s">
        <v>778</v>
      </c>
      <c r="AU43" s="153" t="s">
        <v>780</v>
      </c>
      <c r="AV43" s="49" t="s">
        <v>808</v>
      </c>
      <c r="AW43" s="256"/>
      <c r="AX43" s="256"/>
      <c r="AY43" s="256"/>
      <c r="AZ43" s="256"/>
      <c r="BA43" s="258"/>
      <c r="BB43" s="258"/>
      <c r="BC43" s="258"/>
      <c r="BD43" s="258"/>
      <c r="BE43" s="258"/>
      <c r="BF43" s="258"/>
      <c r="BG43" s="258"/>
      <c r="BH43" s="258"/>
      <c r="BI43" s="256"/>
      <c r="BJ43" s="256"/>
      <c r="BK43" s="256"/>
      <c r="BL43" s="256"/>
      <c r="BM43" s="256"/>
      <c r="BN43" s="256"/>
      <c r="BO43" s="256"/>
      <c r="BP43" s="256"/>
      <c r="BQ43" s="256"/>
      <c r="BR43" s="256"/>
      <c r="BS43" s="256"/>
      <c r="BT43" s="256"/>
      <c r="BU43" s="256"/>
      <c r="BV43" s="256"/>
      <c r="BW43" s="256"/>
      <c r="BX43" s="258"/>
      <c r="BY43" s="258"/>
      <c r="BZ43" s="258"/>
      <c r="CA43" s="258"/>
      <c r="CB43" s="258"/>
      <c r="CC43" s="258"/>
      <c r="CD43" s="49" t="s">
        <v>778</v>
      </c>
      <c r="CE43" s="153" t="s">
        <v>1015</v>
      </c>
      <c r="CF43" s="49" t="s">
        <v>808</v>
      </c>
      <c r="CG43" s="256"/>
      <c r="CH43" s="256"/>
      <c r="CI43" s="256"/>
      <c r="CJ43" s="256"/>
      <c r="CK43" s="258"/>
      <c r="CL43" s="258"/>
      <c r="CM43" s="258"/>
      <c r="CN43" s="258"/>
      <c r="CO43" s="258"/>
      <c r="CP43" s="258"/>
      <c r="CQ43" s="258"/>
      <c r="CR43" s="258"/>
      <c r="CS43" s="256"/>
      <c r="CT43" s="256"/>
      <c r="CU43" s="256"/>
      <c r="CV43" s="256"/>
      <c r="CW43" s="256"/>
      <c r="CX43" s="256"/>
      <c r="CY43" s="256"/>
      <c r="CZ43" s="256"/>
      <c r="DA43" s="256"/>
      <c r="DB43" s="256"/>
      <c r="DC43" s="256"/>
      <c r="DD43" s="256"/>
      <c r="DE43" s="256"/>
      <c r="DF43" s="256"/>
      <c r="DG43" s="256"/>
      <c r="DH43" s="258"/>
      <c r="DI43" s="258"/>
      <c r="DJ43" s="258"/>
      <c r="DK43" s="258"/>
      <c r="DL43" s="258"/>
    </row>
    <row r="44" spans="1:116" s="73" customFormat="1">
      <c r="A44" s="67"/>
      <c r="B44" s="57"/>
      <c r="C44" s="57"/>
      <c r="D44" s="98"/>
      <c r="F44" s="219"/>
      <c r="G44" s="219"/>
      <c r="H44" s="219"/>
      <c r="I44" s="165"/>
      <c r="J44" s="165"/>
      <c r="K44" s="165"/>
      <c r="L44" s="165"/>
      <c r="M44" s="165"/>
      <c r="N44" s="165"/>
      <c r="O44" s="165"/>
      <c r="P44" s="165"/>
      <c r="Q44" s="165"/>
      <c r="R44" s="165"/>
      <c r="S44" s="165"/>
      <c r="T44" s="256"/>
      <c r="U44" s="257"/>
      <c r="V44" s="256"/>
      <c r="W44" s="256"/>
      <c r="X44" s="256"/>
      <c r="Y44" s="256"/>
      <c r="Z44" s="256"/>
      <c r="AA44" s="256"/>
      <c r="AB44" s="256"/>
      <c r="AC44" s="49"/>
      <c r="AD44" s="49"/>
      <c r="AE44" s="49"/>
      <c r="AF44" s="49"/>
      <c r="AG44" s="49"/>
      <c r="AH44" s="49"/>
      <c r="AI44" s="49"/>
      <c r="AJ44" s="49"/>
      <c r="AK44" s="49"/>
      <c r="AL44" s="49"/>
      <c r="AM44" s="49"/>
      <c r="AN44" s="49"/>
      <c r="AO44" s="49"/>
      <c r="AP44" s="49"/>
      <c r="AQ44" s="49"/>
      <c r="AR44" s="49"/>
      <c r="AS44" s="256"/>
      <c r="AT44" s="258"/>
      <c r="AU44" s="258"/>
      <c r="AV44" s="258"/>
      <c r="AW44" s="256"/>
      <c r="AX44" s="256"/>
      <c r="AY44" s="256"/>
      <c r="AZ44" s="256"/>
      <c r="BA44" s="258"/>
      <c r="BB44" s="258"/>
      <c r="BC44" s="258"/>
      <c r="BD44" s="258"/>
      <c r="BE44" s="258"/>
      <c r="BF44" s="258"/>
      <c r="BG44" s="258"/>
      <c r="BH44" s="258"/>
      <c r="BI44" s="256"/>
      <c r="BJ44" s="256"/>
      <c r="BK44" s="256"/>
      <c r="BL44" s="256"/>
      <c r="BM44" s="256"/>
      <c r="BN44" s="256"/>
      <c r="BO44" s="256"/>
      <c r="BP44" s="256"/>
      <c r="BQ44" s="256"/>
      <c r="BR44" s="256"/>
      <c r="BS44" s="256"/>
      <c r="BT44" s="256"/>
      <c r="BU44" s="256"/>
      <c r="BV44" s="256"/>
      <c r="BW44" s="256"/>
      <c r="BX44" s="258"/>
      <c r="BY44" s="258"/>
      <c r="BZ44" s="258"/>
      <c r="CA44" s="258"/>
      <c r="CB44" s="258"/>
      <c r="CC44" s="258"/>
      <c r="CD44" s="258"/>
      <c r="CE44" s="258"/>
      <c r="CF44" s="258"/>
      <c r="CG44" s="256"/>
      <c r="CH44" s="256"/>
      <c r="CI44" s="256"/>
      <c r="CJ44" s="256"/>
      <c r="CK44" s="258"/>
      <c r="CL44" s="258"/>
      <c r="CM44" s="258"/>
      <c r="CN44" s="258"/>
      <c r="CO44" s="258"/>
      <c r="CP44" s="258"/>
      <c r="CQ44" s="258"/>
      <c r="CR44" s="258"/>
      <c r="CS44" s="256"/>
      <c r="CT44" s="256"/>
      <c r="CU44" s="256"/>
      <c r="CV44" s="256"/>
      <c r="CW44" s="256"/>
      <c r="CX44" s="256"/>
      <c r="CY44" s="256"/>
      <c r="CZ44" s="256"/>
      <c r="DA44" s="256"/>
      <c r="DB44" s="256"/>
      <c r="DC44" s="256"/>
      <c r="DD44" s="256"/>
      <c r="DE44" s="256"/>
      <c r="DF44" s="256"/>
      <c r="DG44" s="256"/>
      <c r="DH44" s="258"/>
      <c r="DI44" s="258"/>
      <c r="DJ44" s="258"/>
      <c r="DK44" s="258"/>
      <c r="DL44" s="258"/>
    </row>
    <row r="45" spans="1:116" s="73" customFormat="1">
      <c r="A45" s="67"/>
      <c r="B45" s="57"/>
      <c r="C45" s="57"/>
      <c r="D45" s="98"/>
      <c r="F45" s="219"/>
      <c r="G45" s="219"/>
      <c r="H45" s="219"/>
      <c r="I45" s="165"/>
      <c r="J45" s="165"/>
      <c r="K45" s="165"/>
      <c r="L45" s="165"/>
      <c r="M45" s="165"/>
      <c r="N45" s="165"/>
      <c r="O45" s="165"/>
      <c r="P45" s="165"/>
      <c r="Q45" s="165"/>
      <c r="R45" s="165"/>
      <c r="S45" s="165"/>
      <c r="T45" s="256"/>
      <c r="U45" s="257"/>
      <c r="V45" s="256"/>
      <c r="W45" s="256"/>
      <c r="X45" s="256"/>
      <c r="Y45" s="256"/>
      <c r="Z45" s="256"/>
      <c r="AA45" s="256"/>
      <c r="AB45" s="256"/>
      <c r="AC45" s="49"/>
      <c r="AD45" s="49"/>
      <c r="AE45" s="49"/>
      <c r="AF45" s="49"/>
      <c r="AG45" s="49"/>
      <c r="AH45" s="49"/>
      <c r="AI45" s="49"/>
      <c r="AJ45" s="49"/>
      <c r="AK45" s="49"/>
      <c r="AL45" s="49"/>
      <c r="AM45" s="49"/>
      <c r="AN45" s="49"/>
      <c r="AO45" s="49"/>
      <c r="AP45" s="49"/>
      <c r="AQ45" s="49"/>
      <c r="AR45" s="49"/>
      <c r="AS45" s="256"/>
      <c r="AT45" s="258"/>
      <c r="AU45" s="258"/>
      <c r="AV45" s="258"/>
      <c r="AW45" s="258"/>
      <c r="AX45" s="258"/>
      <c r="AY45" s="258"/>
      <c r="AZ45" s="258"/>
      <c r="BA45" s="258"/>
      <c r="BB45" s="258"/>
      <c r="BC45" s="258"/>
      <c r="BD45" s="258"/>
      <c r="BE45" s="258"/>
      <c r="BF45" s="258"/>
      <c r="BG45" s="258"/>
      <c r="BH45" s="258"/>
      <c r="BI45" s="256"/>
      <c r="BJ45" s="256"/>
      <c r="BK45" s="256"/>
      <c r="BL45" s="256"/>
      <c r="BM45" s="256"/>
      <c r="BN45" s="256"/>
      <c r="BO45" s="256"/>
      <c r="BP45" s="256"/>
      <c r="BQ45" s="256"/>
      <c r="BR45" s="256"/>
      <c r="BS45" s="256"/>
      <c r="BT45" s="256"/>
      <c r="BU45" s="256"/>
      <c r="BV45" s="256"/>
      <c r="BW45" s="256"/>
      <c r="BX45" s="258"/>
      <c r="BY45" s="258"/>
      <c r="BZ45" s="258"/>
      <c r="CA45" s="258"/>
      <c r="CB45" s="258"/>
      <c r="CC45" s="258"/>
      <c r="CD45" s="258"/>
      <c r="CE45" s="258"/>
      <c r="CF45" s="258"/>
      <c r="CG45" s="258"/>
      <c r="CH45" s="258"/>
      <c r="CI45" s="258"/>
      <c r="CJ45" s="258"/>
      <c r="CK45" s="258"/>
      <c r="CL45" s="258"/>
      <c r="CM45" s="258"/>
      <c r="CN45" s="258"/>
      <c r="CO45" s="258"/>
      <c r="CP45" s="258"/>
      <c r="CQ45" s="258"/>
      <c r="CR45" s="258"/>
      <c r="CS45" s="256"/>
      <c r="CT45" s="256"/>
      <c r="CU45" s="256"/>
      <c r="CV45" s="256"/>
      <c r="CW45" s="256"/>
      <c r="CX45" s="256"/>
      <c r="CY45" s="256"/>
      <c r="CZ45" s="256"/>
      <c r="DA45" s="256"/>
      <c r="DB45" s="256"/>
      <c r="DC45" s="256"/>
      <c r="DD45" s="256"/>
      <c r="DE45" s="256"/>
      <c r="DF45" s="256"/>
      <c r="DG45" s="256"/>
      <c r="DH45" s="258"/>
      <c r="DI45" s="258"/>
      <c r="DJ45" s="258"/>
      <c r="DK45" s="258"/>
      <c r="DL45" s="258"/>
    </row>
    <row r="46" spans="1:116" s="73" customFormat="1">
      <c r="A46" s="67"/>
      <c r="B46" s="57"/>
      <c r="C46" s="57"/>
      <c r="D46" s="98"/>
      <c r="F46" s="219"/>
      <c r="G46" s="219"/>
      <c r="H46" s="219"/>
      <c r="I46" s="165"/>
      <c r="J46" s="165"/>
      <c r="K46" s="165"/>
      <c r="L46" s="165"/>
      <c r="M46" s="165"/>
      <c r="N46" s="165"/>
      <c r="O46" s="165"/>
      <c r="P46" s="165"/>
      <c r="Q46" s="165"/>
      <c r="R46" s="165"/>
      <c r="S46" s="165"/>
      <c r="T46" s="256"/>
      <c r="U46" s="257"/>
      <c r="V46" s="256"/>
      <c r="W46" s="256"/>
      <c r="X46" s="256"/>
      <c r="Y46" s="256"/>
      <c r="Z46" s="256"/>
      <c r="AA46" s="256"/>
      <c r="AB46" s="256"/>
      <c r="AC46" s="49"/>
      <c r="AD46" s="49"/>
      <c r="AE46" s="49"/>
      <c r="AF46" s="49"/>
      <c r="AG46" s="49"/>
      <c r="AH46" s="49"/>
      <c r="AI46" s="49"/>
      <c r="AJ46" s="49"/>
      <c r="AK46" s="49"/>
      <c r="AL46" s="49"/>
      <c r="AM46" s="49"/>
      <c r="AN46" s="49"/>
      <c r="AO46" s="49"/>
      <c r="AP46" s="49"/>
      <c r="AQ46" s="49"/>
      <c r="AR46" s="49"/>
      <c r="AS46" s="256"/>
      <c r="AT46" s="49" t="s">
        <v>772</v>
      </c>
      <c r="AU46" s="49" t="s">
        <v>787</v>
      </c>
      <c r="AV46" s="49" t="s">
        <v>779</v>
      </c>
      <c r="AW46" s="49" t="s">
        <v>785</v>
      </c>
      <c r="AX46" s="256"/>
      <c r="AY46" s="258"/>
      <c r="AZ46" s="258"/>
      <c r="BA46" s="258"/>
      <c r="BB46" s="256"/>
      <c r="BC46" s="256"/>
      <c r="BD46" s="256"/>
      <c r="BE46" s="256"/>
      <c r="BF46" s="256"/>
      <c r="BG46" s="256"/>
      <c r="BH46" s="256"/>
      <c r="BI46" s="256"/>
      <c r="BJ46" s="256"/>
      <c r="BK46" s="256"/>
      <c r="BL46" s="256"/>
      <c r="BM46" s="256"/>
      <c r="BN46" s="256"/>
      <c r="BO46" s="256"/>
      <c r="BP46" s="256"/>
      <c r="BQ46" s="256"/>
      <c r="BR46" s="256"/>
      <c r="BS46" s="256"/>
      <c r="BT46" s="256"/>
      <c r="BU46" s="256"/>
      <c r="BV46" s="256"/>
      <c r="BW46" s="256"/>
      <c r="BX46" s="258"/>
      <c r="BY46" s="258"/>
      <c r="BZ46" s="258"/>
      <c r="CA46" s="258"/>
      <c r="CB46" s="258"/>
      <c r="CC46" s="258"/>
      <c r="CD46" s="49" t="s">
        <v>772</v>
      </c>
      <c r="CE46" s="49" t="s">
        <v>1017</v>
      </c>
      <c r="CF46" s="49" t="s">
        <v>1018</v>
      </c>
      <c r="CG46" s="49"/>
      <c r="CH46" s="256"/>
      <c r="CI46" s="258"/>
      <c r="CJ46" s="258"/>
      <c r="CK46" s="258"/>
      <c r="CL46" s="256"/>
      <c r="CM46" s="256"/>
      <c r="CN46" s="256"/>
      <c r="CO46" s="256"/>
      <c r="CP46" s="256"/>
      <c r="CQ46" s="256"/>
      <c r="CR46" s="256"/>
      <c r="CS46" s="256"/>
      <c r="CT46" s="256"/>
      <c r="CU46" s="256"/>
      <c r="CV46" s="256"/>
      <c r="CW46" s="256"/>
      <c r="CX46" s="256"/>
      <c r="CY46" s="256"/>
      <c r="CZ46" s="256"/>
      <c r="DA46" s="256"/>
      <c r="DB46" s="256"/>
      <c r="DC46" s="256"/>
      <c r="DD46" s="256"/>
      <c r="DE46" s="256"/>
      <c r="DF46" s="256"/>
      <c r="DG46" s="256"/>
      <c r="DH46" s="258"/>
      <c r="DI46" s="258"/>
      <c r="DJ46" s="258"/>
      <c r="DK46" s="258"/>
      <c r="DL46" s="258"/>
    </row>
    <row r="47" spans="1:116" s="73" customFormat="1">
      <c r="A47" s="67"/>
      <c r="B47" s="57"/>
      <c r="C47" s="57"/>
      <c r="D47" s="98"/>
      <c r="F47" s="219"/>
      <c r="G47" s="219"/>
      <c r="H47" s="219"/>
      <c r="I47" s="165"/>
      <c r="J47" s="165"/>
      <c r="K47" s="165"/>
      <c r="L47" s="165"/>
      <c r="M47" s="165"/>
      <c r="N47" s="165"/>
      <c r="O47" s="165"/>
      <c r="P47" s="165"/>
      <c r="Q47" s="165"/>
      <c r="R47" s="165"/>
      <c r="S47" s="165"/>
      <c r="T47" s="256"/>
      <c r="U47" s="257"/>
      <c r="V47" s="256"/>
      <c r="W47" s="256"/>
      <c r="X47" s="256"/>
      <c r="Y47" s="256"/>
      <c r="Z47" s="256"/>
      <c r="AA47" s="256"/>
      <c r="AB47" s="256"/>
      <c r="AC47" s="49"/>
      <c r="AD47" s="49"/>
      <c r="AE47" s="49"/>
      <c r="AF47" s="49"/>
      <c r="AG47" s="49"/>
      <c r="AH47" s="49"/>
      <c r="AI47" s="49"/>
      <c r="AJ47" s="49"/>
      <c r="AK47" s="49"/>
      <c r="AL47" s="49"/>
      <c r="AM47" s="49"/>
      <c r="AN47" s="49"/>
      <c r="AO47" s="49"/>
      <c r="AP47" s="49"/>
      <c r="AQ47" s="49"/>
      <c r="AR47" s="49"/>
      <c r="AS47" s="256"/>
      <c r="AT47" s="49" t="s">
        <v>788</v>
      </c>
      <c r="AU47" s="49">
        <v>3</v>
      </c>
      <c r="AV47" s="49">
        <v>10</v>
      </c>
      <c r="AW47" s="49" t="s">
        <v>782</v>
      </c>
      <c r="AX47" s="256"/>
      <c r="AY47" s="258"/>
      <c r="AZ47" s="258"/>
      <c r="BA47" s="258"/>
      <c r="BB47" s="256"/>
      <c r="BC47" s="256"/>
      <c r="BD47" s="256"/>
      <c r="BE47" s="256"/>
      <c r="BF47" s="256"/>
      <c r="BG47" s="256"/>
      <c r="BH47" s="256"/>
      <c r="BI47" s="256"/>
      <c r="BJ47" s="256"/>
      <c r="BK47" s="256"/>
      <c r="BL47" s="256"/>
      <c r="BM47" s="256"/>
      <c r="BN47" s="256"/>
      <c r="BO47" s="256"/>
      <c r="BP47" s="256"/>
      <c r="BQ47" s="256"/>
      <c r="BR47" s="256"/>
      <c r="BS47" s="256"/>
      <c r="BT47" s="256"/>
      <c r="BU47" s="256"/>
      <c r="BV47" s="256"/>
      <c r="BW47" s="256"/>
      <c r="BX47" s="258"/>
      <c r="BY47" s="258"/>
      <c r="BZ47" s="258"/>
      <c r="CA47" s="258"/>
      <c r="CB47" s="258"/>
      <c r="CC47" s="258"/>
      <c r="CD47" s="49" t="s">
        <v>1019</v>
      </c>
      <c r="CE47" s="49">
        <v>3</v>
      </c>
      <c r="CF47" s="49">
        <v>1</v>
      </c>
      <c r="CG47" s="49"/>
      <c r="CH47" s="256"/>
      <c r="CI47" s="258"/>
      <c r="CJ47" s="258"/>
      <c r="CK47" s="258"/>
      <c r="CL47" s="256"/>
      <c r="CM47" s="256"/>
      <c r="CN47" s="256"/>
      <c r="CO47" s="256"/>
      <c r="CP47" s="256"/>
      <c r="CQ47" s="256"/>
      <c r="CR47" s="256"/>
      <c r="CS47" s="256"/>
      <c r="CT47" s="256"/>
      <c r="CU47" s="256"/>
      <c r="CV47" s="256"/>
      <c r="CW47" s="256"/>
      <c r="CX47" s="256"/>
      <c r="CY47" s="256"/>
      <c r="CZ47" s="256"/>
      <c r="DA47" s="256"/>
      <c r="DB47" s="256"/>
      <c r="DC47" s="256"/>
      <c r="DD47" s="256"/>
      <c r="DE47" s="256"/>
      <c r="DF47" s="256"/>
      <c r="DG47" s="256"/>
      <c r="DH47" s="258"/>
      <c r="DI47" s="258"/>
      <c r="DJ47" s="258"/>
      <c r="DK47" s="258"/>
      <c r="DL47" s="258"/>
    </row>
    <row r="48" spans="1:116" s="73" customFormat="1">
      <c r="A48" s="67"/>
      <c r="B48" s="57"/>
      <c r="C48" s="57"/>
      <c r="D48" s="98"/>
      <c r="F48" s="219"/>
      <c r="G48" s="219"/>
      <c r="H48" s="219"/>
      <c r="I48" s="165"/>
      <c r="J48" s="165"/>
      <c r="K48" s="165"/>
      <c r="L48" s="165"/>
      <c r="M48" s="165"/>
      <c r="N48" s="165"/>
      <c r="O48" s="165"/>
      <c r="P48" s="165"/>
      <c r="Q48" s="165"/>
      <c r="R48" s="165"/>
      <c r="S48" s="165"/>
      <c r="T48" s="256"/>
      <c r="U48" s="257"/>
      <c r="V48" s="256"/>
      <c r="W48" s="256"/>
      <c r="X48" s="256"/>
      <c r="Y48" s="256"/>
      <c r="Z48" s="256"/>
      <c r="AA48" s="256"/>
      <c r="AB48" s="256"/>
      <c r="AC48" s="49"/>
      <c r="AD48" s="49"/>
      <c r="AE48" s="49"/>
      <c r="AF48" s="49"/>
      <c r="AG48" s="49"/>
      <c r="AH48" s="49"/>
      <c r="AI48" s="49"/>
      <c r="AJ48" s="49"/>
      <c r="AK48" s="49"/>
      <c r="AL48" s="49"/>
      <c r="AM48" s="49"/>
      <c r="AN48" s="49"/>
      <c r="AO48" s="49"/>
      <c r="AP48" s="49"/>
      <c r="AQ48" s="49"/>
      <c r="AR48" s="49"/>
      <c r="AS48" s="256"/>
      <c r="AT48" s="49" t="s">
        <v>789</v>
      </c>
      <c r="AU48" s="49">
        <v>3</v>
      </c>
      <c r="AV48" s="49">
        <v>10</v>
      </c>
      <c r="AW48" s="49" t="s">
        <v>783</v>
      </c>
      <c r="AX48" s="258"/>
      <c r="AY48" s="258"/>
      <c r="AZ48" s="258"/>
      <c r="BA48" s="258"/>
      <c r="BB48" s="256"/>
      <c r="BC48" s="256"/>
      <c r="BD48" s="256"/>
      <c r="BE48" s="256"/>
      <c r="BF48" s="256"/>
      <c r="BG48" s="256"/>
      <c r="BH48" s="256"/>
      <c r="BI48" s="256"/>
      <c r="BJ48" s="256"/>
      <c r="BK48" s="256"/>
      <c r="BL48" s="256"/>
      <c r="BM48" s="256"/>
      <c r="BN48" s="256"/>
      <c r="BO48" s="256"/>
      <c r="BP48" s="256"/>
      <c r="BQ48" s="256"/>
      <c r="BR48" s="256"/>
      <c r="BS48" s="256"/>
      <c r="BT48" s="256"/>
      <c r="BU48" s="256"/>
      <c r="BV48" s="256"/>
      <c r="BW48" s="256"/>
      <c r="BX48" s="258"/>
      <c r="BY48" s="258"/>
      <c r="BZ48" s="258"/>
      <c r="CA48" s="258"/>
      <c r="CB48" s="258"/>
      <c r="CC48" s="258"/>
      <c r="CD48" s="49" t="s">
        <v>1020</v>
      </c>
      <c r="CE48" s="49">
        <v>3</v>
      </c>
      <c r="CF48" s="49">
        <v>2</v>
      </c>
      <c r="CG48" s="49"/>
      <c r="CH48" s="258"/>
      <c r="CI48" s="258"/>
      <c r="CJ48" s="258"/>
      <c r="CK48" s="258"/>
      <c r="CL48" s="256"/>
      <c r="CM48" s="256"/>
      <c r="CN48" s="256"/>
      <c r="CO48" s="256"/>
      <c r="CP48" s="256"/>
      <c r="CQ48" s="256"/>
      <c r="CR48" s="256"/>
      <c r="CS48" s="256"/>
      <c r="CT48" s="256"/>
      <c r="CU48" s="256"/>
      <c r="CV48" s="256"/>
      <c r="CW48" s="256"/>
      <c r="CX48" s="256"/>
      <c r="CY48" s="256"/>
      <c r="CZ48" s="256"/>
      <c r="DA48" s="256"/>
      <c r="DB48" s="256"/>
      <c r="DC48" s="256"/>
      <c r="DD48" s="256"/>
      <c r="DE48" s="256"/>
      <c r="DF48" s="256"/>
      <c r="DG48" s="256"/>
      <c r="DH48" s="258"/>
      <c r="DI48" s="258"/>
      <c r="DJ48" s="258"/>
      <c r="DK48" s="258"/>
      <c r="DL48" s="258"/>
    </row>
    <row r="49" spans="1:116" s="73" customFormat="1">
      <c r="A49" s="67"/>
      <c r="B49" s="57"/>
      <c r="C49" s="57"/>
      <c r="D49" s="98"/>
      <c r="F49" s="219"/>
      <c r="G49" s="219"/>
      <c r="H49" s="219"/>
      <c r="I49" s="165"/>
      <c r="J49" s="165"/>
      <c r="K49" s="165"/>
      <c r="L49" s="165"/>
      <c r="M49" s="165"/>
      <c r="N49" s="165"/>
      <c r="O49" s="165"/>
      <c r="P49" s="165"/>
      <c r="Q49" s="165"/>
      <c r="R49" s="165"/>
      <c r="S49" s="165"/>
      <c r="T49" s="256"/>
      <c r="U49" s="257"/>
      <c r="V49" s="256"/>
      <c r="W49" s="256"/>
      <c r="X49" s="256"/>
      <c r="Y49" s="256"/>
      <c r="Z49" s="256"/>
      <c r="AA49" s="256"/>
      <c r="AB49" s="256"/>
      <c r="AC49" s="49"/>
      <c r="AD49" s="49"/>
      <c r="AE49" s="49"/>
      <c r="AF49" s="49"/>
      <c r="AG49" s="49"/>
      <c r="AH49" s="49"/>
      <c r="AI49" s="49"/>
      <c r="AJ49" s="49"/>
      <c r="AK49" s="49"/>
      <c r="AL49" s="49"/>
      <c r="AM49" s="49"/>
      <c r="AN49" s="49"/>
      <c r="AO49" s="49"/>
      <c r="AP49" s="49"/>
      <c r="AQ49" s="49"/>
      <c r="AR49" s="49"/>
      <c r="AS49" s="256"/>
      <c r="AT49" s="49" t="s">
        <v>790</v>
      </c>
      <c r="AU49" s="49">
        <v>3</v>
      </c>
      <c r="AV49" s="49">
        <v>10</v>
      </c>
      <c r="AW49" s="49" t="s">
        <v>784</v>
      </c>
      <c r="AX49" s="258"/>
      <c r="AY49" s="258"/>
      <c r="AZ49" s="258"/>
      <c r="BA49" s="258"/>
      <c r="BB49" s="256"/>
      <c r="BC49" s="256"/>
      <c r="BD49" s="256"/>
      <c r="BE49" s="256"/>
      <c r="BF49" s="256"/>
      <c r="BG49" s="256"/>
      <c r="BH49" s="256"/>
      <c r="BI49" s="256"/>
      <c r="BJ49" s="256"/>
      <c r="BK49" s="256"/>
      <c r="BL49" s="256"/>
      <c r="BM49" s="256"/>
      <c r="BN49" s="256"/>
      <c r="BO49" s="256"/>
      <c r="BP49" s="256"/>
      <c r="BQ49" s="256"/>
      <c r="BR49" s="256"/>
      <c r="BS49" s="256"/>
      <c r="BT49" s="256"/>
      <c r="BU49" s="256"/>
      <c r="BV49" s="256"/>
      <c r="BW49" s="256"/>
      <c r="BX49" s="258"/>
      <c r="BY49" s="258"/>
      <c r="BZ49" s="258"/>
      <c r="CA49" s="258"/>
      <c r="CB49" s="258"/>
      <c r="CC49" s="258"/>
      <c r="CD49" s="49" t="s">
        <v>1021</v>
      </c>
      <c r="CE49" s="49">
        <v>3</v>
      </c>
      <c r="CF49" s="49">
        <v>3</v>
      </c>
      <c r="CG49" s="49"/>
      <c r="CH49" s="258"/>
      <c r="CI49" s="258"/>
      <c r="CJ49" s="258"/>
      <c r="CK49" s="258"/>
      <c r="CL49" s="256"/>
      <c r="CM49" s="256"/>
      <c r="CN49" s="256"/>
      <c r="CO49" s="256"/>
      <c r="CP49" s="256"/>
      <c r="CQ49" s="256"/>
      <c r="CR49" s="256"/>
      <c r="CS49" s="256"/>
      <c r="CT49" s="256"/>
      <c r="CU49" s="256"/>
      <c r="CV49" s="256"/>
      <c r="CW49" s="256"/>
      <c r="CX49" s="256"/>
      <c r="CY49" s="256"/>
      <c r="CZ49" s="256"/>
      <c r="DA49" s="256"/>
      <c r="DB49" s="256"/>
      <c r="DC49" s="256"/>
      <c r="DD49" s="256"/>
      <c r="DE49" s="256"/>
      <c r="DF49" s="256"/>
      <c r="DG49" s="256"/>
      <c r="DH49" s="258"/>
      <c r="DI49" s="258"/>
      <c r="DJ49" s="258"/>
      <c r="DK49" s="258"/>
      <c r="DL49" s="258"/>
    </row>
    <row r="50" spans="1:116" s="73" customFormat="1">
      <c r="A50" s="67"/>
      <c r="B50" s="57"/>
      <c r="C50" s="57"/>
      <c r="D50" s="98"/>
      <c r="F50" s="219"/>
      <c r="G50" s="219"/>
      <c r="H50" s="219"/>
      <c r="I50" s="165"/>
      <c r="J50" s="165"/>
      <c r="K50" s="165"/>
      <c r="L50" s="165"/>
      <c r="M50" s="165"/>
      <c r="N50" s="165"/>
      <c r="O50" s="165"/>
      <c r="P50" s="165"/>
      <c r="Q50" s="165"/>
      <c r="R50" s="165"/>
      <c r="S50" s="165"/>
      <c r="T50" s="256"/>
      <c r="U50" s="257"/>
      <c r="V50" s="256"/>
      <c r="W50" s="256"/>
      <c r="X50" s="256"/>
      <c r="Y50" s="256"/>
      <c r="Z50" s="256"/>
      <c r="AA50" s="256"/>
      <c r="AB50" s="256"/>
      <c r="AC50" s="49"/>
      <c r="AD50" s="49"/>
      <c r="AE50" s="49"/>
      <c r="AF50" s="49"/>
      <c r="AG50" s="49"/>
      <c r="AH50" s="49"/>
      <c r="AI50" s="49"/>
      <c r="AJ50" s="49"/>
      <c r="AK50" s="49"/>
      <c r="AL50" s="49"/>
      <c r="AM50" s="49"/>
      <c r="AN50" s="49"/>
      <c r="AO50" s="49"/>
      <c r="AP50" s="49"/>
      <c r="AQ50" s="49"/>
      <c r="AR50" s="49"/>
      <c r="AS50" s="256"/>
      <c r="AT50" s="49" t="s">
        <v>791</v>
      </c>
      <c r="AU50" s="49">
        <v>3</v>
      </c>
      <c r="AV50" s="49">
        <v>30</v>
      </c>
      <c r="AW50" s="49" t="s">
        <v>782</v>
      </c>
      <c r="AX50" s="258"/>
      <c r="AY50" s="256"/>
      <c r="AZ50" s="256"/>
      <c r="BA50" s="256"/>
      <c r="BB50" s="256"/>
      <c r="BC50" s="256"/>
      <c r="BD50" s="256"/>
      <c r="BE50" s="256"/>
      <c r="BF50" s="256"/>
      <c r="BG50" s="256"/>
      <c r="BH50" s="256"/>
      <c r="BI50" s="256"/>
      <c r="BJ50" s="256"/>
      <c r="BK50" s="256"/>
      <c r="BL50" s="256"/>
      <c r="BM50" s="256"/>
      <c r="BN50" s="256"/>
      <c r="BO50" s="256"/>
      <c r="BP50" s="256"/>
      <c r="BQ50" s="256"/>
      <c r="BR50" s="256"/>
      <c r="BS50" s="256"/>
      <c r="BT50" s="256"/>
      <c r="BU50" s="256"/>
      <c r="BV50" s="256"/>
      <c r="BW50" s="256"/>
      <c r="BX50" s="258"/>
      <c r="BY50" s="258"/>
      <c r="BZ50" s="258"/>
      <c r="CA50" s="258"/>
      <c r="CB50" s="258"/>
      <c r="CC50" s="258"/>
      <c r="CD50" s="49" t="s">
        <v>1022</v>
      </c>
      <c r="CE50" s="49">
        <v>4</v>
      </c>
      <c r="CF50" s="49">
        <v>1</v>
      </c>
      <c r="CG50" s="49"/>
      <c r="CH50" s="258"/>
      <c r="CI50" s="256"/>
      <c r="CJ50" s="256"/>
      <c r="CK50" s="256"/>
      <c r="CL50" s="256"/>
      <c r="CM50" s="256"/>
      <c r="CN50" s="256"/>
      <c r="CO50" s="256"/>
      <c r="CP50" s="256"/>
      <c r="CQ50" s="256"/>
      <c r="CR50" s="256"/>
      <c r="CS50" s="256"/>
      <c r="CT50" s="256"/>
      <c r="CU50" s="256"/>
      <c r="CV50" s="256"/>
      <c r="CW50" s="256"/>
      <c r="CX50" s="256"/>
      <c r="CY50" s="256"/>
      <c r="CZ50" s="256"/>
      <c r="DA50" s="256"/>
      <c r="DB50" s="256"/>
      <c r="DC50" s="256"/>
      <c r="DD50" s="256"/>
      <c r="DE50" s="256"/>
      <c r="DF50" s="256"/>
      <c r="DG50" s="256"/>
      <c r="DH50" s="258"/>
      <c r="DI50" s="258"/>
      <c r="DJ50" s="258"/>
      <c r="DK50" s="258"/>
      <c r="DL50" s="258"/>
    </row>
    <row r="51" spans="1:116" s="73" customFormat="1">
      <c r="A51" s="67"/>
      <c r="B51" s="57"/>
      <c r="C51" s="57"/>
      <c r="D51" s="98"/>
      <c r="F51" s="219"/>
      <c r="G51" s="219"/>
      <c r="H51" s="219"/>
      <c r="I51" s="165"/>
      <c r="J51" s="165"/>
      <c r="K51" s="165"/>
      <c r="L51" s="165"/>
      <c r="M51" s="165"/>
      <c r="N51" s="165"/>
      <c r="O51" s="165"/>
      <c r="P51" s="165"/>
      <c r="Q51" s="165"/>
      <c r="R51" s="165"/>
      <c r="S51" s="165"/>
      <c r="T51" s="256"/>
      <c r="U51" s="257"/>
      <c r="V51" s="256"/>
      <c r="W51" s="256"/>
      <c r="X51" s="256"/>
      <c r="Y51" s="256"/>
      <c r="Z51" s="256"/>
      <c r="AA51" s="256"/>
      <c r="AB51" s="256"/>
      <c r="AC51" s="49"/>
      <c r="AD51" s="49"/>
      <c r="AE51" s="49"/>
      <c r="AF51" s="49"/>
      <c r="AG51" s="49"/>
      <c r="AH51" s="49"/>
      <c r="AI51" s="49"/>
      <c r="AJ51" s="49"/>
      <c r="AK51" s="49"/>
      <c r="AL51" s="49"/>
      <c r="AM51" s="49"/>
      <c r="AN51" s="49"/>
      <c r="AO51" s="49"/>
      <c r="AP51" s="49"/>
      <c r="AQ51" s="49"/>
      <c r="AR51" s="49"/>
      <c r="AS51" s="256"/>
      <c r="AT51" s="49" t="s">
        <v>792</v>
      </c>
      <c r="AU51" s="49">
        <v>3</v>
      </c>
      <c r="AV51" s="49">
        <v>30</v>
      </c>
      <c r="AW51" s="49" t="s">
        <v>783</v>
      </c>
      <c r="AX51" s="258"/>
      <c r="AY51" s="258"/>
      <c r="AZ51" s="258"/>
      <c r="BA51" s="258"/>
      <c r="BB51" s="258"/>
      <c r="BC51" s="258"/>
      <c r="BD51" s="258"/>
      <c r="BE51" s="256"/>
      <c r="BF51" s="256"/>
      <c r="BG51" s="256"/>
      <c r="BH51" s="256"/>
      <c r="BI51" s="256"/>
      <c r="BJ51" s="256"/>
      <c r="BK51" s="256"/>
      <c r="BL51" s="256"/>
      <c r="BM51" s="256"/>
      <c r="BN51" s="256"/>
      <c r="BO51" s="256"/>
      <c r="BP51" s="256"/>
      <c r="BQ51" s="256"/>
      <c r="BR51" s="256"/>
      <c r="BS51" s="256"/>
      <c r="BT51" s="256"/>
      <c r="BU51" s="256"/>
      <c r="BV51" s="256"/>
      <c r="BW51" s="256"/>
      <c r="BX51" s="258"/>
      <c r="BY51" s="258"/>
      <c r="BZ51" s="258"/>
      <c r="CA51" s="258"/>
      <c r="CB51" s="258"/>
      <c r="CC51" s="258"/>
      <c r="CD51" s="49" t="s">
        <v>1023</v>
      </c>
      <c r="CE51" s="49">
        <v>4</v>
      </c>
      <c r="CF51" s="49">
        <v>2</v>
      </c>
      <c r="CG51" s="49"/>
      <c r="CH51" s="258"/>
      <c r="CI51" s="258"/>
      <c r="CJ51" s="258"/>
      <c r="CK51" s="258"/>
      <c r="CL51" s="258"/>
      <c r="CM51" s="258"/>
      <c r="CN51" s="258"/>
      <c r="CO51" s="256"/>
      <c r="CP51" s="256"/>
      <c r="CQ51" s="256"/>
      <c r="CR51" s="256"/>
      <c r="CS51" s="256"/>
      <c r="CT51" s="256"/>
      <c r="CU51" s="256"/>
      <c r="CV51" s="256"/>
      <c r="CW51" s="256"/>
      <c r="CX51" s="256"/>
      <c r="CY51" s="256"/>
      <c r="CZ51" s="256"/>
      <c r="DA51" s="256"/>
      <c r="DB51" s="256"/>
      <c r="DC51" s="256"/>
      <c r="DD51" s="256"/>
      <c r="DE51" s="256"/>
      <c r="DF51" s="256"/>
      <c r="DG51" s="256"/>
      <c r="DH51" s="258"/>
      <c r="DI51" s="258"/>
      <c r="DJ51" s="258"/>
      <c r="DK51" s="258"/>
      <c r="DL51" s="258"/>
    </row>
    <row r="52" spans="1:116" s="73" customFormat="1">
      <c r="A52" s="67"/>
      <c r="B52" s="57"/>
      <c r="C52" s="57"/>
      <c r="D52" s="98"/>
      <c r="F52" s="219"/>
      <c r="G52" s="219"/>
      <c r="H52" s="219"/>
      <c r="I52" s="165"/>
      <c r="J52" s="165"/>
      <c r="K52" s="165"/>
      <c r="L52" s="165"/>
      <c r="M52" s="165"/>
      <c r="N52" s="165"/>
      <c r="O52" s="165"/>
      <c r="P52" s="165"/>
      <c r="Q52" s="165"/>
      <c r="R52" s="165"/>
      <c r="S52" s="165"/>
      <c r="T52" s="256"/>
      <c r="U52" s="257"/>
      <c r="V52" s="256"/>
      <c r="W52" s="256"/>
      <c r="X52" s="256"/>
      <c r="Y52" s="256"/>
      <c r="Z52" s="256"/>
      <c r="AA52" s="256"/>
      <c r="AB52" s="256"/>
      <c r="AC52" s="49"/>
      <c r="AD52" s="49"/>
      <c r="AE52" s="49"/>
      <c r="AF52" s="49"/>
      <c r="AG52" s="49"/>
      <c r="AH52" s="49"/>
      <c r="AI52" s="49"/>
      <c r="AJ52" s="49"/>
      <c r="AK52" s="49"/>
      <c r="AL52" s="49"/>
      <c r="AM52" s="49"/>
      <c r="AN52" s="49"/>
      <c r="AO52" s="49"/>
      <c r="AP52" s="49"/>
      <c r="AQ52" s="49"/>
      <c r="AR52" s="49"/>
      <c r="AS52" s="256"/>
      <c r="AT52" s="49" t="s">
        <v>793</v>
      </c>
      <c r="AU52" s="49">
        <v>3</v>
      </c>
      <c r="AV52" s="49">
        <v>30</v>
      </c>
      <c r="AW52" s="49" t="s">
        <v>784</v>
      </c>
      <c r="AX52" s="258"/>
      <c r="AY52" s="258"/>
      <c r="AZ52" s="258"/>
      <c r="BA52" s="258"/>
      <c r="BB52" s="258"/>
      <c r="BC52" s="258"/>
      <c r="BD52" s="258"/>
      <c r="BE52" s="257"/>
      <c r="BF52" s="256"/>
      <c r="BG52" s="256"/>
      <c r="BH52" s="256"/>
      <c r="BI52" s="256"/>
      <c r="BJ52" s="256"/>
      <c r="BK52" s="256"/>
      <c r="BL52" s="258"/>
      <c r="BM52" s="258"/>
      <c r="BN52" s="258"/>
      <c r="BO52" s="258"/>
      <c r="BP52" s="258"/>
      <c r="BQ52" s="256"/>
      <c r="BR52" s="256"/>
      <c r="BS52" s="256"/>
      <c r="BT52" s="256"/>
      <c r="BU52" s="256"/>
      <c r="BV52" s="256"/>
      <c r="BW52" s="256"/>
      <c r="BX52" s="258"/>
      <c r="BY52" s="258"/>
      <c r="BZ52" s="258"/>
      <c r="CA52" s="258"/>
      <c r="CB52" s="258"/>
      <c r="CC52" s="258"/>
      <c r="CD52" s="49" t="s">
        <v>1024</v>
      </c>
      <c r="CE52" s="49">
        <v>4</v>
      </c>
      <c r="CF52" s="49">
        <v>3</v>
      </c>
      <c r="CG52" s="49"/>
      <c r="CH52" s="258"/>
      <c r="CI52" s="258"/>
      <c r="CJ52" s="258"/>
      <c r="CK52" s="258"/>
      <c r="CL52" s="258"/>
      <c r="CM52" s="258"/>
      <c r="CN52" s="258"/>
      <c r="CO52" s="257"/>
      <c r="CP52" s="256"/>
      <c r="CQ52" s="256"/>
      <c r="CR52" s="256"/>
      <c r="CS52" s="256"/>
      <c r="CT52" s="256"/>
      <c r="CU52" s="256"/>
      <c r="CV52" s="258"/>
      <c r="CW52" s="258"/>
      <c r="CX52" s="258"/>
      <c r="CY52" s="258"/>
      <c r="CZ52" s="258"/>
      <c r="DA52" s="256"/>
      <c r="DB52" s="256"/>
      <c r="DC52" s="256"/>
      <c r="DD52" s="256"/>
      <c r="DE52" s="256"/>
      <c r="DF52" s="256"/>
      <c r="DG52" s="256"/>
      <c r="DH52" s="258"/>
      <c r="DI52" s="258"/>
      <c r="DJ52" s="258"/>
      <c r="DK52" s="258"/>
      <c r="DL52" s="258"/>
    </row>
    <row r="53" spans="1:116">
      <c r="T53" s="256"/>
      <c r="U53" s="257"/>
      <c r="V53" s="256"/>
      <c r="W53" s="256"/>
      <c r="X53" s="256"/>
      <c r="Y53" s="256"/>
      <c r="Z53" s="256"/>
      <c r="AA53" s="256"/>
      <c r="AB53" s="256"/>
      <c r="AS53" s="256"/>
      <c r="AT53" s="49" t="s">
        <v>794</v>
      </c>
      <c r="AU53" s="49">
        <v>3</v>
      </c>
      <c r="AV53" s="49">
        <v>40</v>
      </c>
      <c r="AW53" s="49" t="s">
        <v>782</v>
      </c>
      <c r="AX53" s="256"/>
      <c r="AY53" s="256"/>
      <c r="AZ53" s="256"/>
      <c r="BA53" s="256"/>
      <c r="BB53" s="256"/>
      <c r="BC53" s="256"/>
      <c r="BD53" s="256"/>
      <c r="BE53" s="256"/>
      <c r="BF53" s="256"/>
      <c r="BG53" s="256"/>
      <c r="BH53" s="256"/>
      <c r="BI53" s="256"/>
      <c r="BJ53" s="256"/>
      <c r="BK53" s="256"/>
      <c r="BL53" s="256"/>
      <c r="BM53" s="256"/>
      <c r="BN53" s="256"/>
      <c r="BO53" s="256"/>
      <c r="BP53" s="256"/>
      <c r="BQ53" s="256"/>
      <c r="BR53" s="256"/>
      <c r="BS53" s="256"/>
      <c r="BT53" s="256"/>
      <c r="BU53" s="256"/>
      <c r="BV53" s="256"/>
      <c r="BW53" s="256"/>
      <c r="BX53" s="258"/>
      <c r="BY53" s="258"/>
      <c r="BZ53" s="258"/>
      <c r="CA53" s="258"/>
      <c r="CB53" s="258"/>
      <c r="CC53" s="258"/>
      <c r="CD53" s="49"/>
      <c r="CE53" s="49"/>
      <c r="CH53" s="256"/>
      <c r="CI53" s="256"/>
      <c r="CJ53" s="256"/>
      <c r="CK53" s="256"/>
      <c r="CL53" s="256"/>
      <c r="CM53" s="256"/>
      <c r="CN53" s="256"/>
      <c r="CO53" s="256"/>
      <c r="CP53" s="256"/>
      <c r="CQ53" s="256"/>
      <c r="CR53" s="256"/>
      <c r="CS53" s="256"/>
      <c r="CT53" s="256"/>
      <c r="CU53" s="256"/>
      <c r="CV53" s="256"/>
      <c r="CW53" s="256"/>
      <c r="CX53" s="256"/>
      <c r="CY53" s="256"/>
      <c r="CZ53" s="256"/>
      <c r="DA53" s="256"/>
      <c r="DB53" s="256"/>
      <c r="DC53" s="256"/>
      <c r="DD53" s="256"/>
      <c r="DE53" s="256"/>
      <c r="DF53" s="256"/>
      <c r="DG53" s="256"/>
      <c r="DH53" s="258"/>
      <c r="DI53" s="258"/>
      <c r="DJ53" s="258"/>
      <c r="DK53" s="258"/>
      <c r="DL53" s="258"/>
    </row>
    <row r="54" spans="1:116" s="73" customFormat="1">
      <c r="A54" s="67"/>
      <c r="B54" s="57"/>
      <c r="C54" s="57"/>
      <c r="D54" s="98"/>
      <c r="F54" s="219"/>
      <c r="G54" s="219"/>
      <c r="H54" s="219"/>
      <c r="I54" s="165"/>
      <c r="J54" s="165"/>
      <c r="K54" s="165"/>
      <c r="L54" s="165"/>
      <c r="M54" s="165"/>
      <c r="N54" s="165"/>
      <c r="O54" s="165"/>
      <c r="P54" s="165"/>
      <c r="Q54" s="165"/>
      <c r="R54" s="165"/>
      <c r="S54" s="165"/>
      <c r="T54" s="256"/>
      <c r="U54" s="257"/>
      <c r="V54" s="256"/>
      <c r="W54" s="256"/>
      <c r="X54" s="256"/>
      <c r="Y54" s="256"/>
      <c r="Z54" s="256"/>
      <c r="AA54" s="256"/>
      <c r="AB54" s="256"/>
      <c r="AC54" s="49"/>
      <c r="AD54" s="49"/>
      <c r="AE54" s="49"/>
      <c r="AF54" s="49"/>
      <c r="AG54" s="49"/>
      <c r="AH54" s="49"/>
      <c r="AI54" s="49"/>
      <c r="AJ54" s="49"/>
      <c r="AK54" s="49"/>
      <c r="AL54" s="49"/>
      <c r="AM54" s="49"/>
      <c r="AN54" s="49"/>
      <c r="AO54" s="49"/>
      <c r="AP54" s="49"/>
      <c r="AQ54" s="49"/>
      <c r="AR54" s="49"/>
      <c r="AS54" s="256"/>
      <c r="AT54" s="49" t="s">
        <v>795</v>
      </c>
      <c r="AU54" s="49">
        <v>3</v>
      </c>
      <c r="AV54" s="49">
        <v>40</v>
      </c>
      <c r="AW54" s="49" t="s">
        <v>783</v>
      </c>
      <c r="AX54" s="258"/>
      <c r="AY54" s="258"/>
      <c r="AZ54" s="258"/>
      <c r="BA54" s="258"/>
      <c r="BB54" s="258"/>
      <c r="BC54" s="258"/>
      <c r="BD54" s="258"/>
      <c r="BE54" s="257"/>
      <c r="BF54" s="256"/>
      <c r="BG54" s="256"/>
      <c r="BH54" s="256"/>
      <c r="BI54" s="256"/>
      <c r="BJ54" s="256"/>
      <c r="BK54" s="256"/>
      <c r="BL54" s="258"/>
      <c r="BM54" s="258"/>
      <c r="BN54" s="258"/>
      <c r="BO54" s="258"/>
      <c r="BP54" s="258"/>
      <c r="BQ54" s="256"/>
      <c r="BR54" s="256"/>
      <c r="BS54" s="256"/>
      <c r="BT54" s="256"/>
      <c r="BU54" s="256"/>
      <c r="BV54" s="256"/>
      <c r="BW54" s="256"/>
      <c r="BX54" s="258"/>
      <c r="BY54" s="258"/>
      <c r="BZ54" s="258"/>
      <c r="CA54" s="258"/>
      <c r="CB54" s="258"/>
      <c r="CC54" s="258"/>
      <c r="CD54" s="49"/>
      <c r="CE54" s="49"/>
      <c r="CF54" s="49"/>
      <c r="CG54" s="49"/>
      <c r="CH54" s="258"/>
      <c r="CI54" s="258"/>
      <c r="CJ54" s="258"/>
      <c r="CK54" s="258"/>
      <c r="CL54" s="258"/>
      <c r="CM54" s="258"/>
      <c r="CN54" s="258"/>
      <c r="CO54" s="257"/>
      <c r="CP54" s="256"/>
      <c r="CQ54" s="256"/>
      <c r="CR54" s="256"/>
      <c r="CS54" s="256"/>
      <c r="CT54" s="256"/>
      <c r="CU54" s="256"/>
      <c r="CV54" s="258"/>
      <c r="CW54" s="258"/>
      <c r="CX54" s="258"/>
      <c r="CY54" s="258"/>
      <c r="CZ54" s="258"/>
      <c r="DA54" s="256"/>
      <c r="DB54" s="256"/>
      <c r="DC54" s="256"/>
      <c r="DD54" s="256"/>
      <c r="DE54" s="256"/>
      <c r="DF54" s="256"/>
      <c r="DG54" s="256"/>
      <c r="DH54" s="258"/>
      <c r="DI54" s="258"/>
      <c r="DJ54" s="258"/>
      <c r="DK54" s="258"/>
      <c r="DL54" s="258"/>
    </row>
    <row r="55" spans="1:116" s="73" customFormat="1">
      <c r="A55" s="67"/>
      <c r="B55" s="57"/>
      <c r="C55" s="57"/>
      <c r="D55" s="98"/>
      <c r="F55" s="219"/>
      <c r="G55" s="219"/>
      <c r="H55" s="219"/>
      <c r="I55" s="165"/>
      <c r="J55" s="165"/>
      <c r="K55" s="165"/>
      <c r="L55" s="165"/>
      <c r="M55" s="165"/>
      <c r="N55" s="165"/>
      <c r="O55" s="165"/>
      <c r="P55" s="165"/>
      <c r="Q55" s="165"/>
      <c r="R55" s="165"/>
      <c r="S55" s="165"/>
      <c r="T55" s="256"/>
      <c r="U55" s="257"/>
      <c r="V55" s="256"/>
      <c r="W55" s="256"/>
      <c r="X55" s="256"/>
      <c r="Y55" s="256"/>
      <c r="Z55" s="256"/>
      <c r="AA55" s="256"/>
      <c r="AB55" s="256"/>
      <c r="AC55" s="49"/>
      <c r="AD55" s="49"/>
      <c r="AE55" s="49"/>
      <c r="AF55" s="49"/>
      <c r="AG55" s="49"/>
      <c r="AH55" s="49"/>
      <c r="AI55" s="49"/>
      <c r="AJ55" s="49"/>
      <c r="AK55" s="49"/>
      <c r="AL55" s="49"/>
      <c r="AM55" s="49"/>
      <c r="AN55" s="49"/>
      <c r="AO55" s="49"/>
      <c r="AP55" s="49"/>
      <c r="AQ55" s="49"/>
      <c r="AR55" s="49"/>
      <c r="AS55" s="256"/>
      <c r="AT55" s="49" t="s">
        <v>796</v>
      </c>
      <c r="AU55" s="49">
        <v>3</v>
      </c>
      <c r="AV55" s="49">
        <v>40</v>
      </c>
      <c r="AW55" s="49" t="s">
        <v>784</v>
      </c>
      <c r="AX55" s="258"/>
      <c r="AY55" s="258"/>
      <c r="AZ55" s="258"/>
      <c r="BA55" s="258"/>
      <c r="BB55" s="258"/>
      <c r="BC55" s="258"/>
      <c r="BD55" s="258"/>
      <c r="BE55" s="257"/>
      <c r="BF55" s="256"/>
      <c r="BG55" s="256"/>
      <c r="BH55" s="256"/>
      <c r="BI55" s="256"/>
      <c r="BJ55" s="256"/>
      <c r="BK55" s="256"/>
      <c r="BL55" s="258"/>
      <c r="BM55" s="258"/>
      <c r="BN55" s="258"/>
      <c r="BO55" s="258"/>
      <c r="BP55" s="258"/>
      <c r="BQ55" s="256"/>
      <c r="BR55" s="256"/>
      <c r="BS55" s="256"/>
      <c r="BT55" s="256"/>
      <c r="BU55" s="256"/>
      <c r="BV55" s="256"/>
      <c r="BW55" s="256"/>
      <c r="BX55" s="258"/>
      <c r="BY55" s="258"/>
      <c r="BZ55" s="258"/>
      <c r="CA55" s="258"/>
      <c r="CB55" s="258"/>
      <c r="CC55" s="258"/>
      <c r="CD55" s="49"/>
      <c r="CE55" s="49"/>
      <c r="CF55" s="49"/>
      <c r="CG55" s="49"/>
      <c r="CH55" s="258"/>
      <c r="CI55" s="258"/>
      <c r="CJ55" s="258"/>
      <c r="CK55" s="258"/>
      <c r="CL55" s="258"/>
      <c r="CM55" s="258"/>
      <c r="CN55" s="258"/>
      <c r="CO55" s="257"/>
      <c r="CP55" s="256"/>
      <c r="CQ55" s="256"/>
      <c r="CR55" s="256"/>
      <c r="CS55" s="256"/>
      <c r="CT55" s="256"/>
      <c r="CU55" s="256"/>
      <c r="CV55" s="258"/>
      <c r="CW55" s="258"/>
      <c r="CX55" s="258"/>
      <c r="CY55" s="258"/>
      <c r="CZ55" s="258"/>
      <c r="DA55" s="256"/>
      <c r="DB55" s="256"/>
      <c r="DC55" s="256"/>
      <c r="DD55" s="256"/>
      <c r="DE55" s="256"/>
      <c r="DF55" s="256"/>
      <c r="DG55" s="256"/>
      <c r="DH55" s="258"/>
      <c r="DI55" s="258"/>
      <c r="DJ55" s="258"/>
      <c r="DK55" s="258"/>
      <c r="DL55" s="258"/>
    </row>
    <row r="56" spans="1:116" s="73" customFormat="1">
      <c r="A56" s="67"/>
      <c r="B56" s="57"/>
      <c r="C56" s="57"/>
      <c r="D56" s="98"/>
      <c r="F56" s="219"/>
      <c r="G56" s="219"/>
      <c r="H56" s="219"/>
      <c r="I56" s="165"/>
      <c r="J56" s="165"/>
      <c r="K56" s="165"/>
      <c r="L56" s="165"/>
      <c r="M56" s="165"/>
      <c r="N56" s="165"/>
      <c r="O56" s="165"/>
      <c r="P56" s="165"/>
      <c r="Q56" s="165"/>
      <c r="R56" s="165"/>
      <c r="S56" s="165"/>
      <c r="T56" s="256"/>
      <c r="U56" s="257"/>
      <c r="V56" s="256"/>
      <c r="W56" s="256"/>
      <c r="X56" s="256"/>
      <c r="Y56" s="256"/>
      <c r="Z56" s="256"/>
      <c r="AA56" s="256"/>
      <c r="AB56" s="256"/>
      <c r="AC56" s="49"/>
      <c r="AD56" s="49"/>
      <c r="AE56" s="49"/>
      <c r="AF56" s="49"/>
      <c r="AG56" s="49"/>
      <c r="AH56" s="49"/>
      <c r="AI56" s="49"/>
      <c r="AJ56" s="49"/>
      <c r="AK56" s="49"/>
      <c r="AL56" s="49"/>
      <c r="AM56" s="49"/>
      <c r="AN56" s="49"/>
      <c r="AO56" s="49"/>
      <c r="AP56" s="49"/>
      <c r="AQ56" s="49"/>
      <c r="AR56" s="49"/>
      <c r="AS56" s="256"/>
      <c r="AT56" s="49" t="s">
        <v>797</v>
      </c>
      <c r="AU56" s="49">
        <v>4</v>
      </c>
      <c r="AV56" s="49">
        <v>10</v>
      </c>
      <c r="AW56" s="49" t="s">
        <v>782</v>
      </c>
      <c r="AX56" s="256"/>
      <c r="AY56" s="258"/>
      <c r="AZ56" s="258"/>
      <c r="BA56" s="258"/>
      <c r="BB56" s="258"/>
      <c r="BC56" s="258"/>
      <c r="BD56" s="258"/>
      <c r="BE56" s="257"/>
      <c r="BF56" s="256"/>
      <c r="BG56" s="256"/>
      <c r="BH56" s="256"/>
      <c r="BI56" s="256"/>
      <c r="BJ56" s="256"/>
      <c r="BK56" s="256"/>
      <c r="BL56" s="258"/>
      <c r="BM56" s="258"/>
      <c r="BN56" s="258"/>
      <c r="BO56" s="258"/>
      <c r="BP56" s="258"/>
      <c r="BQ56" s="256"/>
      <c r="BR56" s="256"/>
      <c r="BS56" s="256"/>
      <c r="BT56" s="256"/>
      <c r="BU56" s="256"/>
      <c r="BV56" s="256"/>
      <c r="BW56" s="256"/>
      <c r="BX56" s="258"/>
      <c r="BY56" s="258"/>
      <c r="BZ56" s="258"/>
      <c r="CA56" s="258"/>
      <c r="CB56" s="258"/>
      <c r="CC56" s="258"/>
      <c r="CD56" s="49"/>
      <c r="CE56" s="49"/>
      <c r="CF56" s="49"/>
      <c r="CG56" s="49"/>
      <c r="CH56" s="256"/>
      <c r="CI56" s="258"/>
      <c r="CJ56" s="258"/>
      <c r="CK56" s="258"/>
      <c r="CL56" s="258"/>
      <c r="CM56" s="258"/>
      <c r="CN56" s="258"/>
      <c r="CO56" s="257"/>
      <c r="CP56" s="256"/>
      <c r="CQ56" s="256"/>
      <c r="CR56" s="256"/>
      <c r="CS56" s="256"/>
      <c r="CT56" s="256"/>
      <c r="CU56" s="256"/>
      <c r="CV56" s="258"/>
      <c r="CW56" s="258"/>
      <c r="CX56" s="258"/>
      <c r="CY56" s="258"/>
      <c r="CZ56" s="258"/>
      <c r="DA56" s="256"/>
      <c r="DB56" s="256"/>
      <c r="DC56" s="256"/>
      <c r="DD56" s="256"/>
      <c r="DE56" s="256"/>
      <c r="DF56" s="256"/>
      <c r="DG56" s="256"/>
      <c r="DH56" s="258"/>
      <c r="DI56" s="258"/>
      <c r="DJ56" s="258"/>
      <c r="DK56" s="258"/>
      <c r="DL56" s="258"/>
    </row>
    <row r="57" spans="1:116" s="73" customFormat="1">
      <c r="A57" s="67"/>
      <c r="B57" s="57"/>
      <c r="C57" s="57"/>
      <c r="D57" s="98"/>
      <c r="F57" s="219"/>
      <c r="G57" s="219"/>
      <c r="H57" s="219"/>
      <c r="I57" s="165"/>
      <c r="J57" s="165"/>
      <c r="K57" s="165"/>
      <c r="L57" s="165"/>
      <c r="M57" s="165"/>
      <c r="N57" s="165"/>
      <c r="O57" s="165"/>
      <c r="P57" s="165"/>
      <c r="Q57" s="165"/>
      <c r="R57" s="165"/>
      <c r="S57" s="165"/>
      <c r="T57" s="256"/>
      <c r="U57" s="257"/>
      <c r="V57" s="256"/>
      <c r="W57" s="256"/>
      <c r="X57" s="256"/>
      <c r="Y57" s="256"/>
      <c r="Z57" s="256"/>
      <c r="AA57" s="256"/>
      <c r="AB57" s="256"/>
      <c r="AC57" s="49"/>
      <c r="AD57" s="49"/>
      <c r="AE57" s="49"/>
      <c r="AF57" s="49"/>
      <c r="AG57" s="49"/>
      <c r="AH57" s="49"/>
      <c r="AI57" s="49"/>
      <c r="AJ57" s="49"/>
      <c r="AK57" s="49"/>
      <c r="AL57" s="49"/>
      <c r="AM57" s="49"/>
      <c r="AN57" s="49"/>
      <c r="AO57" s="49"/>
      <c r="AP57" s="49"/>
      <c r="AQ57" s="49"/>
      <c r="AR57" s="49"/>
      <c r="AS57" s="256"/>
      <c r="AT57" s="49" t="s">
        <v>798</v>
      </c>
      <c r="AU57" s="49">
        <v>4</v>
      </c>
      <c r="AV57" s="49">
        <v>10</v>
      </c>
      <c r="AW57" s="49" t="s">
        <v>783</v>
      </c>
      <c r="AX57" s="258"/>
      <c r="AY57" s="258"/>
      <c r="AZ57" s="258"/>
      <c r="BA57" s="258"/>
      <c r="BB57" s="258"/>
      <c r="BC57" s="258"/>
      <c r="BD57" s="258"/>
      <c r="BE57" s="257"/>
      <c r="BF57" s="256"/>
      <c r="BG57" s="256"/>
      <c r="BH57" s="256"/>
      <c r="BI57" s="256"/>
      <c r="BJ57" s="256"/>
      <c r="BK57" s="256"/>
      <c r="BL57" s="258"/>
      <c r="BM57" s="258"/>
      <c r="BN57" s="258"/>
      <c r="BO57" s="258"/>
      <c r="BP57" s="258"/>
      <c r="BQ57" s="256"/>
      <c r="BR57" s="256"/>
      <c r="BS57" s="256"/>
      <c r="BT57" s="256"/>
      <c r="BU57" s="256"/>
      <c r="BV57" s="256"/>
      <c r="BW57" s="256"/>
      <c r="BX57" s="258"/>
      <c r="BY57" s="258"/>
      <c r="BZ57" s="258"/>
      <c r="CA57" s="258"/>
      <c r="CB57" s="258"/>
      <c r="CC57" s="258"/>
      <c r="CD57" s="49"/>
      <c r="CE57" s="49"/>
      <c r="CF57" s="49"/>
      <c r="CG57" s="49"/>
      <c r="CH57" s="258"/>
      <c r="CI57" s="258"/>
      <c r="CJ57" s="258"/>
      <c r="CK57" s="258"/>
      <c r="CL57" s="258"/>
      <c r="CM57" s="258"/>
      <c r="CN57" s="258"/>
      <c r="CO57" s="257"/>
      <c r="CP57" s="256"/>
      <c r="CQ57" s="256"/>
      <c r="CR57" s="256"/>
      <c r="CS57" s="256"/>
      <c r="CT57" s="256"/>
      <c r="CU57" s="256"/>
      <c r="CV57" s="258"/>
      <c r="CW57" s="258"/>
      <c r="CX57" s="258"/>
      <c r="CY57" s="258"/>
      <c r="CZ57" s="258"/>
      <c r="DA57" s="256"/>
      <c r="DB57" s="256"/>
      <c r="DC57" s="256"/>
      <c r="DD57" s="256"/>
      <c r="DE57" s="256"/>
      <c r="DF57" s="256"/>
      <c r="DG57" s="256"/>
      <c r="DH57" s="258"/>
      <c r="DI57" s="258"/>
      <c r="DJ57" s="258"/>
      <c r="DK57" s="258"/>
      <c r="DL57" s="258"/>
    </row>
    <row r="58" spans="1:116" s="73" customFormat="1">
      <c r="A58" s="67"/>
      <c r="B58" s="57"/>
      <c r="C58" s="57"/>
      <c r="D58" s="98"/>
      <c r="F58" s="219"/>
      <c r="G58" s="219"/>
      <c r="H58" s="219"/>
      <c r="I58" s="165"/>
      <c r="J58" s="165"/>
      <c r="K58" s="165"/>
      <c r="L58" s="165"/>
      <c r="M58" s="165"/>
      <c r="N58" s="165"/>
      <c r="O58" s="165"/>
      <c r="P58" s="165"/>
      <c r="Q58" s="165"/>
      <c r="R58" s="165"/>
      <c r="S58" s="165"/>
      <c r="T58" s="256"/>
      <c r="U58" s="257"/>
      <c r="V58" s="256"/>
      <c r="W58" s="256"/>
      <c r="X58" s="256"/>
      <c r="Y58" s="256"/>
      <c r="Z58" s="256"/>
      <c r="AA58" s="256"/>
      <c r="AB58" s="256"/>
      <c r="AC58" s="49"/>
      <c r="AD58" s="49"/>
      <c r="AE58" s="49"/>
      <c r="AF58" s="49"/>
      <c r="AG58" s="49"/>
      <c r="AH58" s="49"/>
      <c r="AI58" s="49"/>
      <c r="AJ58" s="49"/>
      <c r="AK58" s="49"/>
      <c r="AL58" s="49"/>
      <c r="AM58" s="49"/>
      <c r="AN58" s="49"/>
      <c r="AO58" s="49"/>
      <c r="AP58" s="49"/>
      <c r="AQ58" s="49"/>
      <c r="AR58" s="49"/>
      <c r="AS58" s="256"/>
      <c r="AT58" s="49" t="s">
        <v>799</v>
      </c>
      <c r="AU58" s="49">
        <v>4</v>
      </c>
      <c r="AV58" s="49">
        <v>10</v>
      </c>
      <c r="AW58" s="49" t="s">
        <v>784</v>
      </c>
      <c r="AX58" s="258"/>
      <c r="AY58" s="258"/>
      <c r="AZ58" s="258"/>
      <c r="BA58" s="258"/>
      <c r="BB58" s="258"/>
      <c r="BC58" s="258"/>
      <c r="BD58" s="258"/>
      <c r="BE58" s="257"/>
      <c r="BF58" s="256"/>
      <c r="BG58" s="256"/>
      <c r="BH58" s="256"/>
      <c r="BI58" s="256"/>
      <c r="BJ58" s="256"/>
      <c r="BK58" s="256"/>
      <c r="BL58" s="258"/>
      <c r="BM58" s="258"/>
      <c r="BN58" s="258"/>
      <c r="BO58" s="258"/>
      <c r="BP58" s="258"/>
      <c r="BQ58" s="256"/>
      <c r="BR58" s="256"/>
      <c r="BS58" s="256"/>
      <c r="BT58" s="256"/>
      <c r="BU58" s="256"/>
      <c r="BV58" s="256"/>
      <c r="BW58" s="256"/>
      <c r="BX58" s="258"/>
      <c r="BY58" s="258"/>
      <c r="BZ58" s="258"/>
      <c r="CA58" s="258"/>
      <c r="CB58" s="258"/>
      <c r="CC58" s="258"/>
      <c r="CD58" s="49"/>
      <c r="CE58" s="49"/>
      <c r="CF58" s="49"/>
      <c r="CG58" s="49"/>
      <c r="CH58" s="258"/>
      <c r="CI58" s="258"/>
      <c r="CJ58" s="258"/>
      <c r="CK58" s="258"/>
      <c r="CL58" s="258"/>
      <c r="CM58" s="258"/>
      <c r="CN58" s="258"/>
      <c r="CO58" s="257"/>
      <c r="CP58" s="256"/>
      <c r="CQ58" s="256"/>
      <c r="CR58" s="256"/>
      <c r="CS58" s="256"/>
      <c r="CT58" s="256"/>
      <c r="CU58" s="256"/>
      <c r="CV58" s="258"/>
      <c r="CW58" s="258"/>
      <c r="CX58" s="258"/>
      <c r="CY58" s="258"/>
      <c r="CZ58" s="258"/>
      <c r="DA58" s="256"/>
      <c r="DB58" s="256"/>
      <c r="DC58" s="256"/>
      <c r="DD58" s="256"/>
      <c r="DE58" s="256"/>
      <c r="DF58" s="256"/>
      <c r="DG58" s="256"/>
      <c r="DH58" s="258"/>
      <c r="DI58" s="258"/>
      <c r="DJ58" s="258"/>
      <c r="DK58" s="258"/>
      <c r="DL58" s="258"/>
    </row>
    <row r="59" spans="1:116" s="73" customFormat="1">
      <c r="A59" s="67"/>
      <c r="B59" s="57"/>
      <c r="C59" s="57"/>
      <c r="D59" s="98"/>
      <c r="F59" s="219"/>
      <c r="G59" s="219"/>
      <c r="H59" s="219"/>
      <c r="I59" s="165"/>
      <c r="J59" s="165"/>
      <c r="K59" s="165"/>
      <c r="L59" s="165"/>
      <c r="M59" s="165"/>
      <c r="N59" s="165"/>
      <c r="O59" s="165"/>
      <c r="P59" s="165"/>
      <c r="Q59" s="165"/>
      <c r="R59" s="165"/>
      <c r="S59" s="165"/>
      <c r="T59" s="256"/>
      <c r="U59" s="257"/>
      <c r="V59" s="256"/>
      <c r="W59" s="256"/>
      <c r="X59" s="256"/>
      <c r="Y59" s="256"/>
      <c r="Z59" s="256"/>
      <c r="AA59" s="256"/>
      <c r="AB59" s="256"/>
      <c r="AC59" s="49"/>
      <c r="AD59" s="49"/>
      <c r="AE59" s="49"/>
      <c r="AF59" s="49"/>
      <c r="AG59" s="49"/>
      <c r="AH59" s="49"/>
      <c r="AI59" s="49"/>
      <c r="AJ59" s="49"/>
      <c r="AK59" s="49"/>
      <c r="AL59" s="49"/>
      <c r="AM59" s="49"/>
      <c r="AN59" s="49"/>
      <c r="AO59" s="49"/>
      <c r="AP59" s="49"/>
      <c r="AQ59" s="49"/>
      <c r="AR59" s="49"/>
      <c r="AS59" s="256"/>
      <c r="AT59" s="49" t="s">
        <v>800</v>
      </c>
      <c r="AU59" s="49">
        <v>4</v>
      </c>
      <c r="AV59" s="49">
        <v>30</v>
      </c>
      <c r="AW59" s="49" t="s">
        <v>782</v>
      </c>
      <c r="AX59" s="258"/>
      <c r="AY59" s="258"/>
      <c r="AZ59" s="258"/>
      <c r="BA59" s="258"/>
      <c r="BB59" s="258"/>
      <c r="BC59" s="258"/>
      <c r="BD59" s="258"/>
      <c r="BE59" s="257"/>
      <c r="BF59" s="256"/>
      <c r="BG59" s="256"/>
      <c r="BH59" s="256"/>
      <c r="BI59" s="256"/>
      <c r="BJ59" s="256"/>
      <c r="BK59" s="256"/>
      <c r="BL59" s="258"/>
      <c r="BM59" s="258"/>
      <c r="BN59" s="258"/>
      <c r="BO59" s="258"/>
      <c r="BP59" s="258"/>
      <c r="BQ59" s="256"/>
      <c r="BR59" s="256"/>
      <c r="BS59" s="256"/>
      <c r="BT59" s="256"/>
      <c r="BU59" s="256"/>
      <c r="BV59" s="256"/>
      <c r="BW59" s="256"/>
      <c r="BX59" s="258"/>
      <c r="BY59" s="258"/>
      <c r="BZ59" s="258"/>
      <c r="CA59" s="258"/>
      <c r="CB59" s="258"/>
      <c r="CC59" s="258"/>
      <c r="CD59" s="49"/>
      <c r="CE59" s="49"/>
      <c r="CF59" s="49"/>
      <c r="CG59" s="49"/>
      <c r="CH59" s="258"/>
      <c r="CI59" s="258"/>
      <c r="CJ59" s="258"/>
      <c r="CK59" s="258"/>
      <c r="CL59" s="258"/>
      <c r="CM59" s="258"/>
      <c r="CN59" s="258"/>
      <c r="CO59" s="257"/>
      <c r="CP59" s="256"/>
      <c r="CQ59" s="256"/>
      <c r="CR59" s="256"/>
      <c r="CS59" s="256"/>
      <c r="CT59" s="256"/>
      <c r="CU59" s="256"/>
      <c r="CV59" s="258"/>
      <c r="CW59" s="258"/>
      <c r="CX59" s="258"/>
      <c r="CY59" s="258"/>
      <c r="CZ59" s="258"/>
      <c r="DA59" s="256"/>
      <c r="DB59" s="256"/>
      <c r="DC59" s="256"/>
      <c r="DD59" s="256"/>
      <c r="DE59" s="256"/>
      <c r="DF59" s="256"/>
      <c r="DG59" s="256"/>
      <c r="DH59" s="258"/>
      <c r="DI59" s="258"/>
      <c r="DJ59" s="258"/>
      <c r="DK59" s="258"/>
      <c r="DL59" s="258"/>
    </row>
    <row r="60" spans="1:116" s="73" customFormat="1">
      <c r="A60" s="67"/>
      <c r="B60" s="57"/>
      <c r="C60" s="57"/>
      <c r="D60" s="98"/>
      <c r="F60" s="219"/>
      <c r="G60" s="219"/>
      <c r="H60" s="219"/>
      <c r="I60" s="165"/>
      <c r="J60" s="165"/>
      <c r="K60" s="165"/>
      <c r="L60" s="165"/>
      <c r="M60" s="165"/>
      <c r="N60" s="165"/>
      <c r="O60" s="165"/>
      <c r="P60" s="165"/>
      <c r="Q60" s="165"/>
      <c r="R60" s="165"/>
      <c r="S60" s="165"/>
      <c r="T60" s="256"/>
      <c r="U60" s="257"/>
      <c r="V60" s="256"/>
      <c r="W60" s="256"/>
      <c r="X60" s="256"/>
      <c r="Y60" s="256"/>
      <c r="Z60" s="256"/>
      <c r="AA60" s="256"/>
      <c r="AB60" s="256"/>
      <c r="AC60" s="49"/>
      <c r="AD60" s="49"/>
      <c r="AE60" s="49"/>
      <c r="AF60" s="49"/>
      <c r="AG60" s="49"/>
      <c r="AH60" s="49"/>
      <c r="AI60" s="49"/>
      <c r="AJ60" s="49"/>
      <c r="AK60" s="49"/>
      <c r="AL60" s="49"/>
      <c r="AM60" s="49"/>
      <c r="AN60" s="49"/>
      <c r="AO60" s="49"/>
      <c r="AP60" s="49"/>
      <c r="AQ60" s="49"/>
      <c r="AR60" s="49"/>
      <c r="AS60" s="256"/>
      <c r="AT60" s="49" t="s">
        <v>801</v>
      </c>
      <c r="AU60" s="49">
        <v>4</v>
      </c>
      <c r="AV60" s="49">
        <v>30</v>
      </c>
      <c r="AW60" s="49" t="s">
        <v>783</v>
      </c>
      <c r="AX60" s="258"/>
      <c r="AY60" s="258"/>
      <c r="AZ60" s="258"/>
      <c r="BA60" s="258"/>
      <c r="BB60" s="258"/>
      <c r="BC60" s="258"/>
      <c r="BD60" s="258"/>
      <c r="BE60" s="257"/>
      <c r="BF60" s="256"/>
      <c r="BG60" s="256"/>
      <c r="BH60" s="256"/>
      <c r="BI60" s="256"/>
      <c r="BJ60" s="256"/>
      <c r="BK60" s="256"/>
      <c r="BL60" s="258"/>
      <c r="BM60" s="258"/>
      <c r="BN60" s="258"/>
      <c r="BO60" s="258"/>
      <c r="BP60" s="258"/>
      <c r="BQ60" s="256"/>
      <c r="BR60" s="256"/>
      <c r="BS60" s="256"/>
      <c r="BT60" s="256"/>
      <c r="BU60" s="256"/>
      <c r="BV60" s="256"/>
      <c r="BW60" s="256"/>
      <c r="BX60" s="258"/>
      <c r="BY60" s="258"/>
      <c r="BZ60" s="258"/>
      <c r="CA60" s="258"/>
      <c r="CB60" s="258"/>
      <c r="CC60" s="258"/>
      <c r="CD60" s="49"/>
      <c r="CE60" s="49"/>
      <c r="CF60" s="49"/>
      <c r="CG60" s="49"/>
      <c r="CH60" s="258"/>
      <c r="CI60" s="258"/>
      <c r="CJ60" s="258"/>
      <c r="CK60" s="258"/>
      <c r="CL60" s="258"/>
      <c r="CM60" s="258"/>
      <c r="CN60" s="258"/>
      <c r="CO60" s="257"/>
      <c r="CP60" s="256"/>
      <c r="CQ60" s="256"/>
      <c r="CR60" s="256"/>
      <c r="CS60" s="256"/>
      <c r="CT60" s="256"/>
      <c r="CU60" s="256"/>
      <c r="CV60" s="258"/>
      <c r="CW60" s="258"/>
      <c r="CX60" s="258"/>
      <c r="CY60" s="258"/>
      <c r="CZ60" s="258"/>
      <c r="DA60" s="256"/>
      <c r="DB60" s="256"/>
      <c r="DC60" s="256"/>
      <c r="DD60" s="256"/>
      <c r="DE60" s="256"/>
      <c r="DF60" s="256"/>
      <c r="DG60" s="256"/>
      <c r="DH60" s="258"/>
      <c r="DI60" s="258"/>
      <c r="DJ60" s="258"/>
      <c r="DK60" s="258"/>
      <c r="DL60" s="258"/>
    </row>
    <row r="61" spans="1:116" s="73" customFormat="1">
      <c r="A61" s="67"/>
      <c r="B61" s="57"/>
      <c r="C61" s="57"/>
      <c r="D61" s="98"/>
      <c r="F61" s="219"/>
      <c r="G61" s="219"/>
      <c r="H61" s="219"/>
      <c r="I61" s="165"/>
      <c r="J61" s="165"/>
      <c r="K61" s="165"/>
      <c r="L61" s="165"/>
      <c r="M61" s="165"/>
      <c r="N61" s="165"/>
      <c r="O61" s="165"/>
      <c r="P61" s="165"/>
      <c r="Q61" s="165"/>
      <c r="R61" s="165"/>
      <c r="S61" s="165"/>
      <c r="T61" s="256"/>
      <c r="U61" s="257"/>
      <c r="V61" s="256"/>
      <c r="W61" s="256"/>
      <c r="X61" s="256"/>
      <c r="Y61" s="256"/>
      <c r="Z61" s="256"/>
      <c r="AA61" s="256"/>
      <c r="AB61" s="256"/>
      <c r="AC61" s="49"/>
      <c r="AD61" s="49"/>
      <c r="AE61" s="49"/>
      <c r="AF61" s="49"/>
      <c r="AG61" s="49"/>
      <c r="AH61" s="49"/>
      <c r="AI61" s="49"/>
      <c r="AJ61" s="49"/>
      <c r="AK61" s="49"/>
      <c r="AL61" s="49"/>
      <c r="AM61" s="49"/>
      <c r="AN61" s="49"/>
      <c r="AO61" s="49"/>
      <c r="AP61" s="49"/>
      <c r="AQ61" s="49"/>
      <c r="AR61" s="49"/>
      <c r="AS61" s="256"/>
      <c r="AT61" s="49" t="s">
        <v>802</v>
      </c>
      <c r="AU61" s="49">
        <v>4</v>
      </c>
      <c r="AV61" s="49">
        <v>30</v>
      </c>
      <c r="AW61" s="49" t="s">
        <v>784</v>
      </c>
      <c r="AX61" s="258"/>
      <c r="AY61" s="258"/>
      <c r="AZ61" s="258"/>
      <c r="BA61" s="258"/>
      <c r="BB61" s="258"/>
      <c r="BC61" s="258"/>
      <c r="BD61" s="258"/>
      <c r="BE61" s="257"/>
      <c r="BF61" s="256"/>
      <c r="BG61" s="256"/>
      <c r="BH61" s="256"/>
      <c r="BI61" s="256"/>
      <c r="BJ61" s="256"/>
      <c r="BK61" s="256"/>
      <c r="BL61" s="258"/>
      <c r="BM61" s="258"/>
      <c r="BN61" s="258"/>
      <c r="BO61" s="258"/>
      <c r="BP61" s="258"/>
      <c r="BQ61" s="256"/>
      <c r="BR61" s="256"/>
      <c r="BS61" s="256"/>
      <c r="BT61" s="256"/>
      <c r="BU61" s="256"/>
      <c r="BV61" s="256"/>
      <c r="BW61" s="256"/>
      <c r="BX61" s="258"/>
      <c r="BY61" s="258"/>
      <c r="BZ61" s="258"/>
      <c r="CA61" s="258"/>
      <c r="CB61" s="258"/>
      <c r="CC61" s="258"/>
      <c r="CD61" s="49"/>
      <c r="CE61" s="49"/>
      <c r="CF61" s="49"/>
      <c r="CG61" s="49"/>
      <c r="CH61" s="258"/>
      <c r="CI61" s="258"/>
      <c r="CJ61" s="258"/>
      <c r="CK61" s="258"/>
      <c r="CL61" s="258"/>
      <c r="CM61" s="258"/>
      <c r="CN61" s="258"/>
      <c r="CO61" s="257"/>
      <c r="CP61" s="256"/>
      <c r="CQ61" s="256"/>
      <c r="CR61" s="256"/>
      <c r="CS61" s="256"/>
      <c r="CT61" s="256"/>
      <c r="CU61" s="256"/>
      <c r="CV61" s="258"/>
      <c r="CW61" s="258"/>
      <c r="CX61" s="258"/>
      <c r="CY61" s="258"/>
      <c r="CZ61" s="258"/>
      <c r="DA61" s="256"/>
      <c r="DB61" s="256"/>
      <c r="DC61" s="256"/>
      <c r="DD61" s="256"/>
      <c r="DE61" s="256"/>
      <c r="DF61" s="256"/>
      <c r="DG61" s="256"/>
      <c r="DH61" s="258"/>
      <c r="DI61" s="258"/>
      <c r="DJ61" s="258"/>
      <c r="DK61" s="258"/>
      <c r="DL61" s="258"/>
    </row>
    <row r="62" spans="1:116" s="73" customFormat="1">
      <c r="A62" s="67"/>
      <c r="B62" s="57"/>
      <c r="C62" s="57"/>
      <c r="D62" s="98"/>
      <c r="F62" s="219"/>
      <c r="G62" s="219"/>
      <c r="H62" s="219"/>
      <c r="I62" s="165"/>
      <c r="J62" s="165"/>
      <c r="K62" s="165"/>
      <c r="L62" s="165"/>
      <c r="M62" s="165"/>
      <c r="N62" s="165"/>
      <c r="O62" s="165"/>
      <c r="P62" s="165"/>
      <c r="Q62" s="165"/>
      <c r="R62" s="165"/>
      <c r="S62" s="165"/>
      <c r="T62" s="256"/>
      <c r="U62" s="257"/>
      <c r="V62" s="256"/>
      <c r="W62" s="256"/>
      <c r="X62" s="256"/>
      <c r="Y62" s="256"/>
      <c r="Z62" s="256"/>
      <c r="AA62" s="256"/>
      <c r="AB62" s="256"/>
      <c r="AC62" s="49"/>
      <c r="AD62" s="49"/>
      <c r="AE62" s="49"/>
      <c r="AF62" s="49"/>
      <c r="AG62" s="49"/>
      <c r="AH62" s="49"/>
      <c r="AI62" s="49"/>
      <c r="AJ62" s="49"/>
      <c r="AK62" s="49"/>
      <c r="AL62" s="49"/>
      <c r="AM62" s="49"/>
      <c r="AN62" s="49"/>
      <c r="AO62" s="49"/>
      <c r="AP62" s="49"/>
      <c r="AQ62" s="49"/>
      <c r="AR62" s="49"/>
      <c r="AS62" s="256"/>
      <c r="AT62" s="49" t="s">
        <v>803</v>
      </c>
      <c r="AU62" s="49">
        <v>4</v>
      </c>
      <c r="AV62" s="49">
        <v>40</v>
      </c>
      <c r="AW62" s="49" t="s">
        <v>782</v>
      </c>
      <c r="AX62" s="258"/>
      <c r="AY62" s="258"/>
      <c r="AZ62" s="258"/>
      <c r="BA62" s="258"/>
      <c r="BB62" s="258"/>
      <c r="BC62" s="258"/>
      <c r="BD62" s="258"/>
      <c r="BE62" s="257"/>
      <c r="BF62" s="256"/>
      <c r="BG62" s="256"/>
      <c r="BH62" s="256"/>
      <c r="BI62" s="256"/>
      <c r="BJ62" s="256"/>
      <c r="BK62" s="256"/>
      <c r="BL62" s="258"/>
      <c r="BM62" s="258"/>
      <c r="BN62" s="258"/>
      <c r="BO62" s="258"/>
      <c r="BP62" s="258"/>
      <c r="BQ62" s="256"/>
      <c r="BR62" s="256"/>
      <c r="BS62" s="256"/>
      <c r="BT62" s="256"/>
      <c r="BU62" s="256"/>
      <c r="BV62" s="256"/>
      <c r="BW62" s="256"/>
      <c r="BX62" s="258"/>
      <c r="BY62" s="258"/>
      <c r="BZ62" s="258"/>
      <c r="CA62" s="258"/>
      <c r="CB62" s="258"/>
      <c r="CC62" s="258"/>
      <c r="CD62" s="49"/>
      <c r="CE62" s="49"/>
      <c r="CF62" s="49"/>
      <c r="CG62" s="49"/>
      <c r="CH62" s="258"/>
      <c r="CI62" s="258"/>
      <c r="CJ62" s="258"/>
      <c r="CK62" s="258"/>
      <c r="CL62" s="258"/>
      <c r="CM62" s="258"/>
      <c r="CN62" s="258"/>
      <c r="CO62" s="257"/>
      <c r="CP62" s="256"/>
      <c r="CQ62" s="256"/>
      <c r="CR62" s="256"/>
      <c r="CS62" s="256"/>
      <c r="CT62" s="256"/>
      <c r="CU62" s="256"/>
      <c r="CV62" s="258"/>
      <c r="CW62" s="258"/>
      <c r="CX62" s="258"/>
      <c r="CY62" s="258"/>
      <c r="CZ62" s="258"/>
      <c r="DA62" s="256"/>
      <c r="DB62" s="256"/>
      <c r="DC62" s="256"/>
      <c r="DD62" s="256"/>
      <c r="DE62" s="256"/>
      <c r="DF62" s="256"/>
      <c r="DG62" s="256"/>
      <c r="DH62" s="258"/>
      <c r="DI62" s="258"/>
      <c r="DJ62" s="258"/>
      <c r="DK62" s="258"/>
      <c r="DL62" s="258"/>
    </row>
    <row r="63" spans="1:116" s="73" customFormat="1">
      <c r="A63" s="67"/>
      <c r="B63" s="57"/>
      <c r="C63" s="57"/>
      <c r="D63" s="98"/>
      <c r="F63" s="219"/>
      <c r="G63" s="219"/>
      <c r="H63" s="219"/>
      <c r="I63" s="165"/>
      <c r="J63" s="165"/>
      <c r="K63" s="165"/>
      <c r="L63" s="165"/>
      <c r="M63" s="165"/>
      <c r="N63" s="165"/>
      <c r="O63" s="165"/>
      <c r="P63" s="165"/>
      <c r="Q63" s="165"/>
      <c r="R63" s="165"/>
      <c r="S63" s="165"/>
      <c r="T63" s="256"/>
      <c r="U63" s="257"/>
      <c r="V63" s="256"/>
      <c r="W63" s="256"/>
      <c r="X63" s="256"/>
      <c r="Y63" s="256"/>
      <c r="Z63" s="256"/>
      <c r="AA63" s="256"/>
      <c r="AB63" s="256"/>
      <c r="AC63" s="49"/>
      <c r="AD63" s="49"/>
      <c r="AE63" s="49"/>
      <c r="AF63" s="49"/>
      <c r="AG63" s="49"/>
      <c r="AH63" s="49"/>
      <c r="AI63" s="49"/>
      <c r="AJ63" s="49"/>
      <c r="AK63" s="49"/>
      <c r="AL63" s="49"/>
      <c r="AM63" s="49"/>
      <c r="AN63" s="49"/>
      <c r="AO63" s="49"/>
      <c r="AP63" s="49"/>
      <c r="AQ63" s="49"/>
      <c r="AR63" s="49"/>
      <c r="AS63" s="256"/>
      <c r="AT63" s="49" t="s">
        <v>804</v>
      </c>
      <c r="AU63" s="49">
        <v>4</v>
      </c>
      <c r="AV63" s="49">
        <v>40</v>
      </c>
      <c r="AW63" s="49" t="s">
        <v>783</v>
      </c>
      <c r="AX63" s="258"/>
      <c r="AY63" s="258"/>
      <c r="AZ63" s="258"/>
      <c r="BA63" s="258"/>
      <c r="BB63" s="258"/>
      <c r="BC63" s="258"/>
      <c r="BD63" s="258"/>
      <c r="BE63" s="257"/>
      <c r="BF63" s="256"/>
      <c r="BG63" s="256"/>
      <c r="BH63" s="256"/>
      <c r="BI63" s="256"/>
      <c r="BJ63" s="256"/>
      <c r="BK63" s="256"/>
      <c r="BL63" s="258"/>
      <c r="BM63" s="258"/>
      <c r="BN63" s="258"/>
      <c r="BO63" s="258"/>
      <c r="BP63" s="258"/>
      <c r="BQ63" s="256"/>
      <c r="BR63" s="256"/>
      <c r="BS63" s="256"/>
      <c r="BT63" s="256"/>
      <c r="BU63" s="256"/>
      <c r="BV63" s="256"/>
      <c r="BW63" s="256"/>
      <c r="BX63" s="258"/>
      <c r="BY63" s="258"/>
      <c r="BZ63" s="258"/>
      <c r="CA63" s="258"/>
      <c r="CB63" s="258"/>
      <c r="CC63" s="258"/>
      <c r="CD63" s="49"/>
      <c r="CE63" s="49"/>
      <c r="CF63" s="49"/>
      <c r="CG63" s="49"/>
      <c r="CH63" s="258"/>
      <c r="CI63" s="258"/>
      <c r="CJ63" s="258"/>
      <c r="CK63" s="258"/>
      <c r="CL63" s="258"/>
      <c r="CM63" s="258"/>
      <c r="CN63" s="258"/>
      <c r="CO63" s="257"/>
      <c r="CP63" s="256"/>
      <c r="CQ63" s="256"/>
      <c r="CR63" s="256"/>
      <c r="CS63" s="256"/>
      <c r="CT63" s="256"/>
      <c r="CU63" s="256"/>
      <c r="CV63" s="258"/>
      <c r="CW63" s="258"/>
      <c r="CX63" s="258"/>
      <c r="CY63" s="258"/>
      <c r="CZ63" s="258"/>
      <c r="DA63" s="256"/>
      <c r="DB63" s="256"/>
      <c r="DC63" s="256"/>
      <c r="DD63" s="256"/>
      <c r="DE63" s="256"/>
      <c r="DF63" s="256"/>
      <c r="DG63" s="256"/>
      <c r="DH63" s="258"/>
      <c r="DI63" s="258"/>
      <c r="DJ63" s="258"/>
      <c r="DK63" s="258"/>
      <c r="DL63" s="258"/>
    </row>
    <row r="64" spans="1:116" s="73" customFormat="1">
      <c r="A64" s="67"/>
      <c r="B64" s="57"/>
      <c r="C64" s="57"/>
      <c r="D64" s="98"/>
      <c r="F64" s="219"/>
      <c r="G64" s="219"/>
      <c r="H64" s="219"/>
      <c r="I64" s="165"/>
      <c r="J64" s="165"/>
      <c r="K64" s="165"/>
      <c r="L64" s="165"/>
      <c r="M64" s="165"/>
      <c r="N64" s="165"/>
      <c r="O64" s="165"/>
      <c r="P64" s="165"/>
      <c r="Q64" s="165"/>
      <c r="R64" s="165"/>
      <c r="S64" s="165"/>
      <c r="T64" s="256"/>
      <c r="U64" s="257"/>
      <c r="V64" s="256"/>
      <c r="W64" s="256"/>
      <c r="X64" s="256"/>
      <c r="Y64" s="256"/>
      <c r="Z64" s="256"/>
      <c r="AA64" s="256"/>
      <c r="AB64" s="256"/>
      <c r="AC64" s="49"/>
      <c r="AD64" s="49"/>
      <c r="AE64" s="49"/>
      <c r="AF64" s="49"/>
      <c r="AG64" s="49"/>
      <c r="AH64" s="49"/>
      <c r="AI64" s="49"/>
      <c r="AJ64" s="49"/>
      <c r="AK64" s="49"/>
      <c r="AL64" s="49"/>
      <c r="AM64" s="49"/>
      <c r="AN64" s="49"/>
      <c r="AO64" s="49"/>
      <c r="AP64" s="49"/>
      <c r="AQ64" s="49"/>
      <c r="AR64" s="49"/>
      <c r="AS64" s="256"/>
      <c r="AT64" s="49" t="s">
        <v>805</v>
      </c>
      <c r="AU64" s="49">
        <v>4</v>
      </c>
      <c r="AV64" s="49">
        <v>40</v>
      </c>
      <c r="AW64" s="49" t="s">
        <v>784</v>
      </c>
      <c r="AX64" s="258"/>
      <c r="AY64" s="258"/>
      <c r="AZ64" s="258"/>
      <c r="BA64" s="258"/>
      <c r="BB64" s="258"/>
      <c r="BC64" s="258"/>
      <c r="BD64" s="258"/>
      <c r="BE64" s="257"/>
      <c r="BF64" s="256"/>
      <c r="BG64" s="256"/>
      <c r="BH64" s="256"/>
      <c r="BI64" s="256"/>
      <c r="BJ64" s="256"/>
      <c r="BK64" s="256"/>
      <c r="BL64" s="258"/>
      <c r="BM64" s="258"/>
      <c r="BN64" s="258"/>
      <c r="BO64" s="258"/>
      <c r="BP64" s="258"/>
      <c r="BQ64" s="256"/>
      <c r="BR64" s="256"/>
      <c r="BS64" s="256"/>
      <c r="BT64" s="256"/>
      <c r="BU64" s="256"/>
      <c r="BV64" s="256"/>
      <c r="BW64" s="256"/>
      <c r="BX64" s="258"/>
      <c r="BY64" s="258"/>
      <c r="BZ64" s="258"/>
      <c r="CA64" s="258"/>
      <c r="CB64" s="258"/>
      <c r="CC64" s="258"/>
      <c r="CD64" s="49"/>
      <c r="CE64" s="49"/>
      <c r="CF64" s="49"/>
      <c r="CG64" s="49"/>
      <c r="CH64" s="258"/>
      <c r="CI64" s="258"/>
      <c r="CJ64" s="258"/>
      <c r="CK64" s="258"/>
      <c r="CL64" s="258"/>
      <c r="CM64" s="258"/>
      <c r="CN64" s="258"/>
      <c r="CO64" s="257"/>
      <c r="CP64" s="256"/>
      <c r="CQ64" s="256"/>
      <c r="CR64" s="256"/>
      <c r="CS64" s="256"/>
      <c r="CT64" s="256"/>
      <c r="CU64" s="256"/>
      <c r="CV64" s="258"/>
      <c r="CW64" s="258"/>
      <c r="CX64" s="258"/>
      <c r="CY64" s="258"/>
      <c r="CZ64" s="258"/>
      <c r="DA64" s="256"/>
      <c r="DB64" s="256"/>
      <c r="DC64" s="256"/>
      <c r="DD64" s="256"/>
      <c r="DE64" s="256"/>
      <c r="DF64" s="256"/>
      <c r="DG64" s="256"/>
      <c r="DH64" s="258"/>
      <c r="DI64" s="258"/>
      <c r="DJ64" s="258"/>
      <c r="DK64" s="258"/>
      <c r="DL64" s="258"/>
    </row>
    <row r="65" spans="1:116" s="73" customFormat="1">
      <c r="A65" s="67"/>
      <c r="B65" s="57"/>
      <c r="C65" s="57"/>
      <c r="D65" s="98"/>
      <c r="F65" s="219"/>
      <c r="G65" s="219"/>
      <c r="H65" s="219"/>
      <c r="I65" s="165"/>
      <c r="J65" s="165"/>
      <c r="K65" s="165"/>
      <c r="L65" s="165"/>
      <c r="M65" s="165"/>
      <c r="N65" s="165"/>
      <c r="O65" s="165"/>
      <c r="P65" s="165"/>
      <c r="Q65" s="165"/>
      <c r="R65" s="165"/>
      <c r="S65" s="165"/>
      <c r="T65" s="256"/>
      <c r="U65" s="257"/>
      <c r="V65" s="256"/>
      <c r="W65" s="256"/>
      <c r="X65" s="256"/>
      <c r="Y65" s="256"/>
      <c r="Z65" s="256"/>
      <c r="AA65" s="256"/>
      <c r="AB65" s="256"/>
      <c r="AC65" s="49"/>
      <c r="AD65" s="49"/>
      <c r="AE65" s="49"/>
      <c r="AF65" s="49"/>
      <c r="AG65" s="49"/>
      <c r="AH65" s="49"/>
      <c r="AI65" s="49"/>
      <c r="AJ65" s="49"/>
      <c r="AK65" s="49"/>
      <c r="AL65" s="49"/>
      <c r="AM65" s="49"/>
      <c r="AN65" s="49"/>
      <c r="AO65" s="49"/>
      <c r="AP65" s="49"/>
      <c r="AQ65" s="49"/>
      <c r="AR65" s="49"/>
      <c r="AS65" s="256"/>
      <c r="AT65" s="49"/>
      <c r="AU65" s="49"/>
      <c r="AV65" s="49"/>
      <c r="AW65" s="49"/>
      <c r="AX65" s="258"/>
      <c r="AY65" s="258"/>
      <c r="AZ65" s="258"/>
      <c r="BA65" s="258"/>
      <c r="BB65" s="258"/>
      <c r="BC65" s="258"/>
      <c r="BD65" s="258"/>
      <c r="BE65" s="257"/>
      <c r="BF65" s="256"/>
      <c r="BG65" s="256"/>
      <c r="BH65" s="256"/>
      <c r="BI65" s="256"/>
      <c r="BJ65" s="256"/>
      <c r="BK65" s="256"/>
      <c r="BL65" s="258"/>
      <c r="BM65" s="258"/>
      <c r="BN65" s="258"/>
      <c r="BO65" s="258"/>
      <c r="BP65" s="258"/>
      <c r="BQ65" s="256"/>
      <c r="BR65" s="256"/>
      <c r="BS65" s="256"/>
      <c r="BT65" s="256"/>
      <c r="BU65" s="256"/>
      <c r="BV65" s="256"/>
      <c r="BW65" s="256"/>
      <c r="BX65" s="258"/>
      <c r="BY65" s="258"/>
      <c r="BZ65" s="258"/>
      <c r="CA65" s="258"/>
      <c r="CB65" s="258"/>
      <c r="CC65" s="258"/>
      <c r="CD65" s="49"/>
      <c r="CE65" s="49"/>
      <c r="CF65" s="49"/>
      <c r="CG65" s="49"/>
      <c r="CH65" s="258"/>
      <c r="CI65" s="258"/>
      <c r="CJ65" s="258"/>
      <c r="CK65" s="258"/>
      <c r="CL65" s="258"/>
      <c r="CM65" s="258"/>
      <c r="CN65" s="258"/>
      <c r="CO65" s="257"/>
      <c r="CP65" s="256"/>
      <c r="CQ65" s="256"/>
      <c r="CR65" s="256"/>
      <c r="CS65" s="256"/>
      <c r="CT65" s="256"/>
      <c r="CU65" s="256"/>
      <c r="CV65" s="258"/>
      <c r="CW65" s="258"/>
      <c r="CX65" s="258"/>
      <c r="CY65" s="258"/>
      <c r="CZ65" s="258"/>
      <c r="DA65" s="256"/>
      <c r="DB65" s="256"/>
      <c r="DC65" s="256"/>
      <c r="DD65" s="256"/>
      <c r="DE65" s="256"/>
      <c r="DF65" s="256"/>
      <c r="DG65" s="256"/>
      <c r="DH65" s="258"/>
      <c r="DI65" s="258"/>
      <c r="DJ65" s="258"/>
      <c r="DK65" s="258"/>
      <c r="DL65" s="258"/>
    </row>
    <row r="66" spans="1:116" s="73" customFormat="1">
      <c r="A66" s="67"/>
      <c r="B66" s="57"/>
      <c r="C66" s="57"/>
      <c r="D66" s="98"/>
      <c r="F66" s="219"/>
      <c r="G66" s="219"/>
      <c r="H66" s="219"/>
      <c r="I66" s="165"/>
      <c r="J66" s="165"/>
      <c r="K66" s="165"/>
      <c r="L66" s="165"/>
      <c r="M66" s="165"/>
      <c r="N66" s="165"/>
      <c r="O66" s="165"/>
      <c r="P66" s="165"/>
      <c r="Q66" s="165"/>
      <c r="R66" s="165"/>
      <c r="S66" s="165"/>
      <c r="T66" s="256"/>
      <c r="U66" s="257"/>
      <c r="V66" s="256"/>
      <c r="W66" s="256"/>
      <c r="X66" s="256"/>
      <c r="Y66" s="256"/>
      <c r="Z66" s="256"/>
      <c r="AA66" s="256"/>
      <c r="AB66" s="256"/>
      <c r="AC66" s="49"/>
      <c r="AD66" s="49"/>
      <c r="AE66" s="49"/>
      <c r="AF66" s="49"/>
      <c r="AG66" s="49"/>
      <c r="AH66" s="49"/>
      <c r="AI66" s="49"/>
      <c r="AJ66" s="49"/>
      <c r="AK66" s="49"/>
      <c r="AL66" s="49"/>
      <c r="AM66" s="49"/>
      <c r="AN66" s="49"/>
      <c r="AO66" s="49"/>
      <c r="AP66" s="49"/>
      <c r="AQ66" s="49"/>
      <c r="AR66" s="49"/>
      <c r="AS66" s="256"/>
      <c r="AT66" s="49"/>
      <c r="AU66" s="49"/>
      <c r="AV66" s="49"/>
      <c r="AW66" s="49"/>
      <c r="AX66" s="258"/>
      <c r="AY66" s="258"/>
      <c r="AZ66" s="258"/>
      <c r="BA66" s="258"/>
      <c r="BB66" s="258"/>
      <c r="BC66" s="258"/>
      <c r="BD66" s="258"/>
      <c r="BE66" s="257"/>
      <c r="BF66" s="256"/>
      <c r="BG66" s="256"/>
      <c r="BH66" s="256"/>
      <c r="BI66" s="256"/>
      <c r="BJ66" s="256"/>
      <c r="BK66" s="256"/>
      <c r="BL66" s="258"/>
      <c r="BM66" s="258"/>
      <c r="BN66" s="258"/>
      <c r="BO66" s="258"/>
      <c r="BP66" s="258"/>
      <c r="BQ66" s="256"/>
      <c r="BR66" s="256"/>
      <c r="BS66" s="256"/>
      <c r="BT66" s="256"/>
      <c r="BU66" s="256"/>
      <c r="BV66" s="256"/>
      <c r="BW66" s="256"/>
      <c r="BX66" s="258"/>
      <c r="BY66" s="258"/>
      <c r="BZ66" s="258"/>
      <c r="CA66" s="258"/>
      <c r="CB66" s="258"/>
      <c r="CC66" s="258"/>
      <c r="CD66" s="49"/>
      <c r="CE66" s="49"/>
      <c r="CF66" s="49"/>
      <c r="CG66" s="49"/>
      <c r="CH66" s="258"/>
      <c r="CI66" s="258"/>
      <c r="CJ66" s="258"/>
      <c r="CK66" s="258"/>
      <c r="CL66" s="258"/>
      <c r="CM66" s="258"/>
      <c r="CN66" s="258"/>
      <c r="CO66" s="257"/>
      <c r="CP66" s="256"/>
      <c r="CQ66" s="256"/>
      <c r="CR66" s="256"/>
      <c r="CS66" s="256"/>
      <c r="CT66" s="256"/>
      <c r="CU66" s="256"/>
      <c r="CV66" s="258"/>
      <c r="CW66" s="258"/>
      <c r="CX66" s="258"/>
      <c r="CY66" s="258"/>
      <c r="CZ66" s="258"/>
      <c r="DA66" s="256"/>
      <c r="DB66" s="256"/>
      <c r="DC66" s="256"/>
      <c r="DD66" s="256"/>
      <c r="DE66" s="256"/>
      <c r="DF66" s="256"/>
      <c r="DG66" s="256"/>
      <c r="DH66" s="258"/>
      <c r="DI66" s="258"/>
      <c r="DJ66" s="258"/>
      <c r="DK66" s="258"/>
      <c r="DL66" s="258"/>
    </row>
    <row r="67" spans="1:116" s="73" customFormat="1">
      <c r="A67" s="67"/>
      <c r="B67" s="57"/>
      <c r="C67" s="57"/>
      <c r="D67" s="98"/>
      <c r="F67" s="219"/>
      <c r="G67" s="219"/>
      <c r="H67" s="219"/>
      <c r="I67" s="165"/>
      <c r="J67" s="165"/>
      <c r="K67" s="165"/>
      <c r="L67" s="165"/>
      <c r="M67" s="165"/>
      <c r="N67" s="165"/>
      <c r="O67" s="165"/>
      <c r="P67" s="165"/>
      <c r="Q67" s="165"/>
      <c r="R67" s="165"/>
      <c r="S67" s="165"/>
      <c r="T67" s="256"/>
      <c r="U67" s="257"/>
      <c r="V67" s="256"/>
      <c r="W67" s="256"/>
      <c r="X67" s="256"/>
      <c r="Y67" s="256"/>
      <c r="Z67" s="256"/>
      <c r="AA67" s="256"/>
      <c r="AB67" s="256"/>
      <c r="AC67" s="49"/>
      <c r="AD67" s="49"/>
      <c r="AE67" s="49"/>
      <c r="AF67" s="49"/>
      <c r="AG67" s="49"/>
      <c r="AH67" s="49"/>
      <c r="AI67" s="49"/>
      <c r="AJ67" s="49"/>
      <c r="AK67" s="49"/>
      <c r="AL67" s="49"/>
      <c r="AM67" s="49"/>
      <c r="AN67" s="49"/>
      <c r="AO67" s="49"/>
      <c r="AP67" s="49"/>
      <c r="AQ67" s="49"/>
      <c r="AR67" s="49"/>
      <c r="AS67" s="256"/>
      <c r="AT67" s="49"/>
      <c r="AU67" s="49"/>
      <c r="AV67" s="49"/>
      <c r="AW67" s="49"/>
      <c r="AX67" s="258"/>
      <c r="AY67" s="258"/>
      <c r="AZ67" s="258"/>
      <c r="BA67" s="258"/>
      <c r="BB67" s="258"/>
      <c r="BC67" s="258"/>
      <c r="BD67" s="258"/>
      <c r="BE67" s="257"/>
      <c r="BF67" s="256"/>
      <c r="BG67" s="256"/>
      <c r="BH67" s="256"/>
      <c r="BI67" s="256"/>
      <c r="BJ67" s="256"/>
      <c r="BK67" s="256"/>
      <c r="BL67" s="258"/>
      <c r="BM67" s="258"/>
      <c r="BN67" s="258"/>
      <c r="BO67" s="258"/>
      <c r="BP67" s="258"/>
      <c r="BQ67" s="256"/>
      <c r="BR67" s="256"/>
      <c r="BS67" s="256"/>
      <c r="BT67" s="256"/>
      <c r="BU67" s="256"/>
      <c r="BV67" s="256"/>
      <c r="BW67" s="256"/>
      <c r="BX67" s="258"/>
      <c r="BY67" s="258"/>
      <c r="BZ67" s="258"/>
      <c r="CA67" s="258"/>
      <c r="CB67" s="258"/>
      <c r="CC67" s="258"/>
      <c r="CD67" s="49"/>
      <c r="CE67" s="49"/>
      <c r="CF67" s="49"/>
      <c r="CG67" s="49"/>
      <c r="CH67" s="258"/>
      <c r="CI67" s="258"/>
      <c r="CJ67" s="258"/>
      <c r="CK67" s="258"/>
      <c r="CL67" s="258"/>
      <c r="CM67" s="258"/>
      <c r="CN67" s="258"/>
      <c r="CO67" s="257"/>
      <c r="CP67" s="256"/>
      <c r="CQ67" s="256"/>
      <c r="CR67" s="256"/>
      <c r="CS67" s="256"/>
      <c r="CT67" s="256"/>
      <c r="CU67" s="256"/>
      <c r="CV67" s="258"/>
      <c r="CW67" s="258"/>
      <c r="CX67" s="258"/>
      <c r="CY67" s="258"/>
      <c r="CZ67" s="258"/>
      <c r="DA67" s="256"/>
      <c r="DB67" s="256"/>
      <c r="DC67" s="256"/>
      <c r="DD67" s="256"/>
      <c r="DE67" s="256"/>
      <c r="DF67" s="256"/>
      <c r="DG67" s="256"/>
      <c r="DH67" s="258"/>
      <c r="DI67" s="258"/>
      <c r="DJ67" s="258"/>
      <c r="DK67" s="258"/>
      <c r="DL67" s="258"/>
    </row>
    <row r="68" spans="1:116" s="73" customFormat="1">
      <c r="A68" s="67"/>
      <c r="B68" s="57"/>
      <c r="C68" s="57"/>
      <c r="D68" s="98"/>
      <c r="F68" s="219"/>
      <c r="G68" s="219"/>
      <c r="H68" s="219"/>
      <c r="I68" s="165"/>
      <c r="J68" s="165"/>
      <c r="K68" s="165"/>
      <c r="L68" s="165"/>
      <c r="M68" s="165"/>
      <c r="N68" s="165"/>
      <c r="O68" s="165"/>
      <c r="P68" s="165"/>
      <c r="Q68" s="165"/>
      <c r="R68" s="165"/>
      <c r="S68" s="165"/>
      <c r="T68" s="256"/>
      <c r="U68" s="257"/>
      <c r="V68" s="256"/>
      <c r="W68" s="256"/>
      <c r="X68" s="256"/>
      <c r="Y68" s="256"/>
      <c r="Z68" s="256"/>
      <c r="AA68" s="256"/>
      <c r="AB68" s="256"/>
      <c r="AC68" s="49"/>
      <c r="AD68" s="49"/>
      <c r="AE68" s="49"/>
      <c r="AF68" s="49"/>
      <c r="AG68" s="49"/>
      <c r="AH68" s="49"/>
      <c r="AI68" s="49"/>
      <c r="AJ68" s="49"/>
      <c r="AK68" s="49"/>
      <c r="AL68" s="49"/>
      <c r="AM68" s="49"/>
      <c r="AN68" s="49"/>
      <c r="AO68" s="49"/>
      <c r="AP68" s="49"/>
      <c r="AQ68" s="49"/>
      <c r="AR68" s="49"/>
      <c r="AS68" s="256"/>
      <c r="AT68" s="49"/>
      <c r="AU68" s="49"/>
      <c r="AV68" s="49"/>
      <c r="AW68" s="49"/>
      <c r="AX68" s="258"/>
      <c r="AY68" s="258"/>
      <c r="AZ68" s="258"/>
      <c r="BA68" s="258"/>
      <c r="BB68" s="258"/>
      <c r="BC68" s="258"/>
      <c r="BD68" s="258"/>
      <c r="BE68" s="257"/>
      <c r="BF68" s="256"/>
      <c r="BG68" s="256"/>
      <c r="BH68" s="256"/>
      <c r="BI68" s="256"/>
      <c r="BJ68" s="256"/>
      <c r="BK68" s="256"/>
      <c r="BL68" s="258"/>
      <c r="BM68" s="258"/>
      <c r="BN68" s="258"/>
      <c r="BO68" s="258"/>
      <c r="BP68" s="258"/>
      <c r="BQ68" s="256"/>
      <c r="BR68" s="256"/>
      <c r="BS68" s="256"/>
      <c r="BT68" s="256"/>
      <c r="BU68" s="256"/>
      <c r="BV68" s="256"/>
      <c r="BW68" s="256"/>
      <c r="BX68" s="258"/>
      <c r="BY68" s="258"/>
      <c r="BZ68" s="258"/>
      <c r="CA68" s="258"/>
      <c r="CB68" s="258"/>
      <c r="CC68" s="258"/>
      <c r="CD68" s="49"/>
      <c r="CE68" s="49"/>
      <c r="CF68" s="49"/>
      <c r="CG68" s="49"/>
      <c r="CH68" s="258"/>
      <c r="CI68" s="258"/>
      <c r="CJ68" s="258"/>
      <c r="CK68" s="258"/>
      <c r="CL68" s="258"/>
      <c r="CM68" s="258"/>
      <c r="CN68" s="258"/>
      <c r="CO68" s="257"/>
      <c r="CP68" s="256"/>
      <c r="CQ68" s="256"/>
      <c r="CR68" s="256"/>
      <c r="CS68" s="256"/>
      <c r="CT68" s="256"/>
      <c r="CU68" s="256"/>
      <c r="CV68" s="258"/>
      <c r="CW68" s="258"/>
      <c r="CX68" s="258"/>
      <c r="CY68" s="258"/>
      <c r="CZ68" s="258"/>
      <c r="DA68" s="256"/>
      <c r="DB68" s="256"/>
      <c r="DC68" s="256"/>
      <c r="DD68" s="256"/>
      <c r="DE68" s="256"/>
      <c r="DF68" s="256"/>
      <c r="DG68" s="256"/>
      <c r="DH68" s="258"/>
      <c r="DI68" s="258"/>
      <c r="DJ68" s="258"/>
      <c r="DK68" s="258"/>
      <c r="DL68" s="258"/>
    </row>
    <row r="69" spans="1:116" s="73" customFormat="1">
      <c r="A69" s="67"/>
      <c r="B69" s="57"/>
      <c r="C69" s="57"/>
      <c r="D69" s="98"/>
      <c r="F69" s="219"/>
      <c r="G69" s="219"/>
      <c r="H69" s="219"/>
      <c r="I69" s="165"/>
      <c r="J69" s="165"/>
      <c r="K69" s="165"/>
      <c r="L69" s="165"/>
      <c r="M69" s="165"/>
      <c r="N69" s="165"/>
      <c r="O69" s="165"/>
      <c r="P69" s="165"/>
      <c r="Q69" s="165"/>
      <c r="R69" s="165"/>
      <c r="S69" s="165"/>
      <c r="T69" s="256"/>
      <c r="U69" s="257"/>
      <c r="V69" s="256"/>
      <c r="W69" s="256"/>
      <c r="X69" s="256"/>
      <c r="Y69" s="256"/>
      <c r="Z69" s="256"/>
      <c r="AA69" s="256"/>
      <c r="AB69" s="256"/>
      <c r="AC69" s="49"/>
      <c r="AD69" s="49"/>
      <c r="AE69" s="49"/>
      <c r="AF69" s="49"/>
      <c r="AG69" s="49"/>
      <c r="AH69" s="49"/>
      <c r="AI69" s="49"/>
      <c r="AJ69" s="49"/>
      <c r="AK69" s="49"/>
      <c r="AL69" s="49"/>
      <c r="AM69" s="49"/>
      <c r="AN69" s="49"/>
      <c r="AO69" s="49"/>
      <c r="AP69" s="49"/>
      <c r="AQ69" s="49"/>
      <c r="AR69" s="49"/>
      <c r="AS69" s="256"/>
      <c r="AT69" s="49"/>
      <c r="AU69" s="49"/>
      <c r="AV69" s="49"/>
      <c r="AW69" s="49"/>
      <c r="AX69" s="258"/>
      <c r="AY69" s="258"/>
      <c r="AZ69" s="258"/>
      <c r="BA69" s="258"/>
      <c r="BB69" s="258"/>
      <c r="BC69" s="258"/>
      <c r="BD69" s="258"/>
      <c r="BE69" s="257"/>
      <c r="BF69" s="256"/>
      <c r="BG69" s="256"/>
      <c r="BH69" s="256"/>
      <c r="BI69" s="256"/>
      <c r="BJ69" s="256"/>
      <c r="BK69" s="256"/>
      <c r="BL69" s="258"/>
      <c r="BM69" s="258"/>
      <c r="BN69" s="258"/>
      <c r="BO69" s="258"/>
      <c r="BP69" s="258"/>
      <c r="BQ69" s="256"/>
      <c r="BR69" s="256"/>
      <c r="BS69" s="256"/>
      <c r="BT69" s="256"/>
      <c r="BU69" s="256"/>
      <c r="BV69" s="256"/>
      <c r="BW69" s="256"/>
      <c r="BX69" s="258"/>
      <c r="BY69" s="258"/>
      <c r="BZ69" s="258"/>
      <c r="CA69" s="258"/>
      <c r="CB69" s="258"/>
      <c r="CC69" s="258"/>
      <c r="CD69" s="49"/>
      <c r="CE69" s="49"/>
      <c r="CF69" s="49"/>
      <c r="CG69" s="49"/>
      <c r="CH69" s="258"/>
      <c r="CI69" s="258"/>
      <c r="CJ69" s="258"/>
      <c r="CK69" s="258"/>
      <c r="CL69" s="258"/>
      <c r="CM69" s="258"/>
      <c r="CN69" s="258"/>
      <c r="CO69" s="257"/>
      <c r="CP69" s="256"/>
      <c r="CQ69" s="256"/>
      <c r="CR69" s="256"/>
      <c r="CS69" s="256"/>
      <c r="CT69" s="256"/>
      <c r="CU69" s="256"/>
      <c r="CV69" s="258"/>
      <c r="CW69" s="258"/>
      <c r="CX69" s="258"/>
      <c r="CY69" s="258"/>
      <c r="CZ69" s="258"/>
      <c r="DA69" s="256"/>
      <c r="DB69" s="256"/>
      <c r="DC69" s="256"/>
      <c r="DD69" s="256"/>
      <c r="DE69" s="256"/>
      <c r="DF69" s="256"/>
      <c r="DG69" s="256"/>
      <c r="DH69" s="258"/>
      <c r="DI69" s="258"/>
      <c r="DJ69" s="258"/>
      <c r="DK69" s="258"/>
      <c r="DL69" s="258"/>
    </row>
    <row r="70" spans="1:116" s="73" customFormat="1">
      <c r="A70" s="67"/>
      <c r="B70" s="57"/>
      <c r="C70" s="57"/>
      <c r="D70" s="98"/>
      <c r="F70" s="219"/>
      <c r="G70" s="219"/>
      <c r="H70" s="219"/>
      <c r="I70" s="165"/>
      <c r="J70" s="165"/>
      <c r="K70" s="165"/>
      <c r="L70" s="165"/>
      <c r="M70" s="165"/>
      <c r="N70" s="165"/>
      <c r="O70" s="165"/>
      <c r="P70" s="165"/>
      <c r="Q70" s="165"/>
      <c r="R70" s="165"/>
      <c r="S70" s="165"/>
      <c r="T70" s="256"/>
      <c r="U70" s="257"/>
      <c r="V70" s="256"/>
      <c r="W70" s="256"/>
      <c r="X70" s="256"/>
      <c r="Y70" s="256"/>
      <c r="Z70" s="256"/>
      <c r="AA70" s="256"/>
      <c r="AB70" s="256"/>
      <c r="AC70" s="49"/>
      <c r="AD70" s="49"/>
      <c r="AE70" s="49"/>
      <c r="AF70" s="49"/>
      <c r="AG70" s="49"/>
      <c r="AH70" s="49"/>
      <c r="AI70" s="49"/>
      <c r="AJ70" s="49"/>
      <c r="AK70" s="49"/>
      <c r="AL70" s="49"/>
      <c r="AM70" s="49"/>
      <c r="AN70" s="49"/>
      <c r="AO70" s="49"/>
      <c r="AP70" s="49"/>
      <c r="AQ70" s="49"/>
      <c r="AR70" s="49"/>
      <c r="AS70" s="256"/>
      <c r="AT70" s="49"/>
      <c r="AU70" s="49"/>
      <c r="AV70" s="49"/>
      <c r="AW70" s="49"/>
      <c r="AX70" s="258"/>
      <c r="AY70" s="258"/>
      <c r="AZ70" s="258"/>
      <c r="BA70" s="258"/>
      <c r="BB70" s="258"/>
      <c r="BC70" s="258"/>
      <c r="BD70" s="258"/>
      <c r="BE70" s="257"/>
      <c r="BF70" s="256"/>
      <c r="BG70" s="256"/>
      <c r="BH70" s="256"/>
      <c r="BI70" s="256"/>
      <c r="BJ70" s="256"/>
      <c r="BK70" s="256"/>
      <c r="BL70" s="258"/>
      <c r="BM70" s="258"/>
      <c r="BN70" s="258"/>
      <c r="BO70" s="258"/>
      <c r="BP70" s="258"/>
      <c r="BQ70" s="256"/>
      <c r="BR70" s="256"/>
      <c r="BS70" s="256"/>
      <c r="BT70" s="256"/>
      <c r="BU70" s="256"/>
      <c r="BV70" s="256"/>
      <c r="BW70" s="256"/>
      <c r="BX70" s="258"/>
      <c r="BY70" s="258"/>
      <c r="BZ70" s="258"/>
      <c r="CA70" s="258"/>
      <c r="CB70" s="258"/>
      <c r="CC70" s="258"/>
      <c r="CD70" s="49"/>
      <c r="CE70" s="49"/>
      <c r="CF70" s="49"/>
      <c r="CG70" s="49"/>
      <c r="CH70" s="258"/>
      <c r="CI70" s="258"/>
      <c r="CJ70" s="258"/>
      <c r="CK70" s="258"/>
      <c r="CL70" s="258"/>
      <c r="CM70" s="258"/>
      <c r="CN70" s="258"/>
      <c r="CO70" s="257"/>
      <c r="CP70" s="256"/>
      <c r="CQ70" s="256"/>
      <c r="CR70" s="256"/>
      <c r="CS70" s="256"/>
      <c r="CT70" s="256"/>
      <c r="CU70" s="256"/>
      <c r="CV70" s="258"/>
      <c r="CW70" s="258"/>
      <c r="CX70" s="258"/>
      <c r="CY70" s="258"/>
      <c r="CZ70" s="258"/>
      <c r="DA70" s="256"/>
      <c r="DB70" s="256"/>
      <c r="DC70" s="256"/>
      <c r="DD70" s="256"/>
      <c r="DE70" s="256"/>
      <c r="DF70" s="256"/>
      <c r="DG70" s="256"/>
      <c r="DH70" s="258"/>
      <c r="DI70" s="258"/>
      <c r="DJ70" s="258"/>
      <c r="DK70" s="258"/>
      <c r="DL70" s="258"/>
    </row>
    <row r="71" spans="1:116" s="73" customFormat="1">
      <c r="A71" s="67"/>
      <c r="B71" s="57"/>
      <c r="C71" s="57"/>
      <c r="D71" s="98"/>
      <c r="F71" s="219"/>
      <c r="G71" s="219"/>
      <c r="H71" s="219"/>
      <c r="I71" s="165"/>
      <c r="J71" s="165"/>
      <c r="K71" s="165"/>
      <c r="L71" s="165"/>
      <c r="M71" s="165"/>
      <c r="N71" s="165"/>
      <c r="O71" s="165"/>
      <c r="P71" s="165"/>
      <c r="Q71" s="165"/>
      <c r="R71" s="165"/>
      <c r="S71" s="165"/>
      <c r="T71" s="256"/>
      <c r="U71" s="257"/>
      <c r="V71" s="256"/>
      <c r="W71" s="256"/>
      <c r="X71" s="256"/>
      <c r="Y71" s="256"/>
      <c r="Z71" s="256"/>
      <c r="AA71" s="256"/>
      <c r="AB71" s="256"/>
      <c r="AC71" s="49"/>
      <c r="AD71" s="49"/>
      <c r="AE71" s="49"/>
      <c r="AF71" s="49"/>
      <c r="AG71" s="49"/>
      <c r="AH71" s="49"/>
      <c r="AI71" s="49"/>
      <c r="AJ71" s="49"/>
      <c r="AK71" s="49"/>
      <c r="AL71" s="49"/>
      <c r="AM71" s="49"/>
      <c r="AN71" s="49"/>
      <c r="AO71" s="49"/>
      <c r="AP71" s="49"/>
      <c r="AQ71" s="49"/>
      <c r="AR71" s="49"/>
      <c r="AS71" s="256"/>
      <c r="AT71" s="49"/>
      <c r="AU71" s="49"/>
      <c r="AV71" s="49"/>
      <c r="AW71" s="49"/>
      <c r="AX71" s="258"/>
      <c r="AY71" s="258"/>
      <c r="AZ71" s="258"/>
      <c r="BA71" s="258"/>
      <c r="BB71" s="258"/>
      <c r="BC71" s="258"/>
      <c r="BD71" s="258"/>
      <c r="BE71" s="257"/>
      <c r="BF71" s="256"/>
      <c r="BG71" s="256"/>
      <c r="BH71" s="256"/>
      <c r="BI71" s="256"/>
      <c r="BJ71" s="256"/>
      <c r="BK71" s="256"/>
      <c r="BL71" s="258"/>
      <c r="BM71" s="258"/>
      <c r="BN71" s="258"/>
      <c r="BO71" s="258"/>
      <c r="BP71" s="258"/>
      <c r="BQ71" s="256"/>
      <c r="BR71" s="256"/>
      <c r="BS71" s="256"/>
      <c r="BT71" s="256"/>
      <c r="BU71" s="256"/>
      <c r="BV71" s="256"/>
      <c r="BW71" s="256"/>
      <c r="BX71" s="258"/>
      <c r="BY71" s="258"/>
      <c r="BZ71" s="258"/>
      <c r="CA71" s="258"/>
      <c r="CB71" s="258"/>
      <c r="CC71" s="258"/>
      <c r="CD71" s="49"/>
      <c r="CE71" s="49"/>
      <c r="CF71" s="49"/>
      <c r="CG71" s="49"/>
      <c r="CH71" s="258"/>
      <c r="CI71" s="258"/>
      <c r="CJ71" s="258"/>
      <c r="CK71" s="258"/>
      <c r="CL71" s="258"/>
      <c r="CM71" s="258"/>
      <c r="CN71" s="258"/>
      <c r="CO71" s="257"/>
      <c r="CP71" s="256"/>
      <c r="CQ71" s="256"/>
      <c r="CR71" s="256"/>
      <c r="CS71" s="256"/>
      <c r="CT71" s="256"/>
      <c r="CU71" s="256"/>
      <c r="CV71" s="258"/>
      <c r="CW71" s="258"/>
      <c r="CX71" s="258"/>
      <c r="CY71" s="258"/>
      <c r="CZ71" s="258"/>
      <c r="DA71" s="256"/>
      <c r="DB71" s="256"/>
      <c r="DC71" s="256"/>
      <c r="DD71" s="256"/>
      <c r="DE71" s="256"/>
      <c r="DF71" s="256"/>
      <c r="DG71" s="256"/>
      <c r="DH71" s="258"/>
      <c r="DI71" s="258"/>
      <c r="DJ71" s="258"/>
      <c r="DK71" s="258"/>
      <c r="DL71" s="258"/>
    </row>
    <row r="72" spans="1:116" s="73" customFormat="1">
      <c r="A72" s="67"/>
      <c r="B72" s="57"/>
      <c r="C72" s="57"/>
      <c r="D72" s="98"/>
      <c r="F72" s="219"/>
      <c r="G72" s="219"/>
      <c r="H72" s="219"/>
      <c r="I72" s="165"/>
      <c r="J72" s="165"/>
      <c r="K72" s="165"/>
      <c r="L72" s="165"/>
      <c r="M72" s="165"/>
      <c r="N72" s="165"/>
      <c r="O72" s="165"/>
      <c r="P72" s="165"/>
      <c r="Q72" s="165"/>
      <c r="R72" s="165"/>
      <c r="S72" s="165"/>
      <c r="T72" s="256"/>
      <c r="U72" s="257"/>
      <c r="V72" s="256"/>
      <c r="W72" s="256"/>
      <c r="X72" s="256"/>
      <c r="Y72" s="256"/>
      <c r="Z72" s="256"/>
      <c r="AA72" s="256"/>
      <c r="AB72" s="256"/>
      <c r="AC72" s="49"/>
      <c r="AD72" s="49"/>
      <c r="AE72" s="49"/>
      <c r="AF72" s="49"/>
      <c r="AG72" s="49"/>
      <c r="AH72" s="49"/>
      <c r="AI72" s="49"/>
      <c r="AJ72" s="49"/>
      <c r="AK72" s="49"/>
      <c r="AL72" s="49"/>
      <c r="AM72" s="49"/>
      <c r="AN72" s="49"/>
      <c r="AO72" s="49"/>
      <c r="AP72" s="49"/>
      <c r="AQ72" s="49"/>
      <c r="AR72" s="49"/>
      <c r="AS72" s="256"/>
      <c r="AT72" s="49"/>
      <c r="AU72" s="49"/>
      <c r="AV72" s="49"/>
      <c r="AW72" s="49"/>
      <c r="AX72" s="258"/>
      <c r="AY72" s="258"/>
      <c r="AZ72" s="258"/>
      <c r="BA72" s="258"/>
      <c r="BB72" s="258"/>
      <c r="BC72" s="258"/>
      <c r="BD72" s="258"/>
      <c r="BE72" s="257"/>
      <c r="BF72" s="256"/>
      <c r="BG72" s="256"/>
      <c r="BH72" s="256"/>
      <c r="BI72" s="256"/>
      <c r="BJ72" s="256"/>
      <c r="BK72" s="256"/>
      <c r="BL72" s="258"/>
      <c r="BM72" s="258"/>
      <c r="BN72" s="258"/>
      <c r="BO72" s="258"/>
      <c r="BP72" s="258"/>
      <c r="BQ72" s="256"/>
      <c r="BR72" s="256"/>
      <c r="BS72" s="256"/>
      <c r="BT72" s="256"/>
      <c r="BU72" s="256"/>
      <c r="BV72" s="256"/>
      <c r="BW72" s="256"/>
      <c r="BX72" s="258"/>
      <c r="BY72" s="258"/>
      <c r="BZ72" s="258"/>
      <c r="CA72" s="258"/>
      <c r="CB72" s="258"/>
      <c r="CC72" s="258"/>
      <c r="CD72" s="49"/>
      <c r="CE72" s="49"/>
      <c r="CF72" s="49"/>
      <c r="CG72" s="49"/>
      <c r="CH72" s="258"/>
      <c r="CI72" s="258"/>
      <c r="CJ72" s="258"/>
      <c r="CK72" s="258"/>
      <c r="CL72" s="258"/>
      <c r="CM72" s="258"/>
      <c r="CN72" s="258"/>
      <c r="CO72" s="257"/>
      <c r="CP72" s="256"/>
      <c r="CQ72" s="256"/>
      <c r="CR72" s="256"/>
      <c r="CS72" s="256"/>
      <c r="CT72" s="256"/>
      <c r="CU72" s="256"/>
      <c r="CV72" s="258"/>
      <c r="CW72" s="258"/>
      <c r="CX72" s="258"/>
      <c r="CY72" s="258"/>
      <c r="CZ72" s="258"/>
      <c r="DA72" s="256"/>
      <c r="DB72" s="256"/>
      <c r="DC72" s="256"/>
      <c r="DD72" s="256"/>
      <c r="DE72" s="256"/>
      <c r="DF72" s="256"/>
      <c r="DG72" s="256"/>
      <c r="DH72" s="258"/>
      <c r="DI72" s="258"/>
      <c r="DJ72" s="258"/>
      <c r="DK72" s="258"/>
      <c r="DL72" s="258"/>
    </row>
    <row r="73" spans="1:116" s="73" customFormat="1">
      <c r="A73" s="67"/>
      <c r="B73" s="57"/>
      <c r="C73" s="57"/>
      <c r="D73" s="98"/>
      <c r="F73" s="219"/>
      <c r="G73" s="219"/>
      <c r="H73" s="219"/>
      <c r="I73" s="165"/>
      <c r="J73" s="165"/>
      <c r="K73" s="165"/>
      <c r="L73" s="165"/>
      <c r="M73" s="165"/>
      <c r="N73" s="165"/>
      <c r="O73" s="165"/>
      <c r="P73" s="165"/>
      <c r="Q73" s="165"/>
      <c r="R73" s="165"/>
      <c r="S73" s="165"/>
      <c r="T73" s="256"/>
      <c r="U73" s="257"/>
      <c r="V73" s="256"/>
      <c r="W73" s="256"/>
      <c r="X73" s="256"/>
      <c r="Y73" s="256"/>
      <c r="Z73" s="256"/>
      <c r="AA73" s="256"/>
      <c r="AB73" s="256"/>
      <c r="AC73" s="49"/>
      <c r="AD73" s="49"/>
      <c r="AE73" s="49"/>
      <c r="AF73" s="49"/>
      <c r="AG73" s="49"/>
      <c r="AH73" s="49"/>
      <c r="AI73" s="49"/>
      <c r="AJ73" s="49"/>
      <c r="AK73" s="49"/>
      <c r="AL73" s="49"/>
      <c r="AM73" s="49"/>
      <c r="AN73" s="49"/>
      <c r="AO73" s="49"/>
      <c r="AP73" s="49"/>
      <c r="AQ73" s="49"/>
      <c r="AR73" s="49"/>
      <c r="AS73" s="256"/>
      <c r="AT73" s="49"/>
      <c r="AU73" s="49"/>
      <c r="AV73" s="49"/>
      <c r="AW73" s="49"/>
      <c r="AX73" s="258"/>
      <c r="AY73" s="258"/>
      <c r="AZ73" s="258"/>
      <c r="BA73" s="258"/>
      <c r="BB73" s="258"/>
      <c r="BC73" s="258"/>
      <c r="BD73" s="258"/>
      <c r="BE73" s="257"/>
      <c r="BF73" s="256"/>
      <c r="BG73" s="256"/>
      <c r="BH73" s="256"/>
      <c r="BI73" s="256"/>
      <c r="BJ73" s="256"/>
      <c r="BK73" s="256"/>
      <c r="BL73" s="258"/>
      <c r="BM73" s="258"/>
      <c r="BN73" s="258"/>
      <c r="BO73" s="258"/>
      <c r="BP73" s="258"/>
      <c r="BQ73" s="256"/>
      <c r="BR73" s="256"/>
      <c r="BS73" s="256"/>
      <c r="BT73" s="256"/>
      <c r="BU73" s="256"/>
      <c r="BV73" s="256"/>
      <c r="BW73" s="256"/>
      <c r="BX73" s="258"/>
      <c r="BY73" s="258"/>
      <c r="BZ73" s="258"/>
      <c r="CA73" s="258"/>
      <c r="CB73" s="258"/>
      <c r="CC73" s="258"/>
      <c r="CD73" s="49"/>
      <c r="CE73" s="49"/>
      <c r="CF73" s="49"/>
      <c r="CG73" s="49"/>
      <c r="CH73" s="258"/>
      <c r="CI73" s="258"/>
      <c r="CJ73" s="258"/>
      <c r="CK73" s="258"/>
      <c r="CL73" s="258"/>
      <c r="CM73" s="258"/>
      <c r="CN73" s="258"/>
      <c r="CO73" s="257"/>
      <c r="CP73" s="256"/>
      <c r="CQ73" s="256"/>
      <c r="CR73" s="256"/>
      <c r="CS73" s="256"/>
      <c r="CT73" s="256"/>
      <c r="CU73" s="256"/>
      <c r="CV73" s="258"/>
      <c r="CW73" s="258"/>
      <c r="CX73" s="258"/>
      <c r="CY73" s="258"/>
      <c r="CZ73" s="258"/>
      <c r="DA73" s="256"/>
      <c r="DB73" s="256"/>
      <c r="DC73" s="256"/>
      <c r="DD73" s="256"/>
      <c r="DE73" s="256"/>
      <c r="DF73" s="256"/>
      <c r="DG73" s="256"/>
      <c r="DH73" s="258"/>
      <c r="DI73" s="258"/>
      <c r="DJ73" s="258"/>
      <c r="DK73" s="258"/>
      <c r="DL73" s="258"/>
    </row>
    <row r="74" spans="1:116" s="73" customFormat="1">
      <c r="A74" s="67"/>
      <c r="B74" s="57"/>
      <c r="C74" s="57"/>
      <c r="D74" s="98"/>
      <c r="F74" s="219"/>
      <c r="G74" s="219"/>
      <c r="H74" s="219"/>
      <c r="I74" s="165"/>
      <c r="J74" s="165"/>
      <c r="K74" s="165"/>
      <c r="L74" s="165"/>
      <c r="M74" s="165"/>
      <c r="N74" s="165"/>
      <c r="O74" s="165"/>
      <c r="P74" s="165"/>
      <c r="Q74" s="165"/>
      <c r="R74" s="165"/>
      <c r="S74" s="165"/>
      <c r="T74" s="256"/>
      <c r="U74" s="257"/>
      <c r="V74" s="256"/>
      <c r="W74" s="256"/>
      <c r="X74" s="256"/>
      <c r="Y74" s="256"/>
      <c r="Z74" s="256"/>
      <c r="AA74" s="256"/>
      <c r="AB74" s="256"/>
      <c r="AC74" s="49"/>
      <c r="AD74" s="49"/>
      <c r="AE74" s="49"/>
      <c r="AF74" s="49"/>
      <c r="AG74" s="49"/>
      <c r="AH74" s="49"/>
      <c r="AI74" s="49"/>
      <c r="AJ74" s="49"/>
      <c r="AK74" s="49"/>
      <c r="AL74" s="49"/>
      <c r="AM74" s="49"/>
      <c r="AN74" s="49"/>
      <c r="AO74" s="49"/>
      <c r="AP74" s="49"/>
      <c r="AQ74" s="49"/>
      <c r="AR74" s="49"/>
      <c r="AS74" s="256"/>
      <c r="AT74" s="49"/>
      <c r="AU74" s="49"/>
      <c r="AV74" s="49"/>
      <c r="AW74" s="49"/>
      <c r="AX74" s="258"/>
      <c r="AY74" s="258"/>
      <c r="AZ74" s="258"/>
      <c r="BA74" s="258"/>
      <c r="BB74" s="258"/>
      <c r="BC74" s="258"/>
      <c r="BD74" s="258"/>
      <c r="BE74" s="257"/>
      <c r="BF74" s="256"/>
      <c r="BG74" s="256"/>
      <c r="BH74" s="256"/>
      <c r="BI74" s="256"/>
      <c r="BJ74" s="256"/>
      <c r="BK74" s="256"/>
      <c r="BL74" s="258"/>
      <c r="BM74" s="258"/>
      <c r="BN74" s="258"/>
      <c r="BO74" s="258"/>
      <c r="BP74" s="258"/>
      <c r="BQ74" s="256"/>
      <c r="BR74" s="256"/>
      <c r="BS74" s="256"/>
      <c r="BT74" s="256"/>
      <c r="BU74" s="256"/>
      <c r="BV74" s="256"/>
      <c r="BW74" s="256"/>
      <c r="BX74" s="258"/>
      <c r="BY74" s="258"/>
      <c r="BZ74" s="258"/>
      <c r="CA74" s="258"/>
      <c r="CB74" s="258"/>
      <c r="CC74" s="258"/>
      <c r="CD74" s="49"/>
      <c r="CE74" s="49"/>
      <c r="CF74" s="49"/>
      <c r="CG74" s="49"/>
      <c r="CH74" s="258"/>
      <c r="CI74" s="258"/>
      <c r="CJ74" s="258"/>
      <c r="CK74" s="258"/>
      <c r="CL74" s="258"/>
      <c r="CM74" s="258"/>
      <c r="CN74" s="258"/>
      <c r="CO74" s="257"/>
      <c r="CP74" s="256"/>
      <c r="CQ74" s="256"/>
      <c r="CR74" s="256"/>
      <c r="CS74" s="256"/>
      <c r="CT74" s="256"/>
      <c r="CU74" s="256"/>
      <c r="CV74" s="258"/>
      <c r="CW74" s="258"/>
      <c r="CX74" s="258"/>
      <c r="CY74" s="258"/>
      <c r="CZ74" s="258"/>
      <c r="DA74" s="256"/>
      <c r="DB74" s="256"/>
      <c r="DC74" s="256"/>
      <c r="DD74" s="256"/>
      <c r="DE74" s="256"/>
      <c r="DF74" s="256"/>
      <c r="DG74" s="256"/>
      <c r="DH74" s="258"/>
      <c r="DI74" s="258"/>
      <c r="DJ74" s="258"/>
      <c r="DK74" s="258"/>
      <c r="DL74" s="258"/>
    </row>
    <row r="75" spans="1:116" s="73" customFormat="1">
      <c r="A75" s="67"/>
      <c r="B75" s="57"/>
      <c r="C75" s="57"/>
      <c r="D75" s="98"/>
      <c r="F75" s="219"/>
      <c r="G75" s="219"/>
      <c r="H75" s="219"/>
      <c r="I75" s="165"/>
      <c r="J75" s="165"/>
      <c r="K75" s="165"/>
      <c r="L75" s="165"/>
      <c r="M75" s="165"/>
      <c r="N75" s="165"/>
      <c r="O75" s="165"/>
      <c r="P75" s="165"/>
      <c r="Q75" s="165"/>
      <c r="R75" s="165"/>
      <c r="S75" s="165"/>
      <c r="T75" s="256"/>
      <c r="U75" s="257"/>
      <c r="V75" s="256"/>
      <c r="W75" s="256"/>
      <c r="X75" s="256"/>
      <c r="Y75" s="256"/>
      <c r="Z75" s="256"/>
      <c r="AA75" s="256"/>
      <c r="AB75" s="256"/>
      <c r="AC75" s="49"/>
      <c r="AD75" s="49"/>
      <c r="AE75" s="49"/>
      <c r="AF75" s="49"/>
      <c r="AG75" s="49"/>
      <c r="AH75" s="49"/>
      <c r="AI75" s="49"/>
      <c r="AJ75" s="49"/>
      <c r="AK75" s="49"/>
      <c r="AL75" s="49"/>
      <c r="AM75" s="49"/>
      <c r="AN75" s="49"/>
      <c r="AO75" s="49"/>
      <c r="AP75" s="49"/>
      <c r="AQ75" s="49"/>
      <c r="AR75" s="49"/>
      <c r="AS75" s="256"/>
      <c r="AT75" s="49"/>
      <c r="AU75" s="49"/>
      <c r="AV75" s="49"/>
      <c r="AW75" s="49"/>
      <c r="AX75" s="258"/>
      <c r="AY75" s="258"/>
      <c r="AZ75" s="258"/>
      <c r="BA75" s="258"/>
      <c r="BB75" s="258"/>
      <c r="BC75" s="258"/>
      <c r="BD75" s="258"/>
      <c r="BE75" s="257"/>
      <c r="BF75" s="256"/>
      <c r="BG75" s="256"/>
      <c r="BH75" s="256"/>
      <c r="BI75" s="256"/>
      <c r="BJ75" s="256"/>
      <c r="BK75" s="256"/>
      <c r="BL75" s="258"/>
      <c r="BM75" s="258"/>
      <c r="BN75" s="258"/>
      <c r="BO75" s="258"/>
      <c r="BP75" s="258"/>
      <c r="BQ75" s="256"/>
      <c r="BR75" s="256"/>
      <c r="BS75" s="256"/>
      <c r="BT75" s="256"/>
      <c r="BU75" s="256"/>
      <c r="BV75" s="256"/>
      <c r="BW75" s="256"/>
      <c r="BX75" s="258"/>
      <c r="BY75" s="258"/>
      <c r="BZ75" s="258"/>
      <c r="CA75" s="258"/>
      <c r="CB75" s="258"/>
      <c r="CC75" s="258"/>
      <c r="CD75" s="49"/>
      <c r="CE75" s="49"/>
      <c r="CF75" s="49"/>
      <c r="CG75" s="49"/>
      <c r="CH75" s="258"/>
      <c r="CI75" s="258"/>
      <c r="CJ75" s="258"/>
      <c r="CK75" s="258"/>
      <c r="CL75" s="258"/>
      <c r="CM75" s="258"/>
      <c r="CN75" s="258"/>
      <c r="CO75" s="257"/>
      <c r="CP75" s="256"/>
      <c r="CQ75" s="256"/>
      <c r="CR75" s="256"/>
      <c r="CS75" s="256"/>
      <c r="CT75" s="256"/>
      <c r="CU75" s="256"/>
      <c r="CV75" s="258"/>
      <c r="CW75" s="258"/>
      <c r="CX75" s="258"/>
      <c r="CY75" s="258"/>
      <c r="CZ75" s="258"/>
      <c r="DA75" s="256"/>
      <c r="DB75" s="256"/>
      <c r="DC75" s="256"/>
      <c r="DD75" s="256"/>
      <c r="DE75" s="256"/>
      <c r="DF75" s="256"/>
      <c r="DG75" s="256"/>
      <c r="DH75" s="258"/>
      <c r="DI75" s="258"/>
      <c r="DJ75" s="258"/>
      <c r="DK75" s="258"/>
      <c r="DL75" s="258"/>
    </row>
    <row r="76" spans="1:116" s="73" customFormat="1">
      <c r="A76" s="67"/>
      <c r="B76" s="57"/>
      <c r="C76" s="57"/>
      <c r="D76" s="98"/>
      <c r="F76" s="219"/>
      <c r="G76" s="219"/>
      <c r="H76" s="219"/>
      <c r="I76" s="165"/>
      <c r="J76" s="165"/>
      <c r="K76" s="165"/>
      <c r="L76" s="165"/>
      <c r="M76" s="165"/>
      <c r="N76" s="165"/>
      <c r="O76" s="165"/>
      <c r="P76" s="165"/>
      <c r="Q76" s="165"/>
      <c r="R76" s="165"/>
      <c r="S76" s="165"/>
      <c r="T76" s="256"/>
      <c r="U76" s="257"/>
      <c r="V76" s="256"/>
      <c r="W76" s="256"/>
      <c r="X76" s="256"/>
      <c r="Y76" s="256"/>
      <c r="Z76" s="256"/>
      <c r="AA76" s="256"/>
      <c r="AB76" s="256"/>
      <c r="AC76" s="49"/>
      <c r="AD76" s="49"/>
      <c r="AE76" s="49"/>
      <c r="AF76" s="49"/>
      <c r="AG76" s="49"/>
      <c r="AH76" s="49"/>
      <c r="AI76" s="49"/>
      <c r="AJ76" s="49"/>
      <c r="AK76" s="49"/>
      <c r="AL76" s="49"/>
      <c r="AM76" s="49"/>
      <c r="AN76" s="49"/>
      <c r="AO76" s="49"/>
      <c r="AP76" s="49"/>
      <c r="AQ76" s="49"/>
      <c r="AR76" s="49"/>
      <c r="AS76" s="256"/>
      <c r="AT76" s="49"/>
      <c r="AU76" s="49"/>
      <c r="AV76" s="49"/>
      <c r="AW76" s="49"/>
      <c r="AX76" s="258"/>
      <c r="AY76" s="258"/>
      <c r="AZ76" s="258"/>
      <c r="BA76" s="258"/>
      <c r="BB76" s="258"/>
      <c r="BC76" s="258"/>
      <c r="BD76" s="258"/>
      <c r="BE76" s="257"/>
      <c r="BF76" s="256"/>
      <c r="BG76" s="256"/>
      <c r="BH76" s="256"/>
      <c r="BI76" s="256"/>
      <c r="BJ76" s="256"/>
      <c r="BK76" s="256"/>
      <c r="BL76" s="258"/>
      <c r="BM76" s="258"/>
      <c r="BN76" s="258"/>
      <c r="BO76" s="258"/>
      <c r="BP76" s="258"/>
      <c r="BQ76" s="256"/>
      <c r="BR76" s="256"/>
      <c r="BS76" s="256"/>
      <c r="BT76" s="256"/>
      <c r="BU76" s="256"/>
      <c r="BV76" s="256"/>
      <c r="BW76" s="256"/>
      <c r="BX76" s="258"/>
      <c r="BY76" s="258"/>
      <c r="BZ76" s="258"/>
      <c r="CA76" s="258"/>
      <c r="CB76" s="258"/>
      <c r="CC76" s="258"/>
      <c r="CD76" s="49"/>
      <c r="CE76" s="49"/>
      <c r="CF76" s="49"/>
      <c r="CG76" s="49"/>
      <c r="CH76" s="258"/>
      <c r="CI76" s="258"/>
      <c r="CJ76" s="258"/>
      <c r="CK76" s="258"/>
      <c r="CL76" s="258"/>
      <c r="CM76" s="258"/>
      <c r="CN76" s="258"/>
      <c r="CO76" s="257"/>
      <c r="CP76" s="256"/>
      <c r="CQ76" s="256"/>
      <c r="CR76" s="256"/>
      <c r="CS76" s="256"/>
      <c r="CT76" s="256"/>
      <c r="CU76" s="256"/>
      <c r="CV76" s="258"/>
      <c r="CW76" s="258"/>
      <c r="CX76" s="258"/>
      <c r="CY76" s="258"/>
      <c r="CZ76" s="258"/>
      <c r="DA76" s="256"/>
      <c r="DB76" s="256"/>
      <c r="DC76" s="256"/>
      <c r="DD76" s="256"/>
      <c r="DE76" s="256"/>
      <c r="DF76" s="256"/>
      <c r="DG76" s="256"/>
      <c r="DH76" s="258"/>
      <c r="DI76" s="258"/>
      <c r="DJ76" s="258"/>
      <c r="DK76" s="258"/>
      <c r="DL76" s="258"/>
    </row>
    <row r="77" spans="1:116" s="73" customFormat="1">
      <c r="A77" s="67"/>
      <c r="B77" s="57"/>
      <c r="C77" s="57"/>
      <c r="D77" s="98"/>
      <c r="F77" s="219"/>
      <c r="G77" s="219"/>
      <c r="H77" s="219"/>
      <c r="I77" s="165"/>
      <c r="J77" s="165"/>
      <c r="K77" s="165"/>
      <c r="L77" s="165"/>
      <c r="M77" s="165"/>
      <c r="N77" s="165"/>
      <c r="O77" s="165"/>
      <c r="P77" s="165"/>
      <c r="Q77" s="165"/>
      <c r="R77" s="165"/>
      <c r="S77" s="165"/>
      <c r="T77" s="256"/>
      <c r="U77" s="257"/>
      <c r="V77" s="256"/>
      <c r="W77" s="256"/>
      <c r="X77" s="256"/>
      <c r="Y77" s="256"/>
      <c r="Z77" s="256"/>
      <c r="AA77" s="256"/>
      <c r="AB77" s="256"/>
      <c r="AC77" s="49"/>
      <c r="AD77" s="49"/>
      <c r="AE77" s="49"/>
      <c r="AF77" s="49"/>
      <c r="AG77" s="49"/>
      <c r="AH77" s="49"/>
      <c r="AI77" s="49"/>
      <c r="AJ77" s="49"/>
      <c r="AK77" s="49"/>
      <c r="AL77" s="49"/>
      <c r="AM77" s="49"/>
      <c r="AN77" s="49"/>
      <c r="AO77" s="49"/>
      <c r="AP77" s="49"/>
      <c r="AQ77" s="49"/>
      <c r="AR77" s="49"/>
      <c r="AS77" s="256"/>
      <c r="AT77" s="49"/>
      <c r="AU77" s="49"/>
      <c r="AV77" s="49"/>
      <c r="AW77" s="49"/>
      <c r="AX77" s="258"/>
      <c r="AY77" s="258"/>
      <c r="AZ77" s="258"/>
      <c r="BA77" s="258"/>
      <c r="BB77" s="258"/>
      <c r="BC77" s="258"/>
      <c r="BD77" s="258"/>
      <c r="BE77" s="257"/>
      <c r="BF77" s="256"/>
      <c r="BG77" s="256"/>
      <c r="BH77" s="256"/>
      <c r="BI77" s="256"/>
      <c r="BJ77" s="256"/>
      <c r="BK77" s="256"/>
      <c r="BL77" s="258"/>
      <c r="BM77" s="258"/>
      <c r="BN77" s="258"/>
      <c r="BO77" s="258"/>
      <c r="BP77" s="258"/>
      <c r="BQ77" s="256"/>
      <c r="BR77" s="256"/>
      <c r="BS77" s="256"/>
      <c r="BT77" s="256"/>
      <c r="BU77" s="256"/>
      <c r="BV77" s="256"/>
      <c r="BW77" s="256"/>
      <c r="BX77" s="258"/>
      <c r="BY77" s="258"/>
      <c r="BZ77" s="258"/>
      <c r="CA77" s="258"/>
      <c r="CB77" s="258"/>
      <c r="CC77" s="258"/>
      <c r="CD77" s="49"/>
      <c r="CE77" s="49"/>
      <c r="CF77" s="49"/>
      <c r="CG77" s="49"/>
      <c r="CH77" s="258"/>
      <c r="CI77" s="258"/>
      <c r="CJ77" s="258"/>
      <c r="CK77" s="258"/>
      <c r="CL77" s="258"/>
      <c r="CM77" s="258"/>
      <c r="CN77" s="258"/>
      <c r="CO77" s="257"/>
      <c r="CP77" s="256"/>
      <c r="CQ77" s="256"/>
      <c r="CR77" s="256"/>
      <c r="CS77" s="256"/>
      <c r="CT77" s="256"/>
      <c r="CU77" s="256"/>
      <c r="CV77" s="258"/>
      <c r="CW77" s="258"/>
      <c r="CX77" s="258"/>
      <c r="CY77" s="258"/>
      <c r="CZ77" s="258"/>
      <c r="DA77" s="256"/>
      <c r="DB77" s="256"/>
      <c r="DC77" s="256"/>
      <c r="DD77" s="256"/>
      <c r="DE77" s="256"/>
      <c r="DF77" s="256"/>
      <c r="DG77" s="256"/>
      <c r="DH77" s="258"/>
      <c r="DI77" s="258"/>
      <c r="DJ77" s="258"/>
      <c r="DK77" s="258"/>
      <c r="DL77" s="258"/>
    </row>
    <row r="78" spans="1:116" s="73" customFormat="1">
      <c r="A78" s="67"/>
      <c r="B78" s="57"/>
      <c r="C78" s="57"/>
      <c r="D78" s="98"/>
      <c r="F78" s="219"/>
      <c r="G78" s="219"/>
      <c r="H78" s="219"/>
      <c r="I78" s="165"/>
      <c r="J78" s="165"/>
      <c r="K78" s="165"/>
      <c r="L78" s="165"/>
      <c r="M78" s="165"/>
      <c r="N78" s="165"/>
      <c r="O78" s="165"/>
      <c r="P78" s="165"/>
      <c r="Q78" s="165"/>
      <c r="R78" s="165"/>
      <c r="S78" s="165"/>
      <c r="T78" s="256"/>
      <c r="U78" s="257"/>
      <c r="V78" s="256"/>
      <c r="W78" s="256"/>
      <c r="X78" s="256"/>
      <c r="Y78" s="256"/>
      <c r="Z78" s="256"/>
      <c r="AA78" s="256"/>
      <c r="AB78" s="256"/>
      <c r="AC78" s="49"/>
      <c r="AD78" s="49"/>
      <c r="AE78" s="49"/>
      <c r="AF78" s="49"/>
      <c r="AG78" s="49"/>
      <c r="AH78" s="49"/>
      <c r="AI78" s="49"/>
      <c r="AJ78" s="49"/>
      <c r="AK78" s="49"/>
      <c r="AL78" s="49"/>
      <c r="AM78" s="49"/>
      <c r="AN78" s="49"/>
      <c r="AO78" s="49"/>
      <c r="AP78" s="49"/>
      <c r="AQ78" s="49"/>
      <c r="AR78" s="49"/>
      <c r="AS78" s="256"/>
      <c r="AT78" s="49"/>
      <c r="AU78" s="49"/>
      <c r="AV78" s="49"/>
      <c r="AW78" s="49"/>
      <c r="AX78" s="258"/>
      <c r="AY78" s="258"/>
      <c r="AZ78" s="258"/>
      <c r="BA78" s="258"/>
      <c r="BB78" s="258"/>
      <c r="BC78" s="258"/>
      <c r="BD78" s="258"/>
      <c r="BE78" s="257"/>
      <c r="BF78" s="256"/>
      <c r="BG78" s="256"/>
      <c r="BH78" s="256"/>
      <c r="BI78" s="256"/>
      <c r="BJ78" s="256"/>
      <c r="BK78" s="256"/>
      <c r="BL78" s="258"/>
      <c r="BM78" s="258"/>
      <c r="BN78" s="258"/>
      <c r="BO78" s="258"/>
      <c r="BP78" s="258"/>
      <c r="BQ78" s="256"/>
      <c r="BR78" s="256"/>
      <c r="BS78" s="256"/>
      <c r="BT78" s="256"/>
      <c r="BU78" s="256"/>
      <c r="BV78" s="256"/>
      <c r="BW78" s="256"/>
      <c r="BX78" s="258"/>
      <c r="BY78" s="258"/>
      <c r="BZ78" s="258"/>
      <c r="CA78" s="258"/>
      <c r="CB78" s="258"/>
      <c r="CC78" s="258"/>
      <c r="CD78" s="49"/>
      <c r="CE78" s="49"/>
      <c r="CF78" s="49"/>
      <c r="CG78" s="49"/>
      <c r="CH78" s="258"/>
      <c r="CI78" s="258"/>
      <c r="CJ78" s="258"/>
      <c r="CK78" s="258"/>
      <c r="CL78" s="258"/>
      <c r="CM78" s="258"/>
      <c r="CN78" s="258"/>
      <c r="CO78" s="257"/>
      <c r="CP78" s="256"/>
      <c r="CQ78" s="256"/>
      <c r="CR78" s="256"/>
      <c r="CS78" s="256"/>
      <c r="CT78" s="256"/>
      <c r="CU78" s="256"/>
      <c r="CV78" s="258"/>
      <c r="CW78" s="258"/>
      <c r="CX78" s="258"/>
      <c r="CY78" s="258"/>
      <c r="CZ78" s="258"/>
      <c r="DA78" s="256"/>
      <c r="DB78" s="256"/>
      <c r="DC78" s="256"/>
      <c r="DD78" s="256"/>
      <c r="DE78" s="256"/>
      <c r="DF78" s="256"/>
      <c r="DG78" s="256"/>
      <c r="DH78" s="258"/>
      <c r="DI78" s="258"/>
      <c r="DJ78" s="258"/>
      <c r="DK78" s="258"/>
      <c r="DL78" s="258"/>
    </row>
    <row r="79" spans="1:116" s="73" customFormat="1">
      <c r="A79" s="67"/>
      <c r="B79" s="57"/>
      <c r="C79" s="57"/>
      <c r="D79" s="98"/>
      <c r="F79" s="219"/>
      <c r="G79" s="219"/>
      <c r="H79" s="219"/>
      <c r="I79" s="165"/>
      <c r="J79" s="165"/>
      <c r="K79" s="165"/>
      <c r="L79" s="165"/>
      <c r="M79" s="165"/>
      <c r="N79" s="165"/>
      <c r="O79" s="165"/>
      <c r="P79" s="165"/>
      <c r="Q79" s="165"/>
      <c r="R79" s="165"/>
      <c r="S79" s="165"/>
      <c r="T79" s="256"/>
      <c r="U79" s="257"/>
      <c r="V79" s="256"/>
      <c r="W79" s="256"/>
      <c r="X79" s="256"/>
      <c r="Y79" s="256"/>
      <c r="Z79" s="256"/>
      <c r="AA79" s="256"/>
      <c r="AB79" s="256"/>
      <c r="AC79" s="49"/>
      <c r="AD79" s="49"/>
      <c r="AE79" s="49"/>
      <c r="AF79" s="49"/>
      <c r="AG79" s="49"/>
      <c r="AH79" s="49"/>
      <c r="AI79" s="49"/>
      <c r="AJ79" s="49"/>
      <c r="AK79" s="49"/>
      <c r="AL79" s="49"/>
      <c r="AM79" s="49"/>
      <c r="AN79" s="49"/>
      <c r="AO79" s="49"/>
      <c r="AP79" s="49"/>
      <c r="AQ79" s="49"/>
      <c r="AR79" s="49"/>
      <c r="AS79" s="256"/>
      <c r="AT79" s="49"/>
      <c r="AU79" s="49"/>
      <c r="AV79" s="49"/>
      <c r="AW79" s="49"/>
      <c r="AX79" s="258"/>
      <c r="AY79" s="258"/>
      <c r="AZ79" s="258"/>
      <c r="BA79" s="258"/>
      <c r="BB79" s="258"/>
      <c r="BC79" s="258"/>
      <c r="BD79" s="258"/>
      <c r="BE79" s="257"/>
      <c r="BF79" s="256"/>
      <c r="BG79" s="256"/>
      <c r="BH79" s="256"/>
      <c r="BI79" s="256"/>
      <c r="BJ79" s="256"/>
      <c r="BK79" s="256"/>
      <c r="BL79" s="258"/>
      <c r="BM79" s="258"/>
      <c r="BN79" s="258"/>
      <c r="BO79" s="258"/>
      <c r="BP79" s="258"/>
      <c r="BQ79" s="256"/>
      <c r="BR79" s="256"/>
      <c r="BS79" s="256"/>
      <c r="BT79" s="256"/>
      <c r="BU79" s="256"/>
      <c r="BV79" s="256"/>
      <c r="BW79" s="256"/>
      <c r="BX79" s="258"/>
      <c r="BY79" s="258"/>
      <c r="BZ79" s="258"/>
      <c r="CA79" s="258"/>
      <c r="CB79" s="258"/>
      <c r="CC79" s="258"/>
      <c r="CD79" s="49"/>
      <c r="CE79" s="49"/>
      <c r="CF79" s="49"/>
      <c r="CG79" s="49"/>
      <c r="CH79" s="258"/>
      <c r="CI79" s="258"/>
      <c r="CJ79" s="258"/>
      <c r="CK79" s="258"/>
      <c r="CL79" s="258"/>
      <c r="CM79" s="258"/>
      <c r="CN79" s="258"/>
      <c r="CO79" s="257"/>
      <c r="CP79" s="256"/>
      <c r="CQ79" s="256"/>
      <c r="CR79" s="256"/>
      <c r="CS79" s="256"/>
      <c r="CT79" s="256"/>
      <c r="CU79" s="256"/>
      <c r="CV79" s="258"/>
      <c r="CW79" s="258"/>
      <c r="CX79" s="258"/>
      <c r="CY79" s="258"/>
      <c r="CZ79" s="258"/>
      <c r="DA79" s="256"/>
      <c r="DB79" s="256"/>
      <c r="DC79" s="256"/>
      <c r="DD79" s="256"/>
      <c r="DE79" s="256"/>
      <c r="DF79" s="256"/>
      <c r="DG79" s="256"/>
      <c r="DH79" s="258"/>
      <c r="DI79" s="258"/>
      <c r="DJ79" s="258"/>
      <c r="DK79" s="258"/>
      <c r="DL79" s="258"/>
    </row>
    <row r="80" spans="1:116" s="73" customFormat="1">
      <c r="A80" s="67"/>
      <c r="B80" s="57"/>
      <c r="C80" s="57"/>
      <c r="D80" s="98"/>
      <c r="F80" s="219"/>
      <c r="G80" s="219"/>
      <c r="H80" s="219"/>
      <c r="I80" s="165"/>
      <c r="J80" s="165"/>
      <c r="K80" s="165"/>
      <c r="L80" s="165"/>
      <c r="M80" s="165"/>
      <c r="N80" s="165"/>
      <c r="O80" s="165"/>
      <c r="P80" s="165"/>
      <c r="Q80" s="165"/>
      <c r="R80" s="165"/>
      <c r="S80" s="165"/>
      <c r="T80" s="256"/>
      <c r="U80" s="257"/>
      <c r="V80" s="256"/>
      <c r="W80" s="256"/>
      <c r="X80" s="256"/>
      <c r="Y80" s="256"/>
      <c r="Z80" s="256"/>
      <c r="AA80" s="256"/>
      <c r="AB80" s="256"/>
      <c r="AC80" s="49"/>
      <c r="AD80" s="49"/>
      <c r="AE80" s="49"/>
      <c r="AF80" s="49"/>
      <c r="AG80" s="49"/>
      <c r="AH80" s="49"/>
      <c r="AI80" s="49"/>
      <c r="AJ80" s="49"/>
      <c r="AK80" s="49"/>
      <c r="AL80" s="49"/>
      <c r="AM80" s="49"/>
      <c r="AN80" s="49"/>
      <c r="AO80" s="49"/>
      <c r="AP80" s="49"/>
      <c r="AQ80" s="49"/>
      <c r="AR80" s="49"/>
      <c r="AS80" s="256"/>
      <c r="AT80" s="49"/>
      <c r="AU80" s="49"/>
      <c r="AV80" s="49"/>
      <c r="AW80" s="49"/>
      <c r="AX80" s="258"/>
      <c r="AY80" s="258"/>
      <c r="AZ80" s="258"/>
      <c r="BA80" s="258"/>
      <c r="BB80" s="258"/>
      <c r="BC80" s="258"/>
      <c r="BD80" s="258"/>
      <c r="BE80" s="257"/>
      <c r="BF80" s="256"/>
      <c r="BG80" s="256"/>
      <c r="BH80" s="256"/>
      <c r="BI80" s="256"/>
      <c r="BJ80" s="256"/>
      <c r="BK80" s="256"/>
      <c r="BL80" s="258"/>
      <c r="BM80" s="258"/>
      <c r="BN80" s="258"/>
      <c r="BO80" s="258"/>
      <c r="BP80" s="258"/>
      <c r="BQ80" s="256"/>
      <c r="BR80" s="256"/>
      <c r="BS80" s="256"/>
      <c r="BT80" s="256"/>
      <c r="BU80" s="256"/>
      <c r="BV80" s="256"/>
      <c r="BW80" s="256"/>
      <c r="BX80" s="258"/>
      <c r="BY80" s="258"/>
      <c r="BZ80" s="258"/>
      <c r="CA80" s="258"/>
      <c r="CB80" s="258"/>
      <c r="CC80" s="258"/>
      <c r="CD80" s="49"/>
      <c r="CE80" s="49"/>
      <c r="CF80" s="49"/>
      <c r="CG80" s="49"/>
      <c r="CH80" s="258"/>
      <c r="CI80" s="258"/>
      <c r="CJ80" s="258"/>
      <c r="CK80" s="258"/>
      <c r="CL80" s="258"/>
      <c r="CM80" s="258"/>
      <c r="CN80" s="258"/>
      <c r="CO80" s="257"/>
      <c r="CP80" s="256"/>
      <c r="CQ80" s="256"/>
      <c r="CR80" s="256"/>
      <c r="CS80" s="256"/>
      <c r="CT80" s="256"/>
      <c r="CU80" s="256"/>
      <c r="CV80" s="258"/>
      <c r="CW80" s="258"/>
      <c r="CX80" s="258"/>
      <c r="CY80" s="258"/>
      <c r="CZ80" s="258"/>
      <c r="DA80" s="256"/>
      <c r="DB80" s="256"/>
      <c r="DC80" s="256"/>
      <c r="DD80" s="256"/>
      <c r="DE80" s="256"/>
      <c r="DF80" s="256"/>
      <c r="DG80" s="256"/>
      <c r="DH80" s="258"/>
      <c r="DI80" s="258"/>
      <c r="DJ80" s="258"/>
      <c r="DK80" s="258"/>
      <c r="DL80" s="258"/>
    </row>
    <row r="81" spans="1:116" s="73" customFormat="1">
      <c r="A81" s="67"/>
      <c r="B81" s="57"/>
      <c r="C81" s="57"/>
      <c r="D81" s="98"/>
      <c r="F81" s="219"/>
      <c r="G81" s="219"/>
      <c r="H81" s="219"/>
      <c r="I81" s="165"/>
      <c r="J81" s="165"/>
      <c r="K81" s="165"/>
      <c r="L81" s="165"/>
      <c r="M81" s="165"/>
      <c r="N81" s="165"/>
      <c r="O81" s="165"/>
      <c r="P81" s="165"/>
      <c r="Q81" s="165"/>
      <c r="R81" s="165"/>
      <c r="S81" s="165"/>
      <c r="T81" s="256"/>
      <c r="U81" s="257"/>
      <c r="V81" s="256"/>
      <c r="W81" s="256"/>
      <c r="X81" s="256"/>
      <c r="Y81" s="256"/>
      <c r="Z81" s="256"/>
      <c r="AA81" s="256"/>
      <c r="AB81" s="256"/>
      <c r="AC81" s="49"/>
      <c r="AD81" s="49"/>
      <c r="AE81" s="49"/>
      <c r="AF81" s="49"/>
      <c r="AG81" s="49"/>
      <c r="AH81" s="49"/>
      <c r="AI81" s="49"/>
      <c r="AJ81" s="49"/>
      <c r="AK81" s="49"/>
      <c r="AL81" s="49"/>
      <c r="AM81" s="49"/>
      <c r="AN81" s="49"/>
      <c r="AO81" s="49"/>
      <c r="AP81" s="49"/>
      <c r="AQ81" s="49"/>
      <c r="AR81" s="49"/>
      <c r="AS81" s="256"/>
      <c r="AT81" s="49"/>
      <c r="AU81" s="49"/>
      <c r="AV81" s="49"/>
      <c r="AW81" s="49"/>
      <c r="AX81" s="258"/>
      <c r="AY81" s="258"/>
      <c r="AZ81" s="258"/>
      <c r="BA81" s="258"/>
      <c r="BB81" s="258"/>
      <c r="BC81" s="258"/>
      <c r="BD81" s="258"/>
      <c r="BE81" s="257"/>
      <c r="BF81" s="256"/>
      <c r="BG81" s="256"/>
      <c r="BH81" s="256"/>
      <c r="BI81" s="256"/>
      <c r="BJ81" s="256"/>
      <c r="BK81" s="256"/>
      <c r="BL81" s="258"/>
      <c r="BM81" s="258"/>
      <c r="BN81" s="258"/>
      <c r="BO81" s="258"/>
      <c r="BP81" s="258"/>
      <c r="BQ81" s="256"/>
      <c r="BR81" s="256"/>
      <c r="BS81" s="256"/>
      <c r="BT81" s="256"/>
      <c r="BU81" s="256"/>
      <c r="BV81" s="256"/>
      <c r="BW81" s="256"/>
      <c r="BX81" s="258"/>
      <c r="BY81" s="258"/>
      <c r="BZ81" s="258"/>
      <c r="CA81" s="258"/>
      <c r="CB81" s="258"/>
      <c r="CC81" s="258"/>
      <c r="CD81" s="49"/>
      <c r="CE81" s="49"/>
      <c r="CF81" s="49"/>
      <c r="CG81" s="49"/>
      <c r="CH81" s="258"/>
      <c r="CI81" s="258"/>
      <c r="CJ81" s="258"/>
      <c r="CK81" s="258"/>
      <c r="CL81" s="258"/>
      <c r="CM81" s="258"/>
      <c r="CN81" s="258"/>
      <c r="CO81" s="257"/>
      <c r="CP81" s="256"/>
      <c r="CQ81" s="256"/>
      <c r="CR81" s="256"/>
      <c r="CS81" s="256"/>
      <c r="CT81" s="256"/>
      <c r="CU81" s="256"/>
      <c r="CV81" s="258"/>
      <c r="CW81" s="258"/>
      <c r="CX81" s="258"/>
      <c r="CY81" s="258"/>
      <c r="CZ81" s="258"/>
      <c r="DA81" s="256"/>
      <c r="DB81" s="256"/>
      <c r="DC81" s="256"/>
      <c r="DD81" s="256"/>
      <c r="DE81" s="256"/>
      <c r="DF81" s="256"/>
      <c r="DG81" s="256"/>
      <c r="DH81" s="258"/>
      <c r="DI81" s="258"/>
      <c r="DJ81" s="258"/>
      <c r="DK81" s="258"/>
      <c r="DL81" s="258"/>
    </row>
    <row r="82" spans="1:116" s="73" customFormat="1">
      <c r="A82" s="67"/>
      <c r="B82" s="57"/>
      <c r="C82" s="57"/>
      <c r="D82" s="98"/>
      <c r="F82" s="219"/>
      <c r="G82" s="219"/>
      <c r="H82" s="219"/>
      <c r="I82" s="165"/>
      <c r="J82" s="165"/>
      <c r="K82" s="165"/>
      <c r="L82" s="165"/>
      <c r="M82" s="165"/>
      <c r="N82" s="165"/>
      <c r="O82" s="165"/>
      <c r="P82" s="165"/>
      <c r="Q82" s="165"/>
      <c r="R82" s="165"/>
      <c r="S82" s="165"/>
      <c r="T82" s="256"/>
      <c r="U82" s="257"/>
      <c r="V82" s="256"/>
      <c r="W82" s="256"/>
      <c r="X82" s="256"/>
      <c r="Y82" s="256"/>
      <c r="Z82" s="256"/>
      <c r="AA82" s="256"/>
      <c r="AB82" s="256"/>
      <c r="AC82" s="49"/>
      <c r="AD82" s="49"/>
      <c r="AE82" s="49"/>
      <c r="AF82" s="49"/>
      <c r="AG82" s="49"/>
      <c r="AH82" s="49"/>
      <c r="AI82" s="49"/>
      <c r="AJ82" s="49"/>
      <c r="AK82" s="49"/>
      <c r="AL82" s="49"/>
      <c r="AM82" s="49"/>
      <c r="AN82" s="49"/>
      <c r="AO82" s="49"/>
      <c r="AP82" s="49"/>
      <c r="AQ82" s="49"/>
      <c r="AR82" s="49"/>
      <c r="AS82" s="256"/>
      <c r="AT82" s="49"/>
      <c r="AU82" s="49"/>
      <c r="AV82" s="49"/>
      <c r="AW82" s="49"/>
      <c r="AX82" s="258"/>
      <c r="AY82" s="258"/>
      <c r="AZ82" s="258"/>
      <c r="BA82" s="258"/>
      <c r="BB82" s="258"/>
      <c r="BC82" s="258"/>
      <c r="BD82" s="258"/>
      <c r="BE82" s="257"/>
      <c r="BF82" s="256"/>
      <c r="BG82" s="256"/>
      <c r="BH82" s="256"/>
      <c r="BI82" s="256"/>
      <c r="BJ82" s="256"/>
      <c r="BK82" s="256"/>
      <c r="BL82" s="258"/>
      <c r="BM82" s="258"/>
      <c r="BN82" s="258"/>
      <c r="BO82" s="258"/>
      <c r="BP82" s="258"/>
      <c r="BQ82" s="256"/>
      <c r="BR82" s="256"/>
      <c r="BS82" s="256"/>
      <c r="BT82" s="256"/>
      <c r="BU82" s="256"/>
      <c r="BV82" s="256"/>
      <c r="BW82" s="256"/>
      <c r="BX82" s="258"/>
      <c r="BY82" s="258"/>
      <c r="BZ82" s="258"/>
      <c r="CA82" s="258"/>
      <c r="CB82" s="258"/>
      <c r="CC82" s="258"/>
      <c r="CD82" s="49"/>
      <c r="CE82" s="49"/>
      <c r="CF82" s="49"/>
      <c r="CG82" s="49"/>
      <c r="CH82" s="258"/>
      <c r="CI82" s="258"/>
      <c r="CJ82" s="258"/>
      <c r="CK82" s="258"/>
      <c r="CL82" s="258"/>
      <c r="CM82" s="258"/>
      <c r="CN82" s="258"/>
      <c r="CO82" s="257"/>
      <c r="CP82" s="256"/>
      <c r="CQ82" s="256"/>
      <c r="CR82" s="256"/>
      <c r="CS82" s="256"/>
      <c r="CT82" s="256"/>
      <c r="CU82" s="256"/>
      <c r="CV82" s="258"/>
      <c r="CW82" s="258"/>
      <c r="CX82" s="258"/>
      <c r="CY82" s="258"/>
      <c r="CZ82" s="258"/>
      <c r="DA82" s="256"/>
      <c r="DB82" s="256"/>
      <c r="DC82" s="256"/>
      <c r="DD82" s="256"/>
      <c r="DE82" s="256"/>
      <c r="DF82" s="256"/>
      <c r="DG82" s="256"/>
      <c r="DH82" s="258"/>
      <c r="DI82" s="258"/>
      <c r="DJ82" s="258"/>
      <c r="DK82" s="258"/>
      <c r="DL82" s="258"/>
    </row>
    <row r="83" spans="1:116" s="73" customFormat="1">
      <c r="A83" s="67"/>
      <c r="B83" s="57"/>
      <c r="C83" s="57"/>
      <c r="D83" s="98"/>
      <c r="F83" s="219"/>
      <c r="G83" s="219"/>
      <c r="H83" s="219"/>
      <c r="I83" s="165"/>
      <c r="J83" s="165"/>
      <c r="K83" s="165"/>
      <c r="L83" s="165"/>
      <c r="M83" s="165"/>
      <c r="N83" s="165"/>
      <c r="O83" s="165"/>
      <c r="P83" s="165"/>
      <c r="Q83" s="165"/>
      <c r="R83" s="165"/>
      <c r="S83" s="165"/>
      <c r="T83" s="256"/>
      <c r="U83" s="257"/>
      <c r="V83" s="256"/>
      <c r="W83" s="256"/>
      <c r="X83" s="256"/>
      <c r="Y83" s="256"/>
      <c r="Z83" s="256"/>
      <c r="AA83" s="256"/>
      <c r="AB83" s="256"/>
      <c r="AC83" s="49"/>
      <c r="AD83" s="49"/>
      <c r="AE83" s="49"/>
      <c r="AF83" s="49"/>
      <c r="AG83" s="49"/>
      <c r="AH83" s="49"/>
      <c r="AI83" s="49"/>
      <c r="AJ83" s="49"/>
      <c r="AK83" s="49"/>
      <c r="AL83" s="49"/>
      <c r="AM83" s="49"/>
      <c r="AN83" s="49"/>
      <c r="AO83" s="49"/>
      <c r="AP83" s="49"/>
      <c r="AQ83" s="49"/>
      <c r="AR83" s="49"/>
      <c r="AS83" s="256"/>
      <c r="AT83" s="49"/>
      <c r="AU83" s="49"/>
      <c r="AV83" s="49"/>
      <c r="AW83" s="49"/>
      <c r="AX83" s="258"/>
      <c r="AY83" s="258"/>
      <c r="AZ83" s="258"/>
      <c r="BA83" s="258"/>
      <c r="BB83" s="258"/>
      <c r="BC83" s="258"/>
      <c r="BD83" s="258"/>
      <c r="BE83" s="257"/>
      <c r="BF83" s="256"/>
      <c r="BG83" s="256"/>
      <c r="BH83" s="256"/>
      <c r="BI83" s="256"/>
      <c r="BJ83" s="256"/>
      <c r="BK83" s="256"/>
      <c r="BL83" s="258"/>
      <c r="BM83" s="258"/>
      <c r="BN83" s="258"/>
      <c r="BO83" s="258"/>
      <c r="BP83" s="258"/>
      <c r="BQ83" s="256"/>
      <c r="BR83" s="256"/>
      <c r="BS83" s="256"/>
      <c r="BT83" s="256"/>
      <c r="BU83" s="256"/>
      <c r="BV83" s="256"/>
      <c r="BW83" s="256"/>
      <c r="BX83" s="258"/>
      <c r="BY83" s="258"/>
      <c r="BZ83" s="258"/>
      <c r="CA83" s="258"/>
      <c r="CB83" s="258"/>
      <c r="CC83" s="258"/>
      <c r="CD83" s="49"/>
      <c r="CE83" s="49"/>
      <c r="CF83" s="49"/>
      <c r="CG83" s="49"/>
      <c r="CH83" s="258"/>
      <c r="CI83" s="258"/>
      <c r="CJ83" s="258"/>
      <c r="CK83" s="258"/>
      <c r="CL83" s="258"/>
      <c r="CM83" s="258"/>
      <c r="CN83" s="258"/>
      <c r="CO83" s="257"/>
      <c r="CP83" s="256"/>
      <c r="CQ83" s="256"/>
      <c r="CR83" s="256"/>
      <c r="CS83" s="256"/>
      <c r="CT83" s="256"/>
      <c r="CU83" s="256"/>
      <c r="CV83" s="258"/>
      <c r="CW83" s="258"/>
      <c r="CX83" s="258"/>
      <c r="CY83" s="258"/>
      <c r="CZ83" s="258"/>
      <c r="DA83" s="256"/>
      <c r="DB83" s="256"/>
      <c r="DC83" s="256"/>
      <c r="DD83" s="256"/>
      <c r="DE83" s="256"/>
      <c r="DF83" s="256"/>
      <c r="DG83" s="256"/>
      <c r="DH83" s="258"/>
      <c r="DI83" s="258"/>
      <c r="DJ83" s="258"/>
      <c r="DK83" s="258"/>
      <c r="DL83" s="258"/>
    </row>
    <row r="84" spans="1:116" s="73" customFormat="1">
      <c r="A84" s="67"/>
      <c r="B84" s="57"/>
      <c r="C84" s="57"/>
      <c r="D84" s="98"/>
      <c r="F84" s="219"/>
      <c r="G84" s="219"/>
      <c r="H84" s="219"/>
      <c r="I84" s="165"/>
      <c r="J84" s="165"/>
      <c r="K84" s="165"/>
      <c r="L84" s="165"/>
      <c r="M84" s="165"/>
      <c r="N84" s="165"/>
      <c r="O84" s="165"/>
      <c r="P84" s="165"/>
      <c r="Q84" s="165"/>
      <c r="R84" s="165"/>
      <c r="S84" s="165"/>
      <c r="T84" s="256"/>
      <c r="U84" s="257"/>
      <c r="V84" s="256"/>
      <c r="W84" s="256"/>
      <c r="X84" s="256"/>
      <c r="Y84" s="256"/>
      <c r="Z84" s="256"/>
      <c r="AA84" s="256"/>
      <c r="AB84" s="256"/>
      <c r="AC84" s="49"/>
      <c r="AD84" s="49"/>
      <c r="AE84" s="49"/>
      <c r="AF84" s="49"/>
      <c r="AG84" s="49"/>
      <c r="AH84" s="49"/>
      <c r="AI84" s="49"/>
      <c r="AJ84" s="49"/>
      <c r="AK84" s="49"/>
      <c r="AL84" s="49"/>
      <c r="AM84" s="49"/>
      <c r="AN84" s="49"/>
      <c r="AO84" s="49"/>
      <c r="AP84" s="49"/>
      <c r="AQ84" s="49"/>
      <c r="AR84" s="49"/>
      <c r="AS84" s="256"/>
      <c r="AT84" s="49"/>
      <c r="AU84" s="49"/>
      <c r="AV84" s="49"/>
      <c r="AW84" s="49"/>
      <c r="AX84" s="258"/>
      <c r="AY84" s="258"/>
      <c r="AZ84" s="258"/>
      <c r="BA84" s="258"/>
      <c r="BB84" s="258"/>
      <c r="BC84" s="258"/>
      <c r="BD84" s="258"/>
      <c r="BE84" s="257"/>
      <c r="BF84" s="256"/>
      <c r="BG84" s="256"/>
      <c r="BH84" s="256"/>
      <c r="BI84" s="256"/>
      <c r="BJ84" s="256"/>
      <c r="BK84" s="256"/>
      <c r="BL84" s="258"/>
      <c r="BM84" s="258"/>
      <c r="BN84" s="258"/>
      <c r="BO84" s="258"/>
      <c r="BP84" s="258"/>
      <c r="BQ84" s="256"/>
      <c r="BR84" s="256"/>
      <c r="BS84" s="256"/>
      <c r="BT84" s="256"/>
      <c r="BU84" s="256"/>
      <c r="BV84" s="256"/>
      <c r="BW84" s="256"/>
      <c r="BX84" s="258"/>
      <c r="BY84" s="258"/>
      <c r="BZ84" s="258"/>
      <c r="CA84" s="258"/>
      <c r="CB84" s="258"/>
      <c r="CC84" s="258"/>
      <c r="CD84" s="49"/>
      <c r="CE84" s="49"/>
      <c r="CF84" s="49"/>
      <c r="CG84" s="49"/>
      <c r="CH84" s="258"/>
      <c r="CI84" s="258"/>
      <c r="CJ84" s="258"/>
      <c r="CK84" s="258"/>
      <c r="CL84" s="258"/>
      <c r="CM84" s="258"/>
      <c r="CN84" s="258"/>
      <c r="CO84" s="257"/>
      <c r="CP84" s="256"/>
      <c r="CQ84" s="256"/>
      <c r="CR84" s="256"/>
      <c r="CS84" s="256"/>
      <c r="CT84" s="256"/>
      <c r="CU84" s="256"/>
      <c r="CV84" s="258"/>
      <c r="CW84" s="258"/>
      <c r="CX84" s="258"/>
      <c r="CY84" s="258"/>
      <c r="CZ84" s="258"/>
      <c r="DA84" s="256"/>
      <c r="DB84" s="256"/>
      <c r="DC84" s="256"/>
      <c r="DD84" s="256"/>
      <c r="DE84" s="256"/>
      <c r="DF84" s="256"/>
      <c r="DG84" s="256"/>
      <c r="DH84" s="258"/>
      <c r="DI84" s="258"/>
      <c r="DJ84" s="258"/>
      <c r="DK84" s="258"/>
      <c r="DL84" s="258"/>
    </row>
    <row r="85" spans="1:116" s="73" customFormat="1">
      <c r="A85" s="67"/>
      <c r="B85" s="57"/>
      <c r="C85" s="57"/>
      <c r="D85" s="98"/>
      <c r="F85" s="219"/>
      <c r="G85" s="219"/>
      <c r="H85" s="219"/>
      <c r="I85" s="165"/>
      <c r="J85" s="165"/>
      <c r="K85" s="165"/>
      <c r="L85" s="165"/>
      <c r="M85" s="165"/>
      <c r="N85" s="165"/>
      <c r="O85" s="165"/>
      <c r="P85" s="165"/>
      <c r="Q85" s="165"/>
      <c r="R85" s="165"/>
      <c r="S85" s="165"/>
      <c r="T85" s="256"/>
      <c r="U85" s="257"/>
      <c r="V85" s="256"/>
      <c r="W85" s="256"/>
      <c r="X85" s="256"/>
      <c r="Y85" s="256"/>
      <c r="Z85" s="256"/>
      <c r="AA85" s="256"/>
      <c r="AB85" s="256"/>
      <c r="AC85" s="49"/>
      <c r="AD85" s="49"/>
      <c r="AE85" s="49"/>
      <c r="AF85" s="49"/>
      <c r="AG85" s="49"/>
      <c r="AH85" s="49"/>
      <c r="AI85" s="49"/>
      <c r="AJ85" s="49"/>
      <c r="AK85" s="49"/>
      <c r="AL85" s="49"/>
      <c r="AM85" s="49"/>
      <c r="AN85" s="49"/>
      <c r="AO85" s="49"/>
      <c r="AP85" s="49"/>
      <c r="AQ85" s="49"/>
      <c r="AR85" s="49"/>
      <c r="AS85" s="256"/>
      <c r="AT85" s="49"/>
      <c r="AU85" s="49"/>
      <c r="AV85" s="49"/>
      <c r="AW85" s="49"/>
      <c r="AX85" s="258"/>
      <c r="AY85" s="258"/>
      <c r="AZ85" s="258"/>
      <c r="BA85" s="258"/>
      <c r="BB85" s="258"/>
      <c r="BC85" s="258"/>
      <c r="BD85" s="258"/>
      <c r="BE85" s="257"/>
      <c r="BF85" s="256"/>
      <c r="BG85" s="256"/>
      <c r="BH85" s="256"/>
      <c r="BI85" s="256"/>
      <c r="BJ85" s="256"/>
      <c r="BK85" s="256"/>
      <c r="BL85" s="258"/>
      <c r="BM85" s="258"/>
      <c r="BN85" s="258"/>
      <c r="BO85" s="258"/>
      <c r="BP85" s="258"/>
      <c r="BQ85" s="256"/>
      <c r="BR85" s="256"/>
      <c r="BS85" s="256"/>
      <c r="BT85" s="256"/>
      <c r="BU85" s="256"/>
      <c r="BV85" s="256"/>
      <c r="BW85" s="256"/>
      <c r="BX85" s="258"/>
      <c r="BY85" s="258"/>
      <c r="BZ85" s="258"/>
      <c r="CA85" s="258"/>
      <c r="CB85" s="258"/>
      <c r="CC85" s="258"/>
      <c r="CD85" s="49"/>
      <c r="CE85" s="49"/>
      <c r="CF85" s="49"/>
      <c r="CG85" s="49"/>
      <c r="CH85" s="258"/>
      <c r="CI85" s="258"/>
      <c r="CJ85" s="258"/>
      <c r="CK85" s="258"/>
      <c r="CL85" s="258"/>
      <c r="CM85" s="258"/>
      <c r="CN85" s="258"/>
      <c r="CO85" s="257"/>
      <c r="CP85" s="256"/>
      <c r="CQ85" s="256"/>
      <c r="CR85" s="256"/>
      <c r="CS85" s="256"/>
      <c r="CT85" s="256"/>
      <c r="CU85" s="256"/>
      <c r="CV85" s="258"/>
      <c r="CW85" s="258"/>
      <c r="CX85" s="258"/>
      <c r="CY85" s="258"/>
      <c r="CZ85" s="258"/>
      <c r="DA85" s="256"/>
      <c r="DB85" s="256"/>
      <c r="DC85" s="256"/>
      <c r="DD85" s="256"/>
      <c r="DE85" s="256"/>
      <c r="DF85" s="256"/>
      <c r="DG85" s="256"/>
      <c r="DH85" s="258"/>
      <c r="DI85" s="258"/>
      <c r="DJ85" s="258"/>
      <c r="DK85" s="258"/>
      <c r="DL85" s="258"/>
    </row>
    <row r="86" spans="1:116" s="73" customFormat="1">
      <c r="A86" s="67"/>
      <c r="B86" s="57"/>
      <c r="C86" s="57"/>
      <c r="D86" s="98"/>
      <c r="F86" s="219"/>
      <c r="G86" s="219"/>
      <c r="H86" s="219"/>
      <c r="I86" s="165"/>
      <c r="J86" s="165"/>
      <c r="K86" s="165"/>
      <c r="L86" s="165"/>
      <c r="M86" s="165"/>
      <c r="N86" s="165"/>
      <c r="O86" s="165"/>
      <c r="P86" s="165"/>
      <c r="Q86" s="165"/>
      <c r="R86" s="165"/>
      <c r="S86" s="165"/>
      <c r="T86" s="256"/>
      <c r="U86" s="257"/>
      <c r="V86" s="256"/>
      <c r="W86" s="256"/>
      <c r="X86" s="256"/>
      <c r="Y86" s="256"/>
      <c r="Z86" s="256"/>
      <c r="AA86" s="256"/>
      <c r="AB86" s="256"/>
      <c r="AC86" s="49"/>
      <c r="AD86" s="49"/>
      <c r="AE86" s="49"/>
      <c r="AF86" s="49"/>
      <c r="AG86" s="49"/>
      <c r="AH86" s="49"/>
      <c r="AI86" s="49"/>
      <c r="AJ86" s="49"/>
      <c r="AK86" s="49"/>
      <c r="AL86" s="49"/>
      <c r="AM86" s="49"/>
      <c r="AN86" s="49"/>
      <c r="AO86" s="49"/>
      <c r="AP86" s="49"/>
      <c r="AQ86" s="49"/>
      <c r="AR86" s="49"/>
      <c r="AS86" s="256"/>
      <c r="AT86" s="49"/>
      <c r="AU86" s="49"/>
      <c r="AV86" s="49"/>
      <c r="AW86" s="49"/>
      <c r="AX86" s="258"/>
      <c r="AY86" s="258"/>
      <c r="AZ86" s="258"/>
      <c r="BA86" s="258"/>
      <c r="BB86" s="258"/>
      <c r="BC86" s="258"/>
      <c r="BD86" s="258"/>
      <c r="BE86" s="257"/>
      <c r="BF86" s="256"/>
      <c r="BG86" s="256"/>
      <c r="BH86" s="256"/>
      <c r="BI86" s="256"/>
      <c r="BJ86" s="256"/>
      <c r="BK86" s="256"/>
      <c r="BL86" s="258"/>
      <c r="BM86" s="258"/>
      <c r="BN86" s="258"/>
      <c r="BO86" s="258"/>
      <c r="BP86" s="258"/>
      <c r="BQ86" s="256"/>
      <c r="BR86" s="256"/>
      <c r="BS86" s="256"/>
      <c r="BT86" s="256"/>
      <c r="BU86" s="256"/>
      <c r="BV86" s="256"/>
      <c r="BW86" s="256"/>
      <c r="BX86" s="258"/>
      <c r="BY86" s="258"/>
      <c r="BZ86" s="258"/>
      <c r="CA86" s="258"/>
      <c r="CB86" s="258"/>
      <c r="CC86" s="258"/>
      <c r="CD86" s="49"/>
      <c r="CE86" s="49"/>
      <c r="CF86" s="49"/>
      <c r="CG86" s="49"/>
      <c r="CH86" s="258"/>
      <c r="CI86" s="258"/>
      <c r="CJ86" s="258"/>
      <c r="CK86" s="258"/>
      <c r="CL86" s="258"/>
      <c r="CM86" s="258"/>
      <c r="CN86" s="258"/>
      <c r="CO86" s="257"/>
      <c r="CP86" s="256"/>
      <c r="CQ86" s="256"/>
      <c r="CR86" s="256"/>
      <c r="CS86" s="256"/>
      <c r="CT86" s="256"/>
      <c r="CU86" s="256"/>
      <c r="CV86" s="258"/>
      <c r="CW86" s="258"/>
      <c r="CX86" s="258"/>
      <c r="CY86" s="258"/>
      <c r="CZ86" s="258"/>
      <c r="DA86" s="256"/>
      <c r="DB86" s="256"/>
      <c r="DC86" s="256"/>
      <c r="DD86" s="256"/>
      <c r="DE86" s="256"/>
      <c r="DF86" s="256"/>
      <c r="DG86" s="256"/>
      <c r="DH86" s="258"/>
      <c r="DI86" s="258"/>
      <c r="DJ86" s="258"/>
      <c r="DK86" s="258"/>
      <c r="DL86" s="258"/>
    </row>
    <row r="87" spans="1:116" s="73" customFormat="1">
      <c r="A87" s="67"/>
      <c r="B87" s="57"/>
      <c r="C87" s="57"/>
      <c r="D87" s="98"/>
      <c r="F87" s="219"/>
      <c r="G87" s="219"/>
      <c r="H87" s="219"/>
      <c r="I87" s="165"/>
      <c r="J87" s="165"/>
      <c r="K87" s="165"/>
      <c r="L87" s="165"/>
      <c r="M87" s="165"/>
      <c r="N87" s="165"/>
      <c r="O87" s="165"/>
      <c r="P87" s="165"/>
      <c r="Q87" s="165"/>
      <c r="R87" s="165"/>
      <c r="S87" s="165"/>
      <c r="T87" s="256"/>
      <c r="U87" s="257"/>
      <c r="V87" s="256"/>
      <c r="W87" s="256"/>
      <c r="X87" s="256"/>
      <c r="Y87" s="256"/>
      <c r="Z87" s="256"/>
      <c r="AA87" s="256"/>
      <c r="AB87" s="256"/>
      <c r="AC87" s="49"/>
      <c r="AD87" s="49"/>
      <c r="AE87" s="49"/>
      <c r="AF87" s="49"/>
      <c r="AG87" s="49"/>
      <c r="AH87" s="49"/>
      <c r="AI87" s="49"/>
      <c r="AJ87" s="49"/>
      <c r="AK87" s="49"/>
      <c r="AL87" s="49"/>
      <c r="AM87" s="49"/>
      <c r="AN87" s="49"/>
      <c r="AO87" s="49"/>
      <c r="AP87" s="49"/>
      <c r="AQ87" s="49"/>
      <c r="AR87" s="49"/>
      <c r="AS87" s="256"/>
      <c r="AT87" s="49"/>
      <c r="AU87" s="49"/>
      <c r="AV87" s="49"/>
      <c r="AW87" s="49"/>
      <c r="AX87" s="258"/>
      <c r="AY87" s="258"/>
      <c r="AZ87" s="258"/>
      <c r="BA87" s="258"/>
      <c r="BB87" s="258"/>
      <c r="BC87" s="258"/>
      <c r="BD87" s="258"/>
      <c r="BE87" s="257"/>
      <c r="BF87" s="256"/>
      <c r="BG87" s="256"/>
      <c r="BH87" s="256"/>
      <c r="BI87" s="256"/>
      <c r="BJ87" s="256"/>
      <c r="BK87" s="256"/>
      <c r="BL87" s="258"/>
      <c r="BM87" s="258"/>
      <c r="BN87" s="258"/>
      <c r="BO87" s="258"/>
      <c r="BP87" s="258"/>
      <c r="BQ87" s="256"/>
      <c r="BR87" s="256"/>
      <c r="BS87" s="256"/>
      <c r="BT87" s="256"/>
      <c r="BU87" s="256"/>
      <c r="BV87" s="256"/>
      <c r="BW87" s="256"/>
      <c r="BX87" s="258"/>
      <c r="BY87" s="258"/>
      <c r="BZ87" s="258"/>
      <c r="CA87" s="258"/>
      <c r="CB87" s="258"/>
      <c r="CC87" s="258"/>
      <c r="CD87" s="49"/>
      <c r="CE87" s="49"/>
      <c r="CF87" s="49"/>
      <c r="CG87" s="49"/>
      <c r="CH87" s="258"/>
      <c r="CI87" s="258"/>
      <c r="CJ87" s="258"/>
      <c r="CK87" s="258"/>
      <c r="CL87" s="258"/>
      <c r="CM87" s="258"/>
      <c r="CN87" s="258"/>
      <c r="CO87" s="257"/>
      <c r="CP87" s="256"/>
      <c r="CQ87" s="256"/>
      <c r="CR87" s="256"/>
      <c r="CS87" s="256"/>
      <c r="CT87" s="256"/>
      <c r="CU87" s="256"/>
      <c r="CV87" s="258"/>
      <c r="CW87" s="258"/>
      <c r="CX87" s="258"/>
      <c r="CY87" s="258"/>
      <c r="CZ87" s="258"/>
      <c r="DA87" s="256"/>
      <c r="DB87" s="256"/>
      <c r="DC87" s="256"/>
      <c r="DD87" s="256"/>
      <c r="DE87" s="256"/>
      <c r="DF87" s="256"/>
      <c r="DG87" s="256"/>
      <c r="DH87" s="258"/>
      <c r="DI87" s="258"/>
      <c r="DJ87" s="258"/>
      <c r="DK87" s="258"/>
      <c r="DL87" s="258"/>
    </row>
    <row r="88" spans="1:116" s="73" customFormat="1">
      <c r="A88" s="67"/>
      <c r="B88" s="57"/>
      <c r="C88" s="57"/>
      <c r="D88" s="98"/>
      <c r="F88" s="219"/>
      <c r="G88" s="219"/>
      <c r="H88" s="219"/>
      <c r="I88" s="165"/>
      <c r="J88" s="165"/>
      <c r="K88" s="165"/>
      <c r="L88" s="165"/>
      <c r="M88" s="165"/>
      <c r="N88" s="165"/>
      <c r="O88" s="165"/>
      <c r="P88" s="165"/>
      <c r="Q88" s="165"/>
      <c r="R88" s="165"/>
      <c r="S88" s="165"/>
      <c r="T88" s="256"/>
      <c r="U88" s="257"/>
      <c r="V88" s="256"/>
      <c r="W88" s="256"/>
      <c r="X88" s="256"/>
      <c r="Y88" s="256"/>
      <c r="Z88" s="256"/>
      <c r="AA88" s="256"/>
      <c r="AB88" s="256"/>
      <c r="AC88" s="49"/>
      <c r="AD88" s="49"/>
      <c r="AE88" s="49"/>
      <c r="AF88" s="49"/>
      <c r="AG88" s="49"/>
      <c r="AH88" s="49"/>
      <c r="AI88" s="49"/>
      <c r="AJ88" s="49"/>
      <c r="AK88" s="49"/>
      <c r="AL88" s="49"/>
      <c r="AM88" s="49"/>
      <c r="AN88" s="49"/>
      <c r="AO88" s="49"/>
      <c r="AP88" s="49"/>
      <c r="AQ88" s="49"/>
      <c r="AR88" s="49"/>
      <c r="AS88" s="256"/>
      <c r="AT88" s="49"/>
      <c r="AU88" s="49"/>
      <c r="AV88" s="49"/>
      <c r="AW88" s="49"/>
      <c r="AX88" s="258"/>
      <c r="AY88" s="258"/>
      <c r="AZ88" s="258"/>
      <c r="BA88" s="258"/>
      <c r="BB88" s="258"/>
      <c r="BC88" s="258"/>
      <c r="BD88" s="258"/>
      <c r="BE88" s="257"/>
      <c r="BF88" s="256"/>
      <c r="BG88" s="256"/>
      <c r="BH88" s="256"/>
      <c r="BI88" s="256"/>
      <c r="BJ88" s="256"/>
      <c r="BK88" s="256"/>
      <c r="BL88" s="258"/>
      <c r="BM88" s="258"/>
      <c r="BN88" s="258"/>
      <c r="BO88" s="258"/>
      <c r="BP88" s="258"/>
      <c r="BQ88" s="256"/>
      <c r="BR88" s="256"/>
      <c r="BS88" s="256"/>
      <c r="BT88" s="256"/>
      <c r="BU88" s="256"/>
      <c r="BV88" s="256"/>
      <c r="BW88" s="256"/>
      <c r="BX88" s="258"/>
      <c r="BY88" s="258"/>
      <c r="BZ88" s="258"/>
      <c r="CA88" s="258"/>
      <c r="CB88" s="258"/>
      <c r="CC88" s="258"/>
      <c r="CD88" s="49"/>
      <c r="CE88" s="49"/>
      <c r="CF88" s="49"/>
      <c r="CG88" s="49"/>
      <c r="CH88" s="258"/>
      <c r="CI88" s="258"/>
      <c r="CJ88" s="258"/>
      <c r="CK88" s="258"/>
      <c r="CL88" s="258"/>
      <c r="CM88" s="258"/>
      <c r="CN88" s="258"/>
      <c r="CO88" s="257"/>
      <c r="CP88" s="256"/>
      <c r="CQ88" s="256"/>
      <c r="CR88" s="256"/>
      <c r="CS88" s="256"/>
      <c r="CT88" s="256"/>
      <c r="CU88" s="256"/>
      <c r="CV88" s="258"/>
      <c r="CW88" s="258"/>
      <c r="CX88" s="258"/>
      <c r="CY88" s="258"/>
      <c r="CZ88" s="258"/>
      <c r="DA88" s="256"/>
      <c r="DB88" s="256"/>
      <c r="DC88" s="256"/>
      <c r="DD88" s="256"/>
      <c r="DE88" s="256"/>
      <c r="DF88" s="256"/>
      <c r="DG88" s="256"/>
      <c r="DH88" s="258"/>
      <c r="DI88" s="258"/>
      <c r="DJ88" s="258"/>
      <c r="DK88" s="258"/>
      <c r="DL88" s="258"/>
    </row>
    <row r="89" spans="1:116" s="73" customFormat="1">
      <c r="A89" s="67"/>
      <c r="B89" s="57"/>
      <c r="C89" s="57"/>
      <c r="D89" s="98"/>
      <c r="F89" s="219"/>
      <c r="G89" s="219"/>
      <c r="H89" s="219"/>
      <c r="I89" s="165"/>
      <c r="J89" s="165"/>
      <c r="K89" s="165"/>
      <c r="L89" s="165"/>
      <c r="M89" s="165"/>
      <c r="N89" s="165"/>
      <c r="O89" s="165"/>
      <c r="P89" s="165"/>
      <c r="Q89" s="165"/>
      <c r="R89" s="165"/>
      <c r="S89" s="165"/>
      <c r="T89" s="256"/>
      <c r="U89" s="257"/>
      <c r="V89" s="256"/>
      <c r="W89" s="256"/>
      <c r="X89" s="256"/>
      <c r="Y89" s="256"/>
      <c r="Z89" s="256"/>
      <c r="AA89" s="256"/>
      <c r="AB89" s="256"/>
      <c r="AC89" s="49"/>
      <c r="AD89" s="49"/>
      <c r="AE89" s="49"/>
      <c r="AF89" s="49"/>
      <c r="AG89" s="49"/>
      <c r="AH89" s="49"/>
      <c r="AI89" s="49"/>
      <c r="AJ89" s="49"/>
      <c r="AK89" s="49"/>
      <c r="AL89" s="49"/>
      <c r="AM89" s="49"/>
      <c r="AN89" s="49"/>
      <c r="AO89" s="49"/>
      <c r="AP89" s="49"/>
      <c r="AQ89" s="49"/>
      <c r="AR89" s="49"/>
      <c r="AS89" s="256"/>
      <c r="AT89" s="49"/>
      <c r="AU89" s="49"/>
      <c r="AV89" s="49"/>
      <c r="AW89" s="49"/>
      <c r="AX89" s="258"/>
      <c r="AY89" s="258"/>
      <c r="AZ89" s="258"/>
      <c r="BA89" s="258"/>
      <c r="BB89" s="258"/>
      <c r="BC89" s="258"/>
      <c r="BD89" s="258"/>
      <c r="BE89" s="257"/>
      <c r="BF89" s="256"/>
      <c r="BG89" s="256"/>
      <c r="BH89" s="256"/>
      <c r="BI89" s="256"/>
      <c r="BJ89" s="256"/>
      <c r="BK89" s="256"/>
      <c r="BL89" s="258"/>
      <c r="BM89" s="258"/>
      <c r="BN89" s="258"/>
      <c r="BO89" s="258"/>
      <c r="BP89" s="258"/>
      <c r="BQ89" s="256"/>
      <c r="BR89" s="256"/>
      <c r="BS89" s="256"/>
      <c r="BT89" s="256"/>
      <c r="BU89" s="256"/>
      <c r="BV89" s="256"/>
      <c r="BW89" s="256"/>
      <c r="BX89" s="258"/>
      <c r="BY89" s="258"/>
      <c r="BZ89" s="258"/>
      <c r="CA89" s="258"/>
      <c r="CB89" s="258"/>
      <c r="CC89" s="258"/>
      <c r="CD89" s="49"/>
      <c r="CE89" s="49"/>
      <c r="CF89" s="49"/>
      <c r="CG89" s="49"/>
      <c r="CH89" s="258"/>
      <c r="CI89" s="258"/>
      <c r="CJ89" s="258"/>
      <c r="CK89" s="258"/>
      <c r="CL89" s="258"/>
      <c r="CM89" s="258"/>
      <c r="CN89" s="258"/>
      <c r="CO89" s="257"/>
      <c r="CP89" s="256"/>
      <c r="CQ89" s="256"/>
      <c r="CR89" s="256"/>
      <c r="CS89" s="256"/>
      <c r="CT89" s="256"/>
      <c r="CU89" s="256"/>
      <c r="CV89" s="258"/>
      <c r="CW89" s="258"/>
      <c r="CX89" s="258"/>
      <c r="CY89" s="258"/>
      <c r="CZ89" s="258"/>
      <c r="DA89" s="256"/>
      <c r="DB89" s="256"/>
      <c r="DC89" s="256"/>
      <c r="DD89" s="256"/>
      <c r="DE89" s="256"/>
      <c r="DF89" s="256"/>
      <c r="DG89" s="256"/>
      <c r="DH89" s="258"/>
      <c r="DI89" s="258"/>
      <c r="DJ89" s="258"/>
      <c r="DK89" s="258"/>
      <c r="DL89" s="258"/>
    </row>
    <row r="90" spans="1:116" s="73" customFormat="1">
      <c r="A90" s="67"/>
      <c r="B90" s="57"/>
      <c r="C90" s="57"/>
      <c r="D90" s="98"/>
      <c r="F90" s="219"/>
      <c r="G90" s="219"/>
      <c r="H90" s="219"/>
      <c r="I90" s="165"/>
      <c r="J90" s="165"/>
      <c r="K90" s="165"/>
      <c r="L90" s="165"/>
      <c r="M90" s="165"/>
      <c r="N90" s="165"/>
      <c r="O90" s="165"/>
      <c r="P90" s="165"/>
      <c r="Q90" s="165"/>
      <c r="R90" s="165"/>
      <c r="S90" s="165"/>
      <c r="T90" s="256"/>
      <c r="U90" s="257"/>
      <c r="V90" s="256"/>
      <c r="W90" s="256"/>
      <c r="X90" s="256"/>
      <c r="Y90" s="256"/>
      <c r="Z90" s="256"/>
      <c r="AA90" s="256"/>
      <c r="AB90" s="256"/>
      <c r="AC90" s="49"/>
      <c r="AD90" s="49"/>
      <c r="AE90" s="49"/>
      <c r="AF90" s="49"/>
      <c r="AG90" s="49"/>
      <c r="AH90" s="49"/>
      <c r="AI90" s="49"/>
      <c r="AJ90" s="49"/>
      <c r="AK90" s="49"/>
      <c r="AL90" s="49"/>
      <c r="AM90" s="49"/>
      <c r="AN90" s="49"/>
      <c r="AO90" s="49"/>
      <c r="AP90" s="49"/>
      <c r="AQ90" s="49"/>
      <c r="AR90" s="49"/>
      <c r="AS90" s="256"/>
      <c r="AT90" s="49"/>
      <c r="AU90" s="49"/>
      <c r="AV90" s="49"/>
      <c r="AW90" s="49"/>
      <c r="AX90" s="258"/>
      <c r="AY90" s="258"/>
      <c r="AZ90" s="258"/>
      <c r="BA90" s="258"/>
      <c r="BB90" s="258"/>
      <c r="BC90" s="258"/>
      <c r="BD90" s="258"/>
      <c r="BE90" s="257"/>
      <c r="BF90" s="256"/>
      <c r="BG90" s="256"/>
      <c r="BH90" s="256"/>
      <c r="BI90" s="256"/>
      <c r="BJ90" s="256"/>
      <c r="BK90" s="256"/>
      <c r="BL90" s="258"/>
      <c r="BM90" s="258"/>
      <c r="BN90" s="258"/>
      <c r="BO90" s="258"/>
      <c r="BP90" s="258"/>
      <c r="BQ90" s="256"/>
      <c r="BR90" s="256"/>
      <c r="BS90" s="256"/>
      <c r="BT90" s="256"/>
      <c r="BU90" s="256"/>
      <c r="BV90" s="256"/>
      <c r="BW90" s="256"/>
      <c r="BX90" s="258"/>
      <c r="BY90" s="258"/>
      <c r="BZ90" s="258"/>
      <c r="CA90" s="258"/>
      <c r="CB90" s="258"/>
      <c r="CC90" s="258"/>
      <c r="CD90" s="49"/>
      <c r="CE90" s="49"/>
      <c r="CF90" s="49"/>
      <c r="CG90" s="49"/>
      <c r="CH90" s="258"/>
      <c r="CI90" s="258"/>
      <c r="CJ90" s="258"/>
      <c r="CK90" s="258"/>
      <c r="CL90" s="258"/>
      <c r="CM90" s="258"/>
      <c r="CN90" s="258"/>
      <c r="CO90" s="257"/>
      <c r="CP90" s="256"/>
      <c r="CQ90" s="256"/>
      <c r="CR90" s="256"/>
      <c r="CS90" s="256"/>
      <c r="CT90" s="256"/>
      <c r="CU90" s="256"/>
      <c r="CV90" s="258"/>
      <c r="CW90" s="258"/>
      <c r="CX90" s="258"/>
      <c r="CY90" s="258"/>
      <c r="CZ90" s="258"/>
      <c r="DA90" s="256"/>
      <c r="DB90" s="256"/>
      <c r="DC90" s="256"/>
      <c r="DD90" s="256"/>
      <c r="DE90" s="256"/>
      <c r="DF90" s="256"/>
      <c r="DG90" s="256"/>
      <c r="DH90" s="258"/>
      <c r="DI90" s="258"/>
      <c r="DJ90" s="258"/>
      <c r="DK90" s="258"/>
      <c r="DL90" s="258"/>
    </row>
    <row r="91" spans="1:116" s="73" customFormat="1">
      <c r="A91" s="67"/>
      <c r="B91" s="57"/>
      <c r="C91" s="57"/>
      <c r="D91" s="98"/>
      <c r="F91" s="219"/>
      <c r="G91" s="219"/>
      <c r="H91" s="219"/>
      <c r="I91" s="165"/>
      <c r="J91" s="165"/>
      <c r="K91" s="165"/>
      <c r="L91" s="165"/>
      <c r="M91" s="165"/>
      <c r="N91" s="165"/>
      <c r="O91" s="165"/>
      <c r="P91" s="165"/>
      <c r="Q91" s="165"/>
      <c r="R91" s="165"/>
      <c r="S91" s="165"/>
      <c r="T91" s="256"/>
      <c r="U91" s="257"/>
      <c r="V91" s="256"/>
      <c r="W91" s="256"/>
      <c r="X91" s="256"/>
      <c r="Y91" s="256"/>
      <c r="Z91" s="256"/>
      <c r="AA91" s="256"/>
      <c r="AB91" s="256"/>
      <c r="AC91" s="49"/>
      <c r="AD91" s="49"/>
      <c r="AE91" s="49"/>
      <c r="AF91" s="49"/>
      <c r="AG91" s="49"/>
      <c r="AH91" s="49"/>
      <c r="AI91" s="49"/>
      <c r="AJ91" s="49"/>
      <c r="AK91" s="49"/>
      <c r="AL91" s="49"/>
      <c r="AM91" s="49"/>
      <c r="AN91" s="49"/>
      <c r="AO91" s="49"/>
      <c r="AP91" s="49"/>
      <c r="AQ91" s="49"/>
      <c r="AR91" s="49"/>
      <c r="AS91" s="256"/>
      <c r="AT91" s="49"/>
      <c r="AU91" s="49"/>
      <c r="AV91" s="49"/>
      <c r="AW91" s="49"/>
      <c r="AX91" s="258"/>
      <c r="AY91" s="258"/>
      <c r="AZ91" s="258"/>
      <c r="BA91" s="258"/>
      <c r="BB91" s="258"/>
      <c r="BC91" s="258"/>
      <c r="BD91" s="258"/>
      <c r="BE91" s="257"/>
      <c r="BF91" s="256"/>
      <c r="BG91" s="256"/>
      <c r="BH91" s="256"/>
      <c r="BI91" s="256"/>
      <c r="BJ91" s="256"/>
      <c r="BK91" s="256"/>
      <c r="BL91" s="258"/>
      <c r="BM91" s="258"/>
      <c r="BN91" s="258"/>
      <c r="BO91" s="258"/>
      <c r="BP91" s="258"/>
      <c r="BQ91" s="256"/>
      <c r="BR91" s="256"/>
      <c r="BS91" s="256"/>
      <c r="BT91" s="256"/>
      <c r="BU91" s="256"/>
      <c r="BV91" s="256"/>
      <c r="BW91" s="256"/>
      <c r="BX91" s="258"/>
      <c r="BY91" s="258"/>
      <c r="BZ91" s="258"/>
      <c r="CA91" s="258"/>
      <c r="CB91" s="258"/>
      <c r="CC91" s="258"/>
      <c r="CD91" s="49"/>
      <c r="CE91" s="49"/>
      <c r="CF91" s="49"/>
      <c r="CG91" s="49"/>
      <c r="CH91" s="258"/>
      <c r="CI91" s="258"/>
      <c r="CJ91" s="258"/>
      <c r="CK91" s="258"/>
      <c r="CL91" s="258"/>
      <c r="CM91" s="258"/>
      <c r="CN91" s="258"/>
      <c r="CO91" s="257"/>
      <c r="CP91" s="256"/>
      <c r="CQ91" s="256"/>
      <c r="CR91" s="256"/>
      <c r="CS91" s="256"/>
      <c r="CT91" s="256"/>
      <c r="CU91" s="256"/>
      <c r="CV91" s="258"/>
      <c r="CW91" s="258"/>
      <c r="CX91" s="258"/>
      <c r="CY91" s="258"/>
      <c r="CZ91" s="258"/>
      <c r="DA91" s="256"/>
      <c r="DB91" s="256"/>
      <c r="DC91" s="256"/>
      <c r="DD91" s="256"/>
      <c r="DE91" s="256"/>
      <c r="DF91" s="256"/>
      <c r="DG91" s="256"/>
      <c r="DH91" s="258"/>
      <c r="DI91" s="258"/>
      <c r="DJ91" s="258"/>
      <c r="DK91" s="258"/>
      <c r="DL91" s="258"/>
    </row>
    <row r="92" spans="1:116" s="73" customFormat="1">
      <c r="A92" s="67"/>
      <c r="B92" s="57"/>
      <c r="C92" s="57"/>
      <c r="D92" s="98"/>
      <c r="F92" s="219"/>
      <c r="G92" s="219"/>
      <c r="H92" s="219"/>
      <c r="I92" s="165"/>
      <c r="J92" s="165"/>
      <c r="K92" s="165"/>
      <c r="L92" s="165"/>
      <c r="M92" s="165"/>
      <c r="N92" s="165"/>
      <c r="O92" s="165"/>
      <c r="P92" s="165"/>
      <c r="Q92" s="165"/>
      <c r="R92" s="165"/>
      <c r="S92" s="165"/>
      <c r="T92" s="256"/>
      <c r="U92" s="257"/>
      <c r="V92" s="256"/>
      <c r="W92" s="256"/>
      <c r="X92" s="256"/>
      <c r="Y92" s="256"/>
      <c r="Z92" s="256"/>
      <c r="AA92" s="256"/>
      <c r="AB92" s="256"/>
      <c r="AC92" s="49"/>
      <c r="AD92" s="49"/>
      <c r="AE92" s="49"/>
      <c r="AF92" s="49"/>
      <c r="AG92" s="49"/>
      <c r="AH92" s="49"/>
      <c r="AI92" s="49"/>
      <c r="AJ92" s="49"/>
      <c r="AK92" s="49"/>
      <c r="AL92" s="49"/>
      <c r="AM92" s="49"/>
      <c r="AN92" s="49"/>
      <c r="AO92" s="49"/>
      <c r="AP92" s="49"/>
      <c r="AQ92" s="49"/>
      <c r="AR92" s="49"/>
      <c r="AS92" s="256"/>
      <c r="AT92" s="49"/>
      <c r="AU92" s="49"/>
      <c r="AV92" s="49"/>
      <c r="AW92" s="49"/>
      <c r="AX92" s="258"/>
      <c r="AY92" s="258"/>
      <c r="AZ92" s="258"/>
      <c r="BA92" s="258"/>
      <c r="BB92" s="258"/>
      <c r="BC92" s="258"/>
      <c r="BD92" s="258"/>
      <c r="BE92" s="257"/>
      <c r="BF92" s="256"/>
      <c r="BG92" s="256"/>
      <c r="BH92" s="256"/>
      <c r="BI92" s="256"/>
      <c r="BJ92" s="256"/>
      <c r="BK92" s="256"/>
      <c r="BL92" s="258"/>
      <c r="BM92" s="258"/>
      <c r="BN92" s="258"/>
      <c r="BO92" s="258"/>
      <c r="BP92" s="258"/>
      <c r="BQ92" s="256"/>
      <c r="BR92" s="256"/>
      <c r="BS92" s="256"/>
      <c r="BT92" s="256"/>
      <c r="BU92" s="256"/>
      <c r="BV92" s="256"/>
      <c r="BW92" s="256"/>
      <c r="BX92" s="258"/>
      <c r="BY92" s="258"/>
      <c r="BZ92" s="258"/>
      <c r="CA92" s="258"/>
      <c r="CB92" s="258"/>
      <c r="CC92" s="258"/>
      <c r="CD92" s="49"/>
      <c r="CE92" s="49"/>
      <c r="CF92" s="49"/>
      <c r="CG92" s="49"/>
      <c r="CH92" s="258"/>
      <c r="CI92" s="258"/>
      <c r="CJ92" s="258"/>
      <c r="CK92" s="258"/>
      <c r="CL92" s="258"/>
      <c r="CM92" s="258"/>
      <c r="CN92" s="258"/>
      <c r="CO92" s="257"/>
      <c r="CP92" s="256"/>
      <c r="CQ92" s="256"/>
      <c r="CR92" s="256"/>
      <c r="CS92" s="256"/>
      <c r="CT92" s="256"/>
      <c r="CU92" s="256"/>
      <c r="CV92" s="258"/>
      <c r="CW92" s="258"/>
      <c r="CX92" s="258"/>
      <c r="CY92" s="258"/>
      <c r="CZ92" s="258"/>
      <c r="DA92" s="256"/>
      <c r="DB92" s="256"/>
      <c r="DC92" s="256"/>
      <c r="DD92" s="256"/>
      <c r="DE92" s="256"/>
      <c r="DF92" s="256"/>
      <c r="DG92" s="256"/>
      <c r="DH92" s="258"/>
      <c r="DI92" s="258"/>
      <c r="DJ92" s="258"/>
      <c r="DK92" s="258"/>
      <c r="DL92" s="258"/>
    </row>
    <row r="93" spans="1:116" s="73" customFormat="1">
      <c r="A93" s="67"/>
      <c r="B93" s="57"/>
      <c r="C93" s="57"/>
      <c r="D93" s="98"/>
      <c r="F93" s="219"/>
      <c r="G93" s="219"/>
      <c r="H93" s="219"/>
      <c r="I93" s="165"/>
      <c r="J93" s="165"/>
      <c r="K93" s="165"/>
      <c r="L93" s="165"/>
      <c r="M93" s="165"/>
      <c r="N93" s="165"/>
      <c r="O93" s="165"/>
      <c r="P93" s="165"/>
      <c r="Q93" s="165"/>
      <c r="R93" s="165"/>
      <c r="S93" s="165"/>
      <c r="T93" s="256"/>
      <c r="U93" s="257"/>
      <c r="V93" s="256"/>
      <c r="W93" s="256"/>
      <c r="X93" s="256"/>
      <c r="Y93" s="256"/>
      <c r="Z93" s="256"/>
      <c r="AA93" s="256"/>
      <c r="AB93" s="256"/>
      <c r="AC93" s="49"/>
      <c r="AD93" s="49"/>
      <c r="AE93" s="49"/>
      <c r="AF93" s="49"/>
      <c r="AG93" s="49"/>
      <c r="AH93" s="49"/>
      <c r="AI93" s="49"/>
      <c r="AJ93" s="49"/>
      <c r="AK93" s="49"/>
      <c r="AL93" s="49"/>
      <c r="AM93" s="49"/>
      <c r="AN93" s="49"/>
      <c r="AO93" s="49"/>
      <c r="AP93" s="49"/>
      <c r="AQ93" s="49"/>
      <c r="AR93" s="49"/>
      <c r="AS93" s="256"/>
      <c r="AT93" s="49"/>
      <c r="AU93" s="49"/>
      <c r="AV93" s="49"/>
      <c r="AW93" s="49"/>
      <c r="AX93" s="258"/>
      <c r="AY93" s="258"/>
      <c r="AZ93" s="258"/>
      <c r="BA93" s="258"/>
      <c r="BB93" s="258"/>
      <c r="BC93" s="258"/>
      <c r="BD93" s="258"/>
      <c r="BE93" s="257"/>
      <c r="BF93" s="256"/>
      <c r="BG93" s="256"/>
      <c r="BH93" s="256"/>
      <c r="BI93" s="256"/>
      <c r="BJ93" s="256"/>
      <c r="BK93" s="256"/>
      <c r="BL93" s="258"/>
      <c r="BM93" s="258"/>
      <c r="BN93" s="258"/>
      <c r="BO93" s="258"/>
      <c r="BP93" s="258"/>
      <c r="BQ93" s="256"/>
      <c r="BR93" s="256"/>
      <c r="BS93" s="256"/>
      <c r="BT93" s="256"/>
      <c r="BU93" s="256"/>
      <c r="BV93" s="256"/>
      <c r="BW93" s="256"/>
      <c r="BX93" s="258"/>
      <c r="BY93" s="258"/>
      <c r="BZ93" s="258"/>
      <c r="CA93" s="258"/>
      <c r="CB93" s="258"/>
      <c r="CC93" s="258"/>
      <c r="CD93" s="49"/>
      <c r="CE93" s="49"/>
      <c r="CF93" s="49"/>
      <c r="CG93" s="49"/>
      <c r="CH93" s="258"/>
      <c r="CI93" s="258"/>
      <c r="CJ93" s="258"/>
      <c r="CK93" s="258"/>
      <c r="CL93" s="258"/>
      <c r="CM93" s="258"/>
      <c r="CN93" s="258"/>
      <c r="CO93" s="257"/>
      <c r="CP93" s="256"/>
      <c r="CQ93" s="256"/>
      <c r="CR93" s="256"/>
      <c r="CS93" s="256"/>
      <c r="CT93" s="256"/>
      <c r="CU93" s="256"/>
      <c r="CV93" s="258"/>
      <c r="CW93" s="258"/>
      <c r="CX93" s="258"/>
      <c r="CY93" s="258"/>
      <c r="CZ93" s="258"/>
      <c r="DA93" s="256"/>
      <c r="DB93" s="256"/>
      <c r="DC93" s="256"/>
      <c r="DD93" s="256"/>
      <c r="DE93" s="256"/>
      <c r="DF93" s="256"/>
      <c r="DG93" s="256"/>
      <c r="DH93" s="258"/>
      <c r="DI93" s="258"/>
      <c r="DJ93" s="258"/>
      <c r="DK93" s="258"/>
      <c r="DL93" s="258"/>
    </row>
    <row r="94" spans="1:116" s="73" customFormat="1">
      <c r="A94" s="67"/>
      <c r="B94" s="57"/>
      <c r="C94" s="57"/>
      <c r="D94" s="98"/>
      <c r="F94" s="219"/>
      <c r="G94" s="219"/>
      <c r="H94" s="219"/>
      <c r="I94" s="165"/>
      <c r="J94" s="165"/>
      <c r="K94" s="165"/>
      <c r="L94" s="165"/>
      <c r="M94" s="165"/>
      <c r="N94" s="165"/>
      <c r="O94" s="165"/>
      <c r="P94" s="165"/>
      <c r="Q94" s="165"/>
      <c r="R94" s="165"/>
      <c r="S94" s="165"/>
      <c r="T94" s="256"/>
      <c r="U94" s="257"/>
      <c r="V94" s="256"/>
      <c r="W94" s="256"/>
      <c r="X94" s="256"/>
      <c r="Y94" s="256"/>
      <c r="Z94" s="256"/>
      <c r="AA94" s="256"/>
      <c r="AB94" s="256"/>
      <c r="AC94" s="49"/>
      <c r="AD94" s="49"/>
      <c r="AE94" s="49"/>
      <c r="AF94" s="49"/>
      <c r="AG94" s="49"/>
      <c r="AH94" s="49"/>
      <c r="AI94" s="49"/>
      <c r="AJ94" s="49"/>
      <c r="AK94" s="49"/>
      <c r="AL94" s="49"/>
      <c r="AM94" s="49"/>
      <c r="AN94" s="49"/>
      <c r="AO94" s="49"/>
      <c r="AP94" s="49"/>
      <c r="AQ94" s="49"/>
      <c r="AR94" s="49"/>
      <c r="AS94" s="256"/>
      <c r="AT94" s="49"/>
      <c r="AU94" s="49"/>
      <c r="AV94" s="49"/>
      <c r="AW94" s="49"/>
      <c r="AX94" s="258"/>
      <c r="AY94" s="258"/>
      <c r="AZ94" s="258"/>
      <c r="BA94" s="258"/>
      <c r="BB94" s="258"/>
      <c r="BC94" s="258"/>
      <c r="BD94" s="258"/>
      <c r="BE94" s="257"/>
      <c r="BF94" s="256"/>
      <c r="BG94" s="256"/>
      <c r="BH94" s="256"/>
      <c r="BI94" s="256"/>
      <c r="BJ94" s="256"/>
      <c r="BK94" s="256"/>
      <c r="BL94" s="258"/>
      <c r="BM94" s="258"/>
      <c r="BN94" s="258"/>
      <c r="BO94" s="258"/>
      <c r="BP94" s="258"/>
      <c r="BQ94" s="256"/>
      <c r="BR94" s="256"/>
      <c r="BS94" s="256"/>
      <c r="BT94" s="256"/>
      <c r="BU94" s="256"/>
      <c r="BV94" s="256"/>
      <c r="BW94" s="256"/>
      <c r="BX94" s="258"/>
      <c r="BY94" s="258"/>
      <c r="BZ94" s="258"/>
      <c r="CA94" s="258"/>
      <c r="CB94" s="258"/>
      <c r="CC94" s="258"/>
      <c r="CD94" s="49"/>
      <c r="CE94" s="49"/>
      <c r="CF94" s="49"/>
      <c r="CG94" s="49"/>
      <c r="CH94" s="258"/>
      <c r="CI94" s="258"/>
      <c r="CJ94" s="258"/>
      <c r="CK94" s="258"/>
      <c r="CL94" s="258"/>
      <c r="CM94" s="258"/>
      <c r="CN94" s="258"/>
      <c r="CO94" s="257"/>
      <c r="CP94" s="256"/>
      <c r="CQ94" s="256"/>
      <c r="CR94" s="256"/>
      <c r="CS94" s="256"/>
      <c r="CT94" s="256"/>
      <c r="CU94" s="256"/>
      <c r="CV94" s="258"/>
      <c r="CW94" s="258"/>
      <c r="CX94" s="258"/>
      <c r="CY94" s="258"/>
      <c r="CZ94" s="258"/>
      <c r="DA94" s="256"/>
      <c r="DB94" s="256"/>
      <c r="DC94" s="256"/>
      <c r="DD94" s="256"/>
      <c r="DE94" s="256"/>
      <c r="DF94" s="256"/>
      <c r="DG94" s="256"/>
      <c r="DH94" s="258"/>
      <c r="DI94" s="258"/>
      <c r="DJ94" s="258"/>
      <c r="DK94" s="258"/>
      <c r="DL94" s="258"/>
    </row>
    <row r="95" spans="1:116" s="73" customFormat="1">
      <c r="A95" s="67"/>
      <c r="B95" s="57"/>
      <c r="C95" s="57"/>
      <c r="D95" s="98"/>
      <c r="F95" s="219"/>
      <c r="G95" s="219"/>
      <c r="H95" s="219"/>
      <c r="I95" s="165"/>
      <c r="J95" s="165"/>
      <c r="K95" s="165"/>
      <c r="L95" s="165"/>
      <c r="M95" s="165"/>
      <c r="N95" s="165"/>
      <c r="O95" s="165"/>
      <c r="P95" s="165"/>
      <c r="Q95" s="165"/>
      <c r="R95" s="165"/>
      <c r="S95" s="165"/>
      <c r="T95" s="256"/>
      <c r="U95" s="257"/>
      <c r="V95" s="256"/>
      <c r="W95" s="256"/>
      <c r="X95" s="256"/>
      <c r="Y95" s="256"/>
      <c r="Z95" s="256"/>
      <c r="AA95" s="256"/>
      <c r="AB95" s="256"/>
      <c r="AC95" s="49"/>
      <c r="AD95" s="49"/>
      <c r="AE95" s="49"/>
      <c r="AF95" s="49"/>
      <c r="AG95" s="49"/>
      <c r="AH95" s="49"/>
      <c r="AI95" s="49"/>
      <c r="AJ95" s="49"/>
      <c r="AK95" s="49"/>
      <c r="AL95" s="49"/>
      <c r="AM95" s="49"/>
      <c r="AN95" s="49"/>
      <c r="AO95" s="49"/>
      <c r="AP95" s="49"/>
      <c r="AQ95" s="49"/>
      <c r="AR95" s="49"/>
      <c r="AS95" s="256"/>
      <c r="AT95" s="49"/>
      <c r="AU95" s="49"/>
      <c r="AV95" s="49"/>
      <c r="AW95" s="49"/>
      <c r="AX95" s="258"/>
      <c r="AY95" s="258"/>
      <c r="AZ95" s="258"/>
      <c r="BA95" s="258"/>
      <c r="BB95" s="258"/>
      <c r="BC95" s="258"/>
      <c r="BD95" s="258"/>
      <c r="BE95" s="257"/>
      <c r="BF95" s="256"/>
      <c r="BG95" s="256"/>
      <c r="BH95" s="256"/>
      <c r="BI95" s="256"/>
      <c r="BJ95" s="256"/>
      <c r="BK95" s="256"/>
      <c r="BL95" s="258"/>
      <c r="BM95" s="258"/>
      <c r="BN95" s="258"/>
      <c r="BO95" s="258"/>
      <c r="BP95" s="258"/>
      <c r="BQ95" s="256"/>
      <c r="BR95" s="256"/>
      <c r="BS95" s="256"/>
      <c r="BT95" s="256"/>
      <c r="BU95" s="256"/>
      <c r="BV95" s="256"/>
      <c r="BW95" s="256"/>
      <c r="BX95" s="258"/>
      <c r="BY95" s="258"/>
      <c r="BZ95" s="258"/>
      <c r="CA95" s="258"/>
      <c r="CB95" s="258"/>
      <c r="CC95" s="258"/>
      <c r="CD95" s="49"/>
      <c r="CE95" s="49"/>
      <c r="CF95" s="49"/>
      <c r="CG95" s="49"/>
      <c r="CH95" s="258"/>
      <c r="CI95" s="258"/>
      <c r="CJ95" s="258"/>
      <c r="CK95" s="258"/>
      <c r="CL95" s="258"/>
      <c r="CM95" s="258"/>
      <c r="CN95" s="258"/>
      <c r="CO95" s="257"/>
      <c r="CP95" s="256"/>
      <c r="CQ95" s="256"/>
      <c r="CR95" s="256"/>
      <c r="CS95" s="256"/>
      <c r="CT95" s="256"/>
      <c r="CU95" s="256"/>
      <c r="CV95" s="258"/>
      <c r="CW95" s="258"/>
      <c r="CX95" s="258"/>
      <c r="CY95" s="258"/>
      <c r="CZ95" s="258"/>
      <c r="DA95" s="256"/>
      <c r="DB95" s="256"/>
      <c r="DC95" s="256"/>
      <c r="DD95" s="256"/>
      <c r="DE95" s="256"/>
      <c r="DF95" s="256"/>
      <c r="DG95" s="256"/>
      <c r="DH95" s="258"/>
      <c r="DI95" s="258"/>
      <c r="DJ95" s="258"/>
      <c r="DK95" s="258"/>
      <c r="DL95" s="258"/>
    </row>
    <row r="96" spans="1:116" s="73" customFormat="1">
      <c r="A96" s="67"/>
      <c r="B96" s="57"/>
      <c r="C96" s="57"/>
      <c r="D96" s="98"/>
      <c r="F96" s="219"/>
      <c r="G96" s="219"/>
      <c r="H96" s="219"/>
      <c r="I96" s="165"/>
      <c r="J96" s="165"/>
      <c r="K96" s="165"/>
      <c r="L96" s="165"/>
      <c r="M96" s="165"/>
      <c r="N96" s="165"/>
      <c r="O96" s="165"/>
      <c r="P96" s="165"/>
      <c r="Q96" s="165"/>
      <c r="R96" s="165"/>
      <c r="S96" s="165"/>
      <c r="T96" s="256"/>
      <c r="U96" s="257"/>
      <c r="V96" s="256"/>
      <c r="W96" s="256"/>
      <c r="X96" s="256"/>
      <c r="Y96" s="256"/>
      <c r="Z96" s="256"/>
      <c r="AA96" s="256"/>
      <c r="AB96" s="256"/>
      <c r="AC96" s="49"/>
      <c r="AD96" s="49"/>
      <c r="AE96" s="49"/>
      <c r="AF96" s="49"/>
      <c r="AG96" s="49"/>
      <c r="AH96" s="49"/>
      <c r="AI96" s="49"/>
      <c r="AJ96" s="49"/>
      <c r="AK96" s="49"/>
      <c r="AL96" s="49"/>
      <c r="AM96" s="49"/>
      <c r="AN96" s="49"/>
      <c r="AO96" s="49"/>
      <c r="AP96" s="49"/>
      <c r="AQ96" s="49"/>
      <c r="AR96" s="49"/>
      <c r="AS96" s="256"/>
      <c r="AT96" s="49"/>
      <c r="AU96" s="49"/>
      <c r="AV96" s="49"/>
      <c r="AW96" s="49"/>
      <c r="AX96" s="258"/>
      <c r="AY96" s="258"/>
      <c r="AZ96" s="258"/>
      <c r="BA96" s="258"/>
      <c r="BB96" s="258"/>
      <c r="BC96" s="258"/>
      <c r="BD96" s="258"/>
      <c r="BE96" s="257"/>
      <c r="BF96" s="256"/>
      <c r="BG96" s="256"/>
      <c r="BH96" s="256"/>
      <c r="BI96" s="256"/>
      <c r="BJ96" s="256"/>
      <c r="BK96" s="256"/>
      <c r="BL96" s="258"/>
      <c r="BM96" s="258"/>
      <c r="BN96" s="258"/>
      <c r="BO96" s="258"/>
      <c r="BP96" s="258"/>
      <c r="BQ96" s="256"/>
      <c r="BR96" s="256"/>
      <c r="BS96" s="256"/>
      <c r="BT96" s="256"/>
      <c r="BU96" s="256"/>
      <c r="BV96" s="256"/>
      <c r="BW96" s="256"/>
      <c r="BX96" s="258"/>
      <c r="BY96" s="258"/>
      <c r="BZ96" s="258"/>
      <c r="CA96" s="258"/>
      <c r="CB96" s="258"/>
      <c r="CC96" s="258"/>
      <c r="CD96" s="49"/>
      <c r="CE96" s="49"/>
      <c r="CF96" s="49"/>
      <c r="CG96" s="49"/>
      <c r="CH96" s="258"/>
      <c r="CI96" s="258"/>
      <c r="CJ96" s="258"/>
      <c r="CK96" s="258"/>
      <c r="CL96" s="258"/>
      <c r="CM96" s="258"/>
      <c r="CN96" s="258"/>
      <c r="CO96" s="257"/>
      <c r="CP96" s="256"/>
      <c r="CQ96" s="256"/>
      <c r="CR96" s="256"/>
      <c r="CS96" s="256"/>
      <c r="CT96" s="256"/>
      <c r="CU96" s="256"/>
      <c r="CV96" s="258"/>
      <c r="CW96" s="258"/>
      <c r="CX96" s="258"/>
      <c r="CY96" s="258"/>
      <c r="CZ96" s="258"/>
      <c r="DA96" s="256"/>
      <c r="DB96" s="256"/>
      <c r="DC96" s="256"/>
      <c r="DD96" s="256"/>
      <c r="DE96" s="256"/>
      <c r="DF96" s="256"/>
      <c r="DG96" s="256"/>
      <c r="DH96" s="258"/>
      <c r="DI96" s="258"/>
      <c r="DJ96" s="258"/>
      <c r="DK96" s="258"/>
      <c r="DL96" s="258"/>
    </row>
    <row r="97" spans="1:116" s="73" customFormat="1">
      <c r="A97" s="67"/>
      <c r="B97" s="57"/>
      <c r="C97" s="57"/>
      <c r="D97" s="98"/>
      <c r="F97" s="219"/>
      <c r="G97" s="219"/>
      <c r="H97" s="219"/>
      <c r="I97" s="165"/>
      <c r="J97" s="165"/>
      <c r="K97" s="165"/>
      <c r="L97" s="165"/>
      <c r="M97" s="165"/>
      <c r="N97" s="165"/>
      <c r="O97" s="165"/>
      <c r="P97" s="165"/>
      <c r="Q97" s="165"/>
      <c r="R97" s="165"/>
      <c r="S97" s="165"/>
      <c r="T97" s="256"/>
      <c r="U97" s="257"/>
      <c r="V97" s="256"/>
      <c r="W97" s="256"/>
      <c r="X97" s="256"/>
      <c r="Y97" s="256"/>
      <c r="Z97" s="256"/>
      <c r="AA97" s="256"/>
      <c r="AB97" s="256"/>
      <c r="AC97" s="49"/>
      <c r="AD97" s="49"/>
      <c r="AE97" s="49"/>
      <c r="AF97" s="49"/>
      <c r="AG97" s="49"/>
      <c r="AH97" s="49"/>
      <c r="AI97" s="49"/>
      <c r="AJ97" s="49"/>
      <c r="AK97" s="49"/>
      <c r="AL97" s="49"/>
      <c r="AM97" s="49"/>
      <c r="AN97" s="49"/>
      <c r="AO97" s="49"/>
      <c r="AP97" s="49"/>
      <c r="AQ97" s="49"/>
      <c r="AR97" s="49"/>
      <c r="AS97" s="256"/>
      <c r="AT97" s="49"/>
      <c r="AU97" s="49"/>
      <c r="AV97" s="49"/>
      <c r="AW97" s="49"/>
      <c r="AX97" s="258"/>
      <c r="AY97" s="258"/>
      <c r="AZ97" s="258"/>
      <c r="BA97" s="258"/>
      <c r="BB97" s="258"/>
      <c r="BC97" s="258"/>
      <c r="BD97" s="258"/>
      <c r="BE97" s="257"/>
      <c r="BF97" s="256"/>
      <c r="BG97" s="256"/>
      <c r="BH97" s="256"/>
      <c r="BI97" s="256"/>
      <c r="BJ97" s="256"/>
      <c r="BK97" s="256"/>
      <c r="BL97" s="258"/>
      <c r="BM97" s="258"/>
      <c r="BN97" s="258"/>
      <c r="BO97" s="258"/>
      <c r="BP97" s="258"/>
      <c r="BQ97" s="256"/>
      <c r="BR97" s="256"/>
      <c r="BS97" s="256"/>
      <c r="BT97" s="256"/>
      <c r="BU97" s="256"/>
      <c r="BV97" s="256"/>
      <c r="BW97" s="256"/>
      <c r="BX97" s="258"/>
      <c r="BY97" s="258"/>
      <c r="BZ97" s="258"/>
      <c r="CA97" s="258"/>
      <c r="CB97" s="258"/>
      <c r="CC97" s="258"/>
      <c r="CD97" s="49"/>
      <c r="CE97" s="49"/>
      <c r="CF97" s="49"/>
      <c r="CG97" s="49"/>
      <c r="CH97" s="258"/>
      <c r="CI97" s="258"/>
      <c r="CJ97" s="258"/>
      <c r="CK97" s="258"/>
      <c r="CL97" s="258"/>
      <c r="CM97" s="258"/>
      <c r="CN97" s="258"/>
      <c r="CO97" s="257"/>
      <c r="CP97" s="256"/>
      <c r="CQ97" s="256"/>
      <c r="CR97" s="256"/>
      <c r="CS97" s="256"/>
      <c r="CT97" s="256"/>
      <c r="CU97" s="256"/>
      <c r="CV97" s="258"/>
      <c r="CW97" s="258"/>
      <c r="CX97" s="258"/>
      <c r="CY97" s="258"/>
      <c r="CZ97" s="258"/>
      <c r="DA97" s="256"/>
      <c r="DB97" s="256"/>
      <c r="DC97" s="256"/>
      <c r="DD97" s="256"/>
      <c r="DE97" s="256"/>
      <c r="DF97" s="256"/>
      <c r="DG97" s="256"/>
      <c r="DH97" s="258"/>
      <c r="DI97" s="258"/>
      <c r="DJ97" s="258"/>
      <c r="DK97" s="258"/>
      <c r="DL97" s="258"/>
    </row>
    <row r="98" spans="1:116" s="73" customFormat="1">
      <c r="A98" s="67"/>
      <c r="B98" s="57"/>
      <c r="C98" s="57"/>
      <c r="D98" s="98"/>
      <c r="F98" s="219"/>
      <c r="G98" s="219"/>
      <c r="H98" s="219"/>
      <c r="I98" s="165"/>
      <c r="J98" s="165"/>
      <c r="K98" s="165"/>
      <c r="L98" s="165"/>
      <c r="M98" s="165"/>
      <c r="N98" s="165"/>
      <c r="O98" s="165"/>
      <c r="P98" s="165"/>
      <c r="Q98" s="165"/>
      <c r="R98" s="165"/>
      <c r="S98" s="165"/>
      <c r="T98" s="256"/>
      <c r="U98" s="257"/>
      <c r="V98" s="256"/>
      <c r="W98" s="256"/>
      <c r="X98" s="256"/>
      <c r="Y98" s="256"/>
      <c r="Z98" s="256"/>
      <c r="AA98" s="256"/>
      <c r="AB98" s="256"/>
      <c r="AC98" s="49"/>
      <c r="AD98" s="49"/>
      <c r="AE98" s="49"/>
      <c r="AF98" s="49"/>
      <c r="AG98" s="49"/>
      <c r="AH98" s="49"/>
      <c r="AI98" s="49"/>
      <c r="AJ98" s="49"/>
      <c r="AK98" s="49"/>
      <c r="AL98" s="49"/>
      <c r="AM98" s="49"/>
      <c r="AN98" s="49"/>
      <c r="AO98" s="49"/>
      <c r="AP98" s="49"/>
      <c r="AQ98" s="49"/>
      <c r="AR98" s="49"/>
      <c r="AS98" s="256"/>
      <c r="AT98" s="49"/>
      <c r="AU98" s="49"/>
      <c r="AV98" s="49"/>
      <c r="AW98" s="49"/>
      <c r="AX98" s="258"/>
      <c r="AY98" s="258"/>
      <c r="AZ98" s="258"/>
      <c r="BA98" s="258"/>
      <c r="BB98" s="258"/>
      <c r="BC98" s="258"/>
      <c r="BD98" s="258"/>
      <c r="BE98" s="257"/>
      <c r="BF98" s="256"/>
      <c r="BG98" s="256"/>
      <c r="BH98" s="256"/>
      <c r="BI98" s="256"/>
      <c r="BJ98" s="256"/>
      <c r="BK98" s="256"/>
      <c r="BL98" s="258"/>
      <c r="BM98" s="258"/>
      <c r="BN98" s="258"/>
      <c r="BO98" s="258"/>
      <c r="BP98" s="258"/>
      <c r="BQ98" s="256"/>
      <c r="BR98" s="256"/>
      <c r="BS98" s="256"/>
      <c r="BT98" s="256"/>
      <c r="BU98" s="256"/>
      <c r="BV98" s="256"/>
      <c r="BW98" s="256"/>
      <c r="BX98" s="258"/>
      <c r="BY98" s="258"/>
      <c r="BZ98" s="258"/>
      <c r="CA98" s="258"/>
      <c r="CB98" s="258"/>
      <c r="CC98" s="258"/>
      <c r="CD98" s="49"/>
      <c r="CE98" s="49"/>
      <c r="CF98" s="49"/>
      <c r="CG98" s="49"/>
      <c r="CH98" s="258"/>
      <c r="CI98" s="258"/>
      <c r="CJ98" s="258"/>
      <c r="CK98" s="258"/>
      <c r="CL98" s="258"/>
      <c r="CM98" s="258"/>
      <c r="CN98" s="258"/>
      <c r="CO98" s="257"/>
      <c r="CP98" s="256"/>
      <c r="CQ98" s="256"/>
      <c r="CR98" s="256"/>
      <c r="CS98" s="256"/>
      <c r="CT98" s="256"/>
      <c r="CU98" s="256"/>
      <c r="CV98" s="258"/>
      <c r="CW98" s="258"/>
      <c r="CX98" s="258"/>
      <c r="CY98" s="258"/>
      <c r="CZ98" s="258"/>
      <c r="DA98" s="256"/>
      <c r="DB98" s="256"/>
      <c r="DC98" s="256"/>
      <c r="DD98" s="256"/>
      <c r="DE98" s="256"/>
      <c r="DF98" s="256"/>
      <c r="DG98" s="256"/>
      <c r="DH98" s="258"/>
      <c r="DI98" s="258"/>
      <c r="DJ98" s="258"/>
      <c r="DK98" s="258"/>
      <c r="DL98" s="258"/>
    </row>
    <row r="99" spans="1:116" s="73" customFormat="1">
      <c r="A99" s="67"/>
      <c r="B99" s="57"/>
      <c r="C99" s="57"/>
      <c r="D99" s="98"/>
      <c r="F99" s="219"/>
      <c r="G99" s="219"/>
      <c r="H99" s="219"/>
      <c r="I99" s="165"/>
      <c r="J99" s="165"/>
      <c r="K99" s="165"/>
      <c r="L99" s="165"/>
      <c r="M99" s="165"/>
      <c r="N99" s="165"/>
      <c r="O99" s="165"/>
      <c r="P99" s="165"/>
      <c r="Q99" s="165"/>
      <c r="R99" s="165"/>
      <c r="S99" s="165"/>
      <c r="T99" s="256"/>
      <c r="U99" s="257"/>
      <c r="V99" s="256"/>
      <c r="W99" s="256"/>
      <c r="X99" s="256"/>
      <c r="Y99" s="256"/>
      <c r="Z99" s="256"/>
      <c r="AA99" s="256"/>
      <c r="AB99" s="256"/>
      <c r="AC99" s="49"/>
      <c r="AD99" s="49"/>
      <c r="AE99" s="49"/>
      <c r="AF99" s="49"/>
      <c r="AG99" s="49"/>
      <c r="AH99" s="49"/>
      <c r="AI99" s="49"/>
      <c r="AJ99" s="49"/>
      <c r="AK99" s="49"/>
      <c r="AL99" s="49"/>
      <c r="AM99" s="49"/>
      <c r="AN99" s="49"/>
      <c r="AO99" s="49"/>
      <c r="AP99" s="49"/>
      <c r="AQ99" s="49"/>
      <c r="AR99" s="49"/>
      <c r="AS99" s="256"/>
      <c r="AT99" s="49"/>
      <c r="AU99" s="49"/>
      <c r="AV99" s="49"/>
      <c r="AW99" s="49"/>
      <c r="AX99" s="258"/>
      <c r="AY99" s="258"/>
      <c r="AZ99" s="258"/>
      <c r="BA99" s="258"/>
      <c r="BB99" s="258"/>
      <c r="BC99" s="258"/>
      <c r="BD99" s="258"/>
      <c r="BE99" s="257"/>
      <c r="BF99" s="256"/>
      <c r="BG99" s="256"/>
      <c r="BH99" s="256"/>
      <c r="BI99" s="256"/>
      <c r="BJ99" s="256"/>
      <c r="BK99" s="256"/>
      <c r="BL99" s="258"/>
      <c r="BM99" s="258"/>
      <c r="BN99" s="258"/>
      <c r="BO99" s="258"/>
      <c r="BP99" s="258"/>
      <c r="BQ99" s="256"/>
      <c r="BR99" s="256"/>
      <c r="BS99" s="256"/>
      <c r="BT99" s="256"/>
      <c r="BU99" s="256"/>
      <c r="BV99" s="256"/>
      <c r="BW99" s="256"/>
      <c r="BX99" s="258"/>
      <c r="BY99" s="258"/>
      <c r="BZ99" s="258"/>
      <c r="CA99" s="258"/>
      <c r="CB99" s="258"/>
      <c r="CC99" s="258"/>
      <c r="CD99" s="49"/>
      <c r="CE99" s="49"/>
      <c r="CF99" s="49"/>
      <c r="CG99" s="49"/>
      <c r="CH99" s="258"/>
      <c r="CI99" s="258"/>
      <c r="CJ99" s="258"/>
      <c r="CK99" s="258"/>
      <c r="CL99" s="258"/>
      <c r="CM99" s="258"/>
      <c r="CN99" s="258"/>
      <c r="CO99" s="257"/>
      <c r="CP99" s="256"/>
      <c r="CQ99" s="256"/>
      <c r="CR99" s="256"/>
      <c r="CS99" s="256"/>
      <c r="CT99" s="256"/>
      <c r="CU99" s="256"/>
      <c r="CV99" s="258"/>
      <c r="CW99" s="258"/>
      <c r="CX99" s="258"/>
      <c r="CY99" s="258"/>
      <c r="CZ99" s="258"/>
      <c r="DA99" s="256"/>
      <c r="DB99" s="256"/>
      <c r="DC99" s="256"/>
      <c r="DD99" s="256"/>
      <c r="DE99" s="256"/>
      <c r="DF99" s="256"/>
      <c r="DG99" s="256"/>
      <c r="DH99" s="258"/>
      <c r="DI99" s="258"/>
      <c r="DJ99" s="258"/>
      <c r="DK99" s="258"/>
      <c r="DL99" s="258"/>
    </row>
    <row r="100" spans="1:116" s="73" customFormat="1">
      <c r="A100" s="67"/>
      <c r="B100" s="57"/>
      <c r="C100" s="57"/>
      <c r="D100" s="98"/>
      <c r="F100" s="219"/>
      <c r="G100" s="219"/>
      <c r="H100" s="219"/>
      <c r="I100" s="165"/>
      <c r="J100" s="165"/>
      <c r="K100" s="165"/>
      <c r="L100" s="165"/>
      <c r="M100" s="165"/>
      <c r="N100" s="165"/>
      <c r="O100" s="165"/>
      <c r="P100" s="165"/>
      <c r="Q100" s="165"/>
      <c r="R100" s="165"/>
      <c r="S100" s="165"/>
      <c r="T100" s="256"/>
      <c r="U100" s="257"/>
      <c r="V100" s="256"/>
      <c r="W100" s="256"/>
      <c r="X100" s="256"/>
      <c r="Y100" s="256"/>
      <c r="Z100" s="256"/>
      <c r="AA100" s="256"/>
      <c r="AB100" s="256"/>
      <c r="AC100" s="49"/>
      <c r="AD100" s="49"/>
      <c r="AE100" s="49"/>
      <c r="AF100" s="49"/>
      <c r="AG100" s="49"/>
      <c r="AH100" s="49"/>
      <c r="AI100" s="49"/>
      <c r="AJ100" s="49"/>
      <c r="AK100" s="49"/>
      <c r="AL100" s="49"/>
      <c r="AM100" s="49"/>
      <c r="AN100" s="49"/>
      <c r="AO100" s="49"/>
      <c r="AP100" s="49"/>
      <c r="AQ100" s="49"/>
      <c r="AR100" s="49"/>
      <c r="AS100" s="256"/>
      <c r="AT100" s="49"/>
      <c r="AU100" s="49"/>
      <c r="AV100" s="49"/>
      <c r="AW100" s="49"/>
      <c r="AX100" s="258"/>
      <c r="AY100" s="258"/>
      <c r="AZ100" s="258"/>
      <c r="BA100" s="258"/>
      <c r="BB100" s="258"/>
      <c r="BC100" s="258"/>
      <c r="BD100" s="258"/>
      <c r="BE100" s="257"/>
      <c r="BF100" s="256"/>
      <c r="BG100" s="256"/>
      <c r="BH100" s="256"/>
      <c r="BI100" s="256"/>
      <c r="BJ100" s="256"/>
      <c r="BK100" s="256"/>
      <c r="BL100" s="258"/>
      <c r="BM100" s="258"/>
      <c r="BN100" s="258"/>
      <c r="BO100" s="258"/>
      <c r="BP100" s="258"/>
      <c r="BQ100" s="256"/>
      <c r="BR100" s="256"/>
      <c r="BS100" s="256"/>
      <c r="BT100" s="256"/>
      <c r="BU100" s="256"/>
      <c r="BV100" s="256"/>
      <c r="BW100" s="256"/>
      <c r="BX100" s="258"/>
      <c r="BY100" s="258"/>
      <c r="BZ100" s="258"/>
      <c r="CA100" s="258"/>
      <c r="CB100" s="258"/>
      <c r="CC100" s="258"/>
      <c r="CD100" s="49"/>
      <c r="CE100" s="49"/>
      <c r="CF100" s="49"/>
      <c r="CG100" s="49"/>
      <c r="CH100" s="258"/>
      <c r="CI100" s="258"/>
      <c r="CJ100" s="258"/>
      <c r="CK100" s="258"/>
      <c r="CL100" s="258"/>
      <c r="CM100" s="258"/>
      <c r="CN100" s="258"/>
      <c r="CO100" s="257"/>
      <c r="CP100" s="256"/>
      <c r="CQ100" s="256"/>
      <c r="CR100" s="256"/>
      <c r="CS100" s="256"/>
      <c r="CT100" s="256"/>
      <c r="CU100" s="256"/>
      <c r="CV100" s="258"/>
      <c r="CW100" s="258"/>
      <c r="CX100" s="258"/>
      <c r="CY100" s="258"/>
      <c r="CZ100" s="258"/>
      <c r="DA100" s="256"/>
      <c r="DB100" s="256"/>
      <c r="DC100" s="256"/>
      <c r="DD100" s="256"/>
      <c r="DE100" s="256"/>
      <c r="DF100" s="256"/>
      <c r="DG100" s="256"/>
      <c r="DH100" s="258"/>
      <c r="DI100" s="258"/>
      <c r="DJ100" s="258"/>
      <c r="DK100" s="258"/>
      <c r="DL100" s="258"/>
    </row>
    <row r="101" spans="1:116" s="73" customFormat="1">
      <c r="A101" s="67"/>
      <c r="B101" s="57"/>
      <c r="C101" s="57"/>
      <c r="D101" s="98"/>
      <c r="F101" s="219"/>
      <c r="G101" s="219"/>
      <c r="H101" s="219"/>
      <c r="I101" s="165"/>
      <c r="J101" s="165"/>
      <c r="K101" s="165"/>
      <c r="L101" s="165"/>
      <c r="M101" s="165"/>
      <c r="N101" s="165"/>
      <c r="O101" s="165"/>
      <c r="P101" s="165"/>
      <c r="Q101" s="165"/>
      <c r="R101" s="165"/>
      <c r="S101" s="165"/>
      <c r="T101" s="256"/>
      <c r="U101" s="257"/>
      <c r="V101" s="256"/>
      <c r="W101" s="256"/>
      <c r="X101" s="256"/>
      <c r="Y101" s="256"/>
      <c r="Z101" s="256"/>
      <c r="AA101" s="256"/>
      <c r="AB101" s="256"/>
      <c r="AC101" s="49"/>
      <c r="AD101" s="49"/>
      <c r="AE101" s="49"/>
      <c r="AF101" s="49"/>
      <c r="AG101" s="49"/>
      <c r="AH101" s="49"/>
      <c r="AI101" s="49"/>
      <c r="AJ101" s="49"/>
      <c r="AK101" s="49"/>
      <c r="AL101" s="49"/>
      <c r="AM101" s="49"/>
      <c r="AN101" s="49"/>
      <c r="AO101" s="49"/>
      <c r="AP101" s="49"/>
      <c r="AQ101" s="49"/>
      <c r="AR101" s="49"/>
      <c r="AS101" s="256"/>
      <c r="AT101" s="49"/>
      <c r="AU101" s="49"/>
      <c r="AV101" s="49"/>
      <c r="AW101" s="49"/>
      <c r="AX101" s="258"/>
      <c r="AY101" s="258"/>
      <c r="AZ101" s="258"/>
      <c r="BA101" s="258"/>
      <c r="BB101" s="258"/>
      <c r="BC101" s="258"/>
      <c r="BD101" s="258"/>
      <c r="BE101" s="257"/>
      <c r="BF101" s="256"/>
      <c r="BG101" s="256"/>
      <c r="BH101" s="256"/>
      <c r="BI101" s="256"/>
      <c r="BJ101" s="256"/>
      <c r="BK101" s="256"/>
      <c r="BL101" s="258"/>
      <c r="BM101" s="258"/>
      <c r="BN101" s="258"/>
      <c r="BO101" s="258"/>
      <c r="BP101" s="258"/>
      <c r="BQ101" s="256"/>
      <c r="BR101" s="256"/>
      <c r="BS101" s="256"/>
      <c r="BT101" s="256"/>
      <c r="BU101" s="256"/>
      <c r="BV101" s="256"/>
      <c r="BW101" s="256"/>
      <c r="BX101" s="258"/>
      <c r="BY101" s="258"/>
      <c r="BZ101" s="258"/>
      <c r="CA101" s="258"/>
      <c r="CB101" s="258"/>
      <c r="CC101" s="258"/>
      <c r="CD101" s="49"/>
      <c r="CE101" s="49"/>
      <c r="CF101" s="49"/>
      <c r="CG101" s="49"/>
      <c r="CH101" s="258"/>
      <c r="CI101" s="258"/>
      <c r="CJ101" s="258"/>
      <c r="CK101" s="258"/>
      <c r="CL101" s="258"/>
      <c r="CM101" s="258"/>
      <c r="CN101" s="258"/>
      <c r="CO101" s="257"/>
      <c r="CP101" s="256"/>
      <c r="CQ101" s="256"/>
      <c r="CR101" s="256"/>
      <c r="CS101" s="256"/>
      <c r="CT101" s="256"/>
      <c r="CU101" s="256"/>
      <c r="CV101" s="258"/>
      <c r="CW101" s="258"/>
      <c r="CX101" s="258"/>
      <c r="CY101" s="258"/>
      <c r="CZ101" s="258"/>
      <c r="DA101" s="256"/>
      <c r="DB101" s="256"/>
      <c r="DC101" s="256"/>
      <c r="DD101" s="256"/>
      <c r="DE101" s="256"/>
      <c r="DF101" s="256"/>
      <c r="DG101" s="256"/>
      <c r="DH101" s="258"/>
      <c r="DI101" s="258"/>
      <c r="DJ101" s="258"/>
      <c r="DK101" s="258"/>
      <c r="DL101" s="258"/>
    </row>
    <row r="102" spans="1:116" s="73" customFormat="1">
      <c r="A102" s="67"/>
      <c r="B102" s="57"/>
      <c r="C102" s="57"/>
      <c r="D102" s="98"/>
      <c r="F102" s="219"/>
      <c r="G102" s="219"/>
      <c r="H102" s="219"/>
      <c r="I102" s="165"/>
      <c r="J102" s="165"/>
      <c r="K102" s="165"/>
      <c r="L102" s="165"/>
      <c r="M102" s="165"/>
      <c r="N102" s="165"/>
      <c r="O102" s="165"/>
      <c r="P102" s="165"/>
      <c r="Q102" s="165"/>
      <c r="R102" s="165"/>
      <c r="S102" s="165"/>
      <c r="T102" s="256"/>
      <c r="U102" s="257"/>
      <c r="V102" s="256"/>
      <c r="W102" s="256"/>
      <c r="X102" s="256"/>
      <c r="Y102" s="256"/>
      <c r="Z102" s="256"/>
      <c r="AA102" s="256"/>
      <c r="AB102" s="256"/>
      <c r="AC102" s="49"/>
      <c r="AD102" s="49"/>
      <c r="AE102" s="49"/>
      <c r="AF102" s="49"/>
      <c r="AG102" s="49"/>
      <c r="AH102" s="49"/>
      <c r="AI102" s="49"/>
      <c r="AJ102" s="49"/>
      <c r="AK102" s="49"/>
      <c r="AL102" s="49"/>
      <c r="AM102" s="49"/>
      <c r="AN102" s="49"/>
      <c r="AO102" s="49"/>
      <c r="AP102" s="49"/>
      <c r="AQ102" s="49"/>
      <c r="AR102" s="49"/>
      <c r="AS102" s="256"/>
      <c r="AT102" s="49"/>
      <c r="AU102" s="49"/>
      <c r="AV102" s="49"/>
      <c r="AW102" s="49"/>
      <c r="AX102" s="258"/>
      <c r="AY102" s="258"/>
      <c r="AZ102" s="258"/>
      <c r="BA102" s="258"/>
      <c r="BB102" s="258"/>
      <c r="BC102" s="258"/>
      <c r="BD102" s="258"/>
      <c r="BE102" s="257"/>
      <c r="BF102" s="256"/>
      <c r="BG102" s="256"/>
      <c r="BH102" s="256"/>
      <c r="BI102" s="256"/>
      <c r="BJ102" s="256"/>
      <c r="BK102" s="256"/>
      <c r="BL102" s="258"/>
      <c r="BM102" s="258"/>
      <c r="BN102" s="258"/>
      <c r="BO102" s="258"/>
      <c r="BP102" s="258"/>
      <c r="BQ102" s="256"/>
      <c r="BR102" s="256"/>
      <c r="BS102" s="256"/>
      <c r="BT102" s="256"/>
      <c r="BU102" s="256"/>
      <c r="BV102" s="256"/>
      <c r="BW102" s="256"/>
      <c r="BX102" s="258"/>
      <c r="BY102" s="258"/>
      <c r="BZ102" s="258"/>
      <c r="CA102" s="258"/>
      <c r="CB102" s="258"/>
      <c r="CC102" s="258"/>
      <c r="CD102" s="49"/>
      <c r="CE102" s="49"/>
      <c r="CF102" s="49"/>
      <c r="CG102" s="49"/>
      <c r="CH102" s="258"/>
      <c r="CI102" s="258"/>
      <c r="CJ102" s="258"/>
      <c r="CK102" s="258"/>
      <c r="CL102" s="258"/>
      <c r="CM102" s="258"/>
      <c r="CN102" s="258"/>
      <c r="CO102" s="257"/>
      <c r="CP102" s="256"/>
      <c r="CQ102" s="256"/>
      <c r="CR102" s="256"/>
      <c r="CS102" s="256"/>
      <c r="CT102" s="256"/>
      <c r="CU102" s="256"/>
      <c r="CV102" s="258"/>
      <c r="CW102" s="258"/>
      <c r="CX102" s="258"/>
      <c r="CY102" s="258"/>
      <c r="CZ102" s="258"/>
      <c r="DA102" s="256"/>
      <c r="DB102" s="256"/>
      <c r="DC102" s="256"/>
      <c r="DD102" s="256"/>
      <c r="DE102" s="256"/>
      <c r="DF102" s="256"/>
      <c r="DG102" s="256"/>
      <c r="DH102" s="258"/>
      <c r="DI102" s="258"/>
      <c r="DJ102" s="258"/>
      <c r="DK102" s="258"/>
      <c r="DL102" s="258"/>
    </row>
    <row r="103" spans="1:116" s="73" customFormat="1">
      <c r="A103" s="67"/>
      <c r="B103" s="57"/>
      <c r="C103" s="57"/>
      <c r="D103" s="98"/>
      <c r="F103" s="219"/>
      <c r="G103" s="219"/>
      <c r="H103" s="219"/>
      <c r="I103" s="165"/>
      <c r="J103" s="165"/>
      <c r="K103" s="165"/>
      <c r="L103" s="165"/>
      <c r="M103" s="165"/>
      <c r="N103" s="165"/>
      <c r="O103" s="165"/>
      <c r="P103" s="165"/>
      <c r="Q103" s="165"/>
      <c r="R103" s="165"/>
      <c r="S103" s="165"/>
      <c r="T103" s="256"/>
      <c r="U103" s="257"/>
      <c r="V103" s="256"/>
      <c r="W103" s="256"/>
      <c r="X103" s="256"/>
      <c r="Y103" s="256"/>
      <c r="Z103" s="256"/>
      <c r="AA103" s="256"/>
      <c r="AB103" s="256"/>
      <c r="AC103" s="49"/>
      <c r="AD103" s="49"/>
      <c r="AE103" s="49"/>
      <c r="AF103" s="49"/>
      <c r="AG103" s="49"/>
      <c r="AH103" s="49"/>
      <c r="AI103" s="49"/>
      <c r="AJ103" s="49"/>
      <c r="AK103" s="49"/>
      <c r="AL103" s="49"/>
      <c r="AM103" s="49"/>
      <c r="AN103" s="49"/>
      <c r="AO103" s="49"/>
      <c r="AP103" s="49"/>
      <c r="AQ103" s="49"/>
      <c r="AR103" s="49"/>
      <c r="AS103" s="256"/>
      <c r="AT103" s="49"/>
      <c r="AU103" s="49"/>
      <c r="AV103" s="49"/>
      <c r="AW103" s="49"/>
      <c r="AX103" s="258"/>
      <c r="AY103" s="258"/>
      <c r="AZ103" s="258"/>
      <c r="BA103" s="258"/>
      <c r="BB103" s="258"/>
      <c r="BC103" s="258"/>
      <c r="BD103" s="258"/>
      <c r="BE103" s="257"/>
      <c r="BF103" s="256"/>
      <c r="BG103" s="256"/>
      <c r="BH103" s="256"/>
      <c r="BI103" s="256"/>
      <c r="BJ103" s="256"/>
      <c r="BK103" s="256"/>
      <c r="BL103" s="258"/>
      <c r="BM103" s="258"/>
      <c r="BN103" s="258"/>
      <c r="BO103" s="258"/>
      <c r="BP103" s="258"/>
      <c r="BQ103" s="256"/>
      <c r="BR103" s="256"/>
      <c r="BS103" s="256"/>
      <c r="BT103" s="256"/>
      <c r="BU103" s="256"/>
      <c r="BV103" s="256"/>
      <c r="BW103" s="256"/>
      <c r="BX103" s="258"/>
      <c r="BY103" s="258"/>
      <c r="BZ103" s="258"/>
      <c r="CA103" s="258"/>
      <c r="CB103" s="258"/>
      <c r="CC103" s="258"/>
      <c r="CD103" s="49"/>
      <c r="CE103" s="49"/>
      <c r="CF103" s="49"/>
      <c r="CG103" s="49"/>
      <c r="CH103" s="258"/>
      <c r="CI103" s="258"/>
      <c r="CJ103" s="258"/>
      <c r="CK103" s="258"/>
      <c r="CL103" s="258"/>
      <c r="CM103" s="258"/>
      <c r="CN103" s="258"/>
      <c r="CO103" s="257"/>
      <c r="CP103" s="256"/>
      <c r="CQ103" s="256"/>
      <c r="CR103" s="256"/>
      <c r="CS103" s="256"/>
      <c r="CT103" s="256"/>
      <c r="CU103" s="256"/>
      <c r="CV103" s="258"/>
      <c r="CW103" s="258"/>
      <c r="CX103" s="258"/>
      <c r="CY103" s="258"/>
      <c r="CZ103" s="258"/>
      <c r="DA103" s="256"/>
      <c r="DB103" s="256"/>
      <c r="DC103" s="256"/>
      <c r="DD103" s="256"/>
      <c r="DE103" s="256"/>
      <c r="DF103" s="256"/>
      <c r="DG103" s="256"/>
      <c r="DH103" s="258"/>
      <c r="DI103" s="258"/>
      <c r="DJ103" s="258"/>
      <c r="DK103" s="258"/>
      <c r="DL103" s="258"/>
    </row>
    <row r="104" spans="1:116" s="73" customFormat="1">
      <c r="A104" s="67"/>
      <c r="B104" s="57"/>
      <c r="C104" s="57"/>
      <c r="D104" s="98"/>
      <c r="F104" s="219"/>
      <c r="G104" s="219"/>
      <c r="H104" s="219"/>
      <c r="I104" s="165"/>
      <c r="J104" s="165"/>
      <c r="K104" s="165"/>
      <c r="L104" s="165"/>
      <c r="M104" s="165"/>
      <c r="N104" s="165"/>
      <c r="O104" s="165"/>
      <c r="P104" s="165"/>
      <c r="Q104" s="165"/>
      <c r="R104" s="165"/>
      <c r="S104" s="165"/>
      <c r="T104" s="256"/>
      <c r="U104" s="257"/>
      <c r="V104" s="256"/>
      <c r="W104" s="256"/>
      <c r="X104" s="256"/>
      <c r="Y104" s="256"/>
      <c r="Z104" s="256"/>
      <c r="AA104" s="256"/>
      <c r="AB104" s="256"/>
      <c r="AC104" s="49"/>
      <c r="AD104" s="49"/>
      <c r="AE104" s="49"/>
      <c r="AF104" s="49"/>
      <c r="AG104" s="49"/>
      <c r="AH104" s="49"/>
      <c r="AI104" s="49"/>
      <c r="AJ104" s="49"/>
      <c r="AK104" s="49"/>
      <c r="AL104" s="49"/>
      <c r="AM104" s="49"/>
      <c r="AN104" s="49"/>
      <c r="AO104" s="49"/>
      <c r="AP104" s="49"/>
      <c r="AQ104" s="49"/>
      <c r="AR104" s="49"/>
      <c r="AS104" s="256"/>
      <c r="AT104" s="49"/>
      <c r="AU104" s="49"/>
      <c r="AV104" s="49"/>
      <c r="AW104" s="49"/>
      <c r="AX104" s="258"/>
      <c r="AY104" s="258"/>
      <c r="AZ104" s="258"/>
      <c r="BA104" s="258"/>
      <c r="BB104" s="258"/>
      <c r="BC104" s="258"/>
      <c r="BD104" s="258"/>
      <c r="BE104" s="257"/>
      <c r="BF104" s="256"/>
      <c r="BG104" s="256"/>
      <c r="BH104" s="256"/>
      <c r="BI104" s="256"/>
      <c r="BJ104" s="256"/>
      <c r="BK104" s="256"/>
      <c r="BL104" s="258"/>
      <c r="BM104" s="258"/>
      <c r="BN104" s="258"/>
      <c r="BO104" s="258"/>
      <c r="BP104" s="258"/>
      <c r="BQ104" s="256"/>
      <c r="BR104" s="256"/>
      <c r="BS104" s="256"/>
      <c r="BT104" s="256"/>
      <c r="BU104" s="256"/>
      <c r="BV104" s="256"/>
      <c r="BW104" s="256"/>
      <c r="BX104" s="258"/>
      <c r="BY104" s="258"/>
      <c r="BZ104" s="258"/>
      <c r="CA104" s="258"/>
      <c r="CB104" s="258"/>
      <c r="CC104" s="258"/>
      <c r="CD104" s="49"/>
      <c r="CE104" s="49"/>
      <c r="CF104" s="49"/>
      <c r="CG104" s="49"/>
      <c r="CH104" s="258"/>
      <c r="CI104" s="258"/>
      <c r="CJ104" s="258"/>
      <c r="CK104" s="258"/>
      <c r="CL104" s="258"/>
      <c r="CM104" s="258"/>
      <c r="CN104" s="258"/>
      <c r="CO104" s="257"/>
      <c r="CP104" s="256"/>
      <c r="CQ104" s="256"/>
      <c r="CR104" s="256"/>
      <c r="CS104" s="256"/>
      <c r="CT104" s="256"/>
      <c r="CU104" s="256"/>
      <c r="CV104" s="258"/>
      <c r="CW104" s="258"/>
      <c r="CX104" s="258"/>
      <c r="CY104" s="258"/>
      <c r="CZ104" s="258"/>
      <c r="DA104" s="256"/>
      <c r="DB104" s="256"/>
      <c r="DC104" s="256"/>
      <c r="DD104" s="256"/>
      <c r="DE104" s="256"/>
      <c r="DF104" s="256"/>
      <c r="DG104" s="256"/>
      <c r="DH104" s="258"/>
      <c r="DI104" s="258"/>
      <c r="DJ104" s="258"/>
      <c r="DK104" s="258"/>
      <c r="DL104" s="258"/>
    </row>
    <row r="105" spans="1:116" s="73" customFormat="1">
      <c r="A105" s="67"/>
      <c r="B105" s="57"/>
      <c r="C105" s="57"/>
      <c r="D105" s="98"/>
      <c r="F105" s="219"/>
      <c r="G105" s="219"/>
      <c r="H105" s="219"/>
      <c r="I105" s="165"/>
      <c r="J105" s="165"/>
      <c r="K105" s="165"/>
      <c r="L105" s="165"/>
      <c r="M105" s="165"/>
      <c r="N105" s="165"/>
      <c r="O105" s="165"/>
      <c r="P105" s="165"/>
      <c r="Q105" s="165"/>
      <c r="R105" s="165"/>
      <c r="S105" s="165"/>
      <c r="T105" s="256"/>
      <c r="U105" s="257"/>
      <c r="V105" s="256"/>
      <c r="W105" s="256"/>
      <c r="X105" s="256"/>
      <c r="Y105" s="256"/>
      <c r="Z105" s="256"/>
      <c r="AA105" s="256"/>
      <c r="AB105" s="256"/>
      <c r="AC105" s="49"/>
      <c r="AD105" s="49"/>
      <c r="AE105" s="49"/>
      <c r="AF105" s="49"/>
      <c r="AG105" s="49"/>
      <c r="AH105" s="49"/>
      <c r="AI105" s="49"/>
      <c r="AJ105" s="49"/>
      <c r="AK105" s="49"/>
      <c r="AL105" s="49"/>
      <c r="AM105" s="49"/>
      <c r="AN105" s="49"/>
      <c r="AO105" s="49"/>
      <c r="AP105" s="49"/>
      <c r="AQ105" s="49"/>
      <c r="AR105" s="49"/>
      <c r="AS105" s="256"/>
      <c r="AT105" s="49"/>
      <c r="AU105" s="49"/>
      <c r="AV105" s="49"/>
      <c r="AW105" s="49"/>
      <c r="AX105" s="258"/>
      <c r="AY105" s="258"/>
      <c r="AZ105" s="258"/>
      <c r="BA105" s="258"/>
      <c r="BB105" s="258"/>
      <c r="BC105" s="258"/>
      <c r="BD105" s="258"/>
      <c r="BE105" s="257"/>
      <c r="BF105" s="256"/>
      <c r="BG105" s="256"/>
      <c r="BH105" s="256"/>
      <c r="BI105" s="256"/>
      <c r="BJ105" s="256"/>
      <c r="BK105" s="256"/>
      <c r="BL105" s="258"/>
      <c r="BM105" s="258"/>
      <c r="BN105" s="258"/>
      <c r="BO105" s="258"/>
      <c r="BP105" s="258"/>
      <c r="BQ105" s="256"/>
      <c r="BR105" s="256"/>
      <c r="BS105" s="256"/>
      <c r="BT105" s="256"/>
      <c r="BU105" s="256"/>
      <c r="BV105" s="256"/>
      <c r="BW105" s="256"/>
      <c r="BX105" s="258"/>
      <c r="BY105" s="258"/>
      <c r="BZ105" s="258"/>
      <c r="CA105" s="258"/>
      <c r="CB105" s="258"/>
      <c r="CC105" s="258"/>
      <c r="CD105" s="49"/>
      <c r="CE105" s="49"/>
      <c r="CF105" s="49"/>
      <c r="CG105" s="49"/>
      <c r="CH105" s="258"/>
      <c r="CI105" s="258"/>
      <c r="CJ105" s="258"/>
      <c r="CK105" s="258"/>
      <c r="CL105" s="258"/>
      <c r="CM105" s="258"/>
      <c r="CN105" s="258"/>
      <c r="CO105" s="257"/>
      <c r="CP105" s="256"/>
      <c r="CQ105" s="256"/>
      <c r="CR105" s="256"/>
      <c r="CS105" s="256"/>
      <c r="CT105" s="256"/>
      <c r="CU105" s="256"/>
      <c r="CV105" s="258"/>
      <c r="CW105" s="258"/>
      <c r="CX105" s="258"/>
      <c r="CY105" s="258"/>
      <c r="CZ105" s="258"/>
      <c r="DA105" s="256"/>
      <c r="DB105" s="256"/>
      <c r="DC105" s="256"/>
      <c r="DD105" s="256"/>
      <c r="DE105" s="256"/>
      <c r="DF105" s="256"/>
      <c r="DG105" s="256"/>
      <c r="DH105" s="258"/>
      <c r="DI105" s="258"/>
      <c r="DJ105" s="258"/>
      <c r="DK105" s="258"/>
      <c r="DL105" s="258"/>
    </row>
    <row r="106" spans="1:116" s="73" customFormat="1">
      <c r="A106" s="67"/>
      <c r="B106" s="57"/>
      <c r="C106" s="57"/>
      <c r="D106" s="98"/>
      <c r="F106" s="219"/>
      <c r="G106" s="219"/>
      <c r="H106" s="219"/>
      <c r="I106" s="165"/>
      <c r="J106" s="165"/>
      <c r="K106" s="165"/>
      <c r="L106" s="165"/>
      <c r="M106" s="165"/>
      <c r="N106" s="165"/>
      <c r="O106" s="165"/>
      <c r="P106" s="165"/>
      <c r="Q106" s="165"/>
      <c r="R106" s="165"/>
      <c r="S106" s="165"/>
      <c r="T106" s="256"/>
      <c r="U106" s="257"/>
      <c r="V106" s="256"/>
      <c r="W106" s="256"/>
      <c r="X106" s="256"/>
      <c r="Y106" s="256"/>
      <c r="Z106" s="256"/>
      <c r="AA106" s="256"/>
      <c r="AB106" s="256"/>
      <c r="AC106" s="49"/>
      <c r="AD106" s="49"/>
      <c r="AE106" s="49"/>
      <c r="AF106" s="49"/>
      <c r="AG106" s="49"/>
      <c r="AH106" s="49"/>
      <c r="AI106" s="49"/>
      <c r="AJ106" s="49"/>
      <c r="AK106" s="49"/>
      <c r="AL106" s="49"/>
      <c r="AM106" s="49"/>
      <c r="AN106" s="49"/>
      <c r="AO106" s="49"/>
      <c r="AP106" s="49"/>
      <c r="AQ106" s="49"/>
      <c r="AR106" s="49"/>
      <c r="AS106" s="256"/>
      <c r="AT106" s="49"/>
      <c r="AU106" s="49"/>
      <c r="AV106" s="49"/>
      <c r="AW106" s="49"/>
      <c r="AX106" s="258"/>
      <c r="AY106" s="258"/>
      <c r="AZ106" s="258"/>
      <c r="BA106" s="258"/>
      <c r="BB106" s="258"/>
      <c r="BC106" s="258"/>
      <c r="BD106" s="258"/>
      <c r="BE106" s="257"/>
      <c r="BF106" s="256"/>
      <c r="BG106" s="256"/>
      <c r="BH106" s="256"/>
      <c r="BI106" s="256"/>
      <c r="BJ106" s="256"/>
      <c r="BK106" s="256"/>
      <c r="BL106" s="258"/>
      <c r="BM106" s="258"/>
      <c r="BN106" s="258"/>
      <c r="BO106" s="258"/>
      <c r="BP106" s="258"/>
      <c r="BQ106" s="256"/>
      <c r="BR106" s="256"/>
      <c r="BS106" s="256"/>
      <c r="BT106" s="256"/>
      <c r="BU106" s="256"/>
      <c r="BV106" s="256"/>
      <c r="BW106" s="256"/>
      <c r="BX106" s="258"/>
      <c r="BY106" s="258"/>
      <c r="BZ106" s="258"/>
      <c r="CA106" s="258"/>
      <c r="CB106" s="258"/>
      <c r="CC106" s="258"/>
      <c r="CD106" s="49"/>
      <c r="CE106" s="49"/>
      <c r="CF106" s="49"/>
      <c r="CG106" s="49"/>
      <c r="CH106" s="258"/>
      <c r="CI106" s="258"/>
      <c r="CJ106" s="258"/>
      <c r="CK106" s="258"/>
      <c r="CL106" s="258"/>
      <c r="CM106" s="258"/>
      <c r="CN106" s="258"/>
      <c r="CO106" s="257"/>
      <c r="CP106" s="256"/>
      <c r="CQ106" s="256"/>
      <c r="CR106" s="256"/>
      <c r="CS106" s="256"/>
      <c r="CT106" s="256"/>
      <c r="CU106" s="256"/>
      <c r="CV106" s="258"/>
      <c r="CW106" s="258"/>
      <c r="CX106" s="258"/>
      <c r="CY106" s="258"/>
      <c r="CZ106" s="258"/>
      <c r="DA106" s="256"/>
      <c r="DB106" s="256"/>
      <c r="DC106" s="256"/>
      <c r="DD106" s="256"/>
      <c r="DE106" s="256"/>
      <c r="DF106" s="256"/>
      <c r="DG106" s="256"/>
      <c r="DH106" s="258"/>
      <c r="DI106" s="258"/>
      <c r="DJ106" s="258"/>
      <c r="DK106" s="258"/>
      <c r="DL106" s="258"/>
    </row>
    <row r="107" spans="1:116" s="73" customFormat="1">
      <c r="A107" s="67"/>
      <c r="B107" s="57"/>
      <c r="C107" s="57"/>
      <c r="D107" s="98"/>
      <c r="F107" s="219"/>
      <c r="G107" s="219"/>
      <c r="H107" s="219"/>
      <c r="I107" s="165"/>
      <c r="J107" s="165"/>
      <c r="K107" s="165"/>
      <c r="L107" s="165"/>
      <c r="M107" s="165"/>
      <c r="N107" s="165"/>
      <c r="O107" s="165"/>
      <c r="P107" s="165"/>
      <c r="Q107" s="165"/>
      <c r="R107" s="165"/>
      <c r="S107" s="165"/>
      <c r="T107" s="256"/>
      <c r="U107" s="257"/>
      <c r="V107" s="256"/>
      <c r="W107" s="256"/>
      <c r="X107" s="256"/>
      <c r="Y107" s="256"/>
      <c r="Z107" s="256"/>
      <c r="AA107" s="256"/>
      <c r="AB107" s="256"/>
      <c r="AC107" s="49"/>
      <c r="AD107" s="49"/>
      <c r="AE107" s="49"/>
      <c r="AF107" s="49"/>
      <c r="AG107" s="49"/>
      <c r="AH107" s="49"/>
      <c r="AI107" s="49"/>
      <c r="AJ107" s="49"/>
      <c r="AK107" s="49"/>
      <c r="AL107" s="49"/>
      <c r="AM107" s="49"/>
      <c r="AN107" s="49"/>
      <c r="AO107" s="49"/>
      <c r="AP107" s="49"/>
      <c r="AQ107" s="49"/>
      <c r="AR107" s="49"/>
      <c r="AS107" s="256"/>
      <c r="AT107" s="49"/>
      <c r="AU107" s="49"/>
      <c r="AV107" s="49"/>
      <c r="AW107" s="49"/>
      <c r="AX107" s="258"/>
      <c r="AY107" s="258"/>
      <c r="AZ107" s="258"/>
      <c r="BA107" s="258"/>
      <c r="BB107" s="258"/>
      <c r="BC107" s="258"/>
      <c r="BD107" s="258"/>
      <c r="BE107" s="257"/>
      <c r="BF107" s="256"/>
      <c r="BG107" s="256"/>
      <c r="BH107" s="256"/>
      <c r="BI107" s="256"/>
      <c r="BJ107" s="256"/>
      <c r="BK107" s="256"/>
      <c r="BL107" s="258"/>
      <c r="BM107" s="258"/>
      <c r="BN107" s="258"/>
      <c r="BO107" s="258"/>
      <c r="BP107" s="258"/>
      <c r="BQ107" s="256"/>
      <c r="BR107" s="256"/>
      <c r="BS107" s="256"/>
      <c r="BT107" s="256"/>
      <c r="BU107" s="256"/>
      <c r="BV107" s="256"/>
      <c r="BW107" s="256"/>
      <c r="BX107" s="258"/>
      <c r="BY107" s="258"/>
      <c r="BZ107" s="258"/>
      <c r="CA107" s="258"/>
      <c r="CB107" s="258"/>
      <c r="CC107" s="258"/>
      <c r="CD107" s="49"/>
      <c r="CE107" s="49"/>
      <c r="CF107" s="49"/>
      <c r="CG107" s="49"/>
      <c r="CH107" s="258"/>
      <c r="CI107" s="258"/>
      <c r="CJ107" s="258"/>
      <c r="CK107" s="258"/>
      <c r="CL107" s="258"/>
      <c r="CM107" s="258"/>
      <c r="CN107" s="258"/>
      <c r="CO107" s="257"/>
      <c r="CP107" s="256"/>
      <c r="CQ107" s="256"/>
      <c r="CR107" s="256"/>
      <c r="CS107" s="256"/>
      <c r="CT107" s="256"/>
      <c r="CU107" s="256"/>
      <c r="CV107" s="258"/>
      <c r="CW107" s="258"/>
      <c r="CX107" s="258"/>
      <c r="CY107" s="258"/>
      <c r="CZ107" s="258"/>
      <c r="DA107" s="256"/>
      <c r="DB107" s="256"/>
      <c r="DC107" s="256"/>
      <c r="DD107" s="256"/>
      <c r="DE107" s="256"/>
      <c r="DF107" s="256"/>
      <c r="DG107" s="256"/>
      <c r="DH107" s="258"/>
      <c r="DI107" s="258"/>
      <c r="DJ107" s="258"/>
      <c r="DK107" s="258"/>
      <c r="DL107" s="258"/>
    </row>
    <row r="108" spans="1:116" s="73" customFormat="1">
      <c r="A108" s="67"/>
      <c r="B108" s="57"/>
      <c r="C108" s="57"/>
      <c r="D108" s="98"/>
      <c r="F108" s="219"/>
      <c r="G108" s="219"/>
      <c r="H108" s="219"/>
      <c r="I108" s="165"/>
      <c r="J108" s="165"/>
      <c r="K108" s="165"/>
      <c r="L108" s="165"/>
      <c r="M108" s="165"/>
      <c r="N108" s="165"/>
      <c r="O108" s="165"/>
      <c r="P108" s="165"/>
      <c r="Q108" s="165"/>
      <c r="R108" s="165"/>
      <c r="S108" s="165"/>
      <c r="T108" s="256"/>
      <c r="U108" s="257"/>
      <c r="V108" s="256"/>
      <c r="W108" s="256"/>
      <c r="X108" s="256"/>
      <c r="Y108" s="256"/>
      <c r="Z108" s="256"/>
      <c r="AA108" s="256"/>
      <c r="AB108" s="256"/>
      <c r="AC108" s="49"/>
      <c r="AD108" s="49"/>
      <c r="AE108" s="49"/>
      <c r="AF108" s="49"/>
      <c r="AG108" s="49"/>
      <c r="AH108" s="49"/>
      <c r="AI108" s="49"/>
      <c r="AJ108" s="49"/>
      <c r="AK108" s="49"/>
      <c r="AL108" s="49"/>
      <c r="AM108" s="49"/>
      <c r="AN108" s="49"/>
      <c r="AO108" s="49"/>
      <c r="AP108" s="49"/>
      <c r="AQ108" s="49"/>
      <c r="AR108" s="49"/>
      <c r="AS108" s="256"/>
      <c r="AT108" s="49"/>
      <c r="AU108" s="49"/>
      <c r="AV108" s="49"/>
      <c r="AW108" s="49"/>
      <c r="AX108" s="258"/>
      <c r="AY108" s="258"/>
      <c r="AZ108" s="258"/>
      <c r="BA108" s="258"/>
      <c r="BB108" s="258"/>
      <c r="BC108" s="258"/>
      <c r="BD108" s="258"/>
      <c r="BE108" s="257"/>
      <c r="BF108" s="256"/>
      <c r="BG108" s="256"/>
      <c r="BH108" s="256"/>
      <c r="BI108" s="256"/>
      <c r="BJ108" s="256"/>
      <c r="BK108" s="256"/>
      <c r="BL108" s="258"/>
      <c r="BM108" s="258"/>
      <c r="BN108" s="258"/>
      <c r="BO108" s="258"/>
      <c r="BP108" s="258"/>
      <c r="BQ108" s="256"/>
      <c r="BR108" s="256"/>
      <c r="BS108" s="256"/>
      <c r="BT108" s="256"/>
      <c r="BU108" s="256"/>
      <c r="BV108" s="256"/>
      <c r="BW108" s="256"/>
      <c r="BX108" s="258"/>
      <c r="BY108" s="258"/>
      <c r="BZ108" s="258"/>
      <c r="CA108" s="258"/>
      <c r="CB108" s="258"/>
      <c r="CC108" s="258"/>
      <c r="CD108" s="49"/>
      <c r="CE108" s="49"/>
      <c r="CF108" s="49"/>
      <c r="CG108" s="49"/>
      <c r="CH108" s="258"/>
      <c r="CI108" s="258"/>
      <c r="CJ108" s="258"/>
      <c r="CK108" s="258"/>
      <c r="CL108" s="258"/>
      <c r="CM108" s="258"/>
      <c r="CN108" s="258"/>
      <c r="CO108" s="257"/>
      <c r="CP108" s="256"/>
      <c r="CQ108" s="256"/>
      <c r="CR108" s="256"/>
      <c r="CS108" s="256"/>
      <c r="CT108" s="256"/>
      <c r="CU108" s="256"/>
      <c r="CV108" s="258"/>
      <c r="CW108" s="258"/>
      <c r="CX108" s="258"/>
      <c r="CY108" s="258"/>
      <c r="CZ108" s="258"/>
      <c r="DA108" s="256"/>
      <c r="DB108" s="256"/>
      <c r="DC108" s="256"/>
      <c r="DD108" s="256"/>
      <c r="DE108" s="256"/>
      <c r="DF108" s="256"/>
      <c r="DG108" s="256"/>
      <c r="DH108" s="258"/>
      <c r="DI108" s="258"/>
      <c r="DJ108" s="258"/>
      <c r="DK108" s="258"/>
      <c r="DL108" s="258"/>
    </row>
    <row r="109" spans="1:116" s="73" customFormat="1">
      <c r="A109" s="67"/>
      <c r="B109" s="57"/>
      <c r="C109" s="57"/>
      <c r="D109" s="98"/>
      <c r="F109" s="219"/>
      <c r="G109" s="219"/>
      <c r="H109" s="219"/>
      <c r="I109" s="165"/>
      <c r="J109" s="165"/>
      <c r="K109" s="165"/>
      <c r="L109" s="165"/>
      <c r="M109" s="165"/>
      <c r="N109" s="165"/>
      <c r="O109" s="165"/>
      <c r="P109" s="165"/>
      <c r="Q109" s="165"/>
      <c r="R109" s="165"/>
      <c r="S109" s="165"/>
      <c r="T109" s="256"/>
      <c r="U109" s="257"/>
      <c r="V109" s="256"/>
      <c r="W109" s="256"/>
      <c r="X109" s="256"/>
      <c r="Y109" s="256"/>
      <c r="Z109" s="256"/>
      <c r="AA109" s="256"/>
      <c r="AB109" s="256"/>
      <c r="AC109" s="49"/>
      <c r="AD109" s="49"/>
      <c r="AE109" s="49"/>
      <c r="AF109" s="49"/>
      <c r="AG109" s="49"/>
      <c r="AH109" s="49"/>
      <c r="AI109" s="49"/>
      <c r="AJ109" s="49"/>
      <c r="AK109" s="49"/>
      <c r="AL109" s="49"/>
      <c r="AM109" s="49"/>
      <c r="AN109" s="49"/>
      <c r="AO109" s="49"/>
      <c r="AP109" s="49"/>
      <c r="AQ109" s="49"/>
      <c r="AR109" s="49"/>
      <c r="AS109" s="256"/>
      <c r="AT109" s="258"/>
      <c r="AU109" s="258"/>
      <c r="AV109" s="258"/>
      <c r="AW109" s="258"/>
      <c r="AX109" s="258"/>
      <c r="AY109" s="258"/>
      <c r="AZ109" s="258"/>
      <c r="BA109" s="258"/>
      <c r="BB109" s="258"/>
      <c r="BC109" s="258"/>
      <c r="BD109" s="258"/>
      <c r="BE109" s="256"/>
      <c r="BF109" s="256"/>
      <c r="BG109" s="256"/>
      <c r="BH109" s="256"/>
      <c r="BI109" s="256"/>
      <c r="BJ109" s="256"/>
      <c r="BK109" s="256"/>
      <c r="BL109" s="258"/>
      <c r="BM109" s="258"/>
      <c r="BN109" s="258"/>
      <c r="BO109" s="258"/>
      <c r="BP109" s="258"/>
      <c r="BQ109" s="256"/>
      <c r="BR109" s="256"/>
      <c r="BS109" s="256"/>
      <c r="BT109" s="256"/>
      <c r="BU109" s="256"/>
      <c r="BV109" s="256"/>
      <c r="BW109" s="256"/>
      <c r="BX109" s="258"/>
      <c r="BY109" s="258"/>
      <c r="BZ109" s="258"/>
      <c r="CA109" s="258"/>
      <c r="CB109" s="258"/>
      <c r="CC109" s="258"/>
      <c r="CD109" s="258"/>
      <c r="CE109" s="258"/>
      <c r="CF109" s="258"/>
      <c r="CG109" s="258"/>
      <c r="CH109" s="258"/>
      <c r="CI109" s="258"/>
      <c r="CJ109" s="258"/>
      <c r="CK109" s="258"/>
      <c r="CL109" s="258"/>
      <c r="CM109" s="258"/>
      <c r="CN109" s="258"/>
      <c r="CO109" s="256"/>
      <c r="CP109" s="256"/>
      <c r="CQ109" s="256"/>
      <c r="CR109" s="256"/>
      <c r="CS109" s="256"/>
      <c r="CT109" s="256"/>
      <c r="CU109" s="256"/>
      <c r="CV109" s="258"/>
      <c r="CW109" s="258"/>
      <c r="CX109" s="258"/>
      <c r="CY109" s="258"/>
      <c r="CZ109" s="258"/>
      <c r="DA109" s="256"/>
      <c r="DB109" s="256"/>
      <c r="DC109" s="256"/>
      <c r="DD109" s="256"/>
      <c r="DE109" s="256"/>
      <c r="DF109" s="256"/>
      <c r="DG109" s="256"/>
      <c r="DH109" s="258"/>
      <c r="DI109" s="258"/>
      <c r="DJ109" s="258"/>
      <c r="DK109" s="258"/>
      <c r="DL109" s="258"/>
    </row>
    <row r="110" spans="1:116" s="73" customFormat="1">
      <c r="A110" s="67"/>
      <c r="B110" s="57"/>
      <c r="C110" s="57"/>
      <c r="D110" s="98"/>
      <c r="F110" s="219"/>
      <c r="G110" s="219"/>
      <c r="H110" s="219"/>
      <c r="I110" s="165"/>
      <c r="J110" s="165"/>
      <c r="K110" s="165"/>
      <c r="L110" s="165"/>
      <c r="M110" s="165"/>
      <c r="N110" s="165"/>
      <c r="O110" s="165"/>
      <c r="P110" s="165"/>
      <c r="Q110" s="165"/>
      <c r="R110" s="165"/>
      <c r="S110" s="165"/>
      <c r="T110" s="256"/>
      <c r="U110" s="257"/>
      <c r="V110" s="256"/>
      <c r="W110" s="256"/>
      <c r="X110" s="256"/>
      <c r="Y110" s="256"/>
      <c r="Z110" s="256"/>
      <c r="AA110" s="256"/>
      <c r="AB110" s="256"/>
      <c r="AC110" s="49"/>
      <c r="AD110" s="49"/>
      <c r="AE110" s="49"/>
      <c r="AF110" s="49"/>
      <c r="AG110" s="49"/>
      <c r="AH110" s="49"/>
      <c r="AI110" s="49"/>
      <c r="AJ110" s="49"/>
      <c r="AK110" s="49"/>
      <c r="AL110" s="49"/>
      <c r="AM110" s="49"/>
      <c r="AN110" s="49"/>
      <c r="AO110" s="49"/>
      <c r="AP110" s="49"/>
      <c r="AQ110" s="49"/>
      <c r="AR110" s="49"/>
      <c r="AS110" s="256"/>
      <c r="AT110" s="258"/>
      <c r="AU110" s="258"/>
      <c r="AV110" s="258"/>
      <c r="AW110" s="258"/>
      <c r="AX110" s="258"/>
      <c r="AY110" s="258"/>
      <c r="AZ110" s="258"/>
      <c r="BA110" s="258"/>
      <c r="BB110" s="258"/>
      <c r="BC110" s="258"/>
      <c r="BD110" s="258"/>
      <c r="BE110" s="256"/>
      <c r="BF110" s="256"/>
      <c r="BG110" s="256"/>
      <c r="BH110" s="256"/>
      <c r="BI110" s="256"/>
      <c r="BJ110" s="256"/>
      <c r="BK110" s="256"/>
      <c r="BL110" s="258"/>
      <c r="BM110" s="258"/>
      <c r="BN110" s="258"/>
      <c r="BO110" s="258"/>
      <c r="BP110" s="258"/>
      <c r="BQ110" s="256"/>
      <c r="BR110" s="256"/>
      <c r="BS110" s="256"/>
      <c r="BT110" s="256"/>
      <c r="BU110" s="256"/>
      <c r="BV110" s="256"/>
      <c r="BW110" s="256"/>
      <c r="BX110" s="258"/>
      <c r="BY110" s="258"/>
      <c r="BZ110" s="258"/>
      <c r="CA110" s="258"/>
      <c r="CB110" s="258"/>
      <c r="CC110" s="258"/>
      <c r="CD110" s="258"/>
      <c r="CE110" s="258"/>
      <c r="CF110" s="258"/>
      <c r="CG110" s="258"/>
      <c r="CH110" s="258"/>
      <c r="CI110" s="258"/>
      <c r="CJ110" s="258"/>
      <c r="CK110" s="258"/>
      <c r="CL110" s="258"/>
      <c r="CM110" s="258"/>
      <c r="CN110" s="258"/>
      <c r="CO110" s="256"/>
      <c r="CP110" s="256"/>
      <c r="CQ110" s="256"/>
      <c r="CR110" s="256"/>
      <c r="CS110" s="256"/>
      <c r="CT110" s="256"/>
      <c r="CU110" s="256"/>
      <c r="CV110" s="258"/>
      <c r="CW110" s="258"/>
      <c r="CX110" s="258"/>
      <c r="CY110" s="258"/>
      <c r="CZ110" s="258"/>
      <c r="DA110" s="256"/>
      <c r="DB110" s="256"/>
      <c r="DC110" s="256"/>
      <c r="DD110" s="256"/>
      <c r="DE110" s="256"/>
      <c r="DF110" s="256"/>
      <c r="DG110" s="256"/>
      <c r="DH110" s="258"/>
      <c r="DI110" s="258"/>
      <c r="DJ110" s="258"/>
      <c r="DK110" s="258"/>
      <c r="DL110" s="258"/>
    </row>
    <row r="111" spans="1:116" s="73" customFormat="1">
      <c r="A111" s="67"/>
      <c r="B111" s="57"/>
      <c r="C111" s="57"/>
      <c r="D111" s="98"/>
      <c r="F111" s="219"/>
      <c r="G111" s="219"/>
      <c r="H111" s="219"/>
      <c r="I111" s="165"/>
      <c r="J111" s="165"/>
      <c r="K111" s="165"/>
      <c r="L111" s="165"/>
      <c r="M111" s="165"/>
      <c r="N111" s="165"/>
      <c r="O111" s="165"/>
      <c r="P111" s="165"/>
      <c r="Q111" s="165"/>
      <c r="R111" s="165"/>
      <c r="S111" s="165"/>
      <c r="T111" s="256"/>
      <c r="U111" s="257"/>
      <c r="V111" s="256"/>
      <c r="W111" s="256"/>
      <c r="X111" s="256"/>
      <c r="Y111" s="256"/>
      <c r="Z111" s="256"/>
      <c r="AA111" s="256"/>
      <c r="AB111" s="256"/>
      <c r="AC111" s="49"/>
      <c r="AD111" s="49"/>
      <c r="AE111" s="49"/>
      <c r="AF111" s="49"/>
      <c r="AG111" s="49"/>
      <c r="AH111" s="49"/>
      <c r="AI111" s="49"/>
      <c r="AJ111" s="49"/>
      <c r="AK111" s="49"/>
      <c r="AL111" s="49"/>
      <c r="AM111" s="49"/>
      <c r="AN111" s="49"/>
      <c r="AO111" s="49"/>
      <c r="AP111" s="49"/>
      <c r="AQ111" s="49"/>
      <c r="AR111" s="49"/>
      <c r="AS111" s="256"/>
      <c r="AT111" s="258"/>
      <c r="AU111" s="258"/>
      <c r="AV111" s="258"/>
      <c r="AW111" s="258"/>
      <c r="AX111" s="258"/>
      <c r="AY111" s="258"/>
      <c r="AZ111" s="258"/>
      <c r="BA111" s="258"/>
      <c r="BB111" s="258"/>
      <c r="BC111" s="258"/>
      <c r="BD111" s="258"/>
      <c r="BE111" s="256"/>
      <c r="BF111" s="256"/>
      <c r="BG111" s="256"/>
      <c r="BH111" s="256"/>
      <c r="BI111" s="256"/>
      <c r="BJ111" s="256"/>
      <c r="BK111" s="256"/>
      <c r="BL111" s="258"/>
      <c r="BM111" s="258"/>
      <c r="BN111" s="258"/>
      <c r="BO111" s="258"/>
      <c r="BP111" s="258"/>
      <c r="BQ111" s="256"/>
      <c r="BR111" s="256"/>
      <c r="BS111" s="256"/>
      <c r="BT111" s="256"/>
      <c r="BU111" s="256"/>
      <c r="BV111" s="256"/>
      <c r="BW111" s="256"/>
      <c r="BX111" s="258"/>
      <c r="BY111" s="258"/>
      <c r="BZ111" s="258"/>
      <c r="CA111" s="258"/>
      <c r="CB111" s="258"/>
      <c r="CC111" s="258"/>
      <c r="CD111" s="258"/>
      <c r="CE111" s="258"/>
      <c r="CF111" s="258"/>
      <c r="CG111" s="258"/>
      <c r="CH111" s="258"/>
      <c r="CI111" s="258"/>
      <c r="CJ111" s="258"/>
      <c r="CK111" s="258"/>
      <c r="CL111" s="258"/>
      <c r="CM111" s="258"/>
      <c r="CN111" s="258"/>
      <c r="CO111" s="256"/>
      <c r="CP111" s="256"/>
      <c r="CQ111" s="256"/>
      <c r="CR111" s="256"/>
      <c r="CS111" s="256"/>
      <c r="CT111" s="256"/>
      <c r="CU111" s="256"/>
      <c r="CV111" s="258"/>
      <c r="CW111" s="258"/>
      <c r="CX111" s="258"/>
      <c r="CY111" s="258"/>
      <c r="CZ111" s="258"/>
      <c r="DA111" s="256"/>
      <c r="DB111" s="256"/>
      <c r="DC111" s="256"/>
      <c r="DD111" s="256"/>
      <c r="DE111" s="256"/>
      <c r="DF111" s="256"/>
      <c r="DG111" s="256"/>
      <c r="DH111" s="258"/>
      <c r="DI111" s="258"/>
      <c r="DJ111" s="258"/>
      <c r="DK111" s="258"/>
      <c r="DL111" s="258"/>
    </row>
    <row r="112" spans="1:116" s="73" customFormat="1" ht="18.75">
      <c r="A112" s="67"/>
      <c r="B112" s="57"/>
      <c r="C112" s="57"/>
      <c r="D112" s="98"/>
      <c r="F112" s="219"/>
      <c r="G112" s="219"/>
      <c r="H112" s="219"/>
      <c r="I112" s="165"/>
      <c r="J112" s="165"/>
      <c r="K112" s="165"/>
      <c r="L112" s="165"/>
      <c r="M112" s="165"/>
      <c r="N112" s="165"/>
      <c r="O112" s="165"/>
      <c r="P112" s="165"/>
      <c r="Q112" s="165"/>
      <c r="R112" s="165"/>
      <c r="S112" s="165"/>
      <c r="T112" s="256"/>
      <c r="U112" s="257"/>
      <c r="V112" s="256"/>
      <c r="W112" s="256"/>
      <c r="X112" s="256"/>
      <c r="Y112" s="256"/>
      <c r="Z112" s="256"/>
      <c r="AA112" s="256"/>
      <c r="AB112" s="256"/>
      <c r="AC112" s="49"/>
      <c r="AD112" s="49"/>
      <c r="AE112" s="49"/>
      <c r="AF112" s="49"/>
      <c r="AG112" s="49"/>
      <c r="AH112" s="49"/>
      <c r="AI112" s="49"/>
      <c r="AJ112" s="49"/>
      <c r="AK112" s="49"/>
      <c r="AL112" s="49"/>
      <c r="AM112" s="49"/>
      <c r="AN112" s="49"/>
      <c r="AO112" s="49"/>
      <c r="AP112" s="49"/>
      <c r="AQ112" s="49"/>
      <c r="AR112" s="49"/>
      <c r="AS112" s="256"/>
      <c r="AT112" s="306" t="s">
        <v>773</v>
      </c>
      <c r="AU112" s="258"/>
      <c r="AV112" s="258"/>
      <c r="AW112" s="258"/>
      <c r="AX112" s="258"/>
      <c r="AY112" s="258"/>
      <c r="AZ112" s="258"/>
      <c r="BA112" s="258"/>
      <c r="BB112" s="258"/>
      <c r="BC112" s="258"/>
      <c r="BD112" s="258"/>
      <c r="BE112" s="256"/>
      <c r="BF112" s="256"/>
      <c r="BG112" s="256"/>
      <c r="BH112" s="256"/>
      <c r="BI112" s="256"/>
      <c r="BJ112" s="256"/>
      <c r="BK112" s="256"/>
      <c r="BL112" s="258"/>
      <c r="BM112" s="258"/>
      <c r="BN112" s="258"/>
      <c r="BO112" s="258"/>
      <c r="BP112" s="258"/>
      <c r="BQ112" s="256"/>
      <c r="BR112" s="256"/>
      <c r="BS112" s="256"/>
      <c r="BT112" s="256"/>
      <c r="BU112" s="256"/>
      <c r="BV112" s="256"/>
      <c r="BW112" s="256"/>
      <c r="BX112" s="258"/>
      <c r="BY112" s="258"/>
      <c r="BZ112" s="258"/>
      <c r="CA112" s="258"/>
      <c r="CB112" s="258"/>
      <c r="CC112" s="258"/>
      <c r="CD112" s="306" t="s">
        <v>773</v>
      </c>
      <c r="CE112" s="258"/>
      <c r="CF112" s="258"/>
      <c r="CG112" s="258"/>
      <c r="CH112" s="258"/>
      <c r="CI112" s="258"/>
      <c r="CJ112" s="258"/>
      <c r="CK112" s="258"/>
      <c r="CL112" s="258"/>
      <c r="CM112" s="258"/>
      <c r="CN112" s="258"/>
      <c r="CO112" s="256"/>
      <c r="CP112" s="256"/>
      <c r="CQ112" s="256"/>
      <c r="CR112" s="256"/>
      <c r="CS112" s="256"/>
      <c r="CT112" s="256"/>
      <c r="CU112" s="256"/>
      <c r="CV112" s="258"/>
      <c r="CW112" s="258"/>
      <c r="CX112" s="258"/>
      <c r="CY112" s="258"/>
      <c r="CZ112" s="258"/>
      <c r="DA112" s="256"/>
      <c r="DB112" s="256"/>
      <c r="DC112" s="256"/>
      <c r="DD112" s="256"/>
      <c r="DE112" s="256"/>
      <c r="DF112" s="256"/>
      <c r="DG112" s="256"/>
      <c r="DH112" s="258"/>
      <c r="DI112" s="258"/>
      <c r="DJ112" s="258"/>
      <c r="DK112" s="258"/>
      <c r="DL112" s="258"/>
    </row>
    <row r="113" spans="1:444" s="73" customFormat="1">
      <c r="A113" s="67"/>
      <c r="B113" s="57"/>
      <c r="C113" s="57"/>
      <c r="D113" s="98"/>
      <c r="F113" s="219"/>
      <c r="G113" s="219"/>
      <c r="H113" s="219"/>
      <c r="I113" s="165"/>
      <c r="J113" s="165"/>
      <c r="K113" s="165"/>
      <c r="L113" s="165"/>
      <c r="M113" s="165"/>
      <c r="N113" s="165"/>
      <c r="O113" s="165"/>
      <c r="P113" s="165"/>
      <c r="Q113" s="165"/>
      <c r="R113" s="165"/>
      <c r="S113" s="165"/>
      <c r="T113" s="256"/>
      <c r="U113" s="257"/>
      <c r="V113" s="256"/>
      <c r="W113" s="256"/>
      <c r="X113" s="256"/>
      <c r="Y113" s="256"/>
      <c r="Z113" s="256"/>
      <c r="AA113" s="256"/>
      <c r="AB113" s="256"/>
      <c r="AC113" s="49"/>
      <c r="AD113" s="49"/>
      <c r="AE113" s="49"/>
      <c r="AF113" s="49"/>
      <c r="AG113" s="49"/>
      <c r="AH113" s="49"/>
      <c r="AI113" s="49"/>
      <c r="AJ113" s="49"/>
      <c r="AK113" s="49"/>
      <c r="AL113" s="49"/>
      <c r="AM113" s="49"/>
      <c r="AN113" s="49"/>
      <c r="AO113" s="49"/>
      <c r="AP113" s="49"/>
      <c r="AQ113" s="49"/>
      <c r="AR113" s="49"/>
      <c r="AS113" s="256"/>
      <c r="AT113" s="258"/>
      <c r="AU113" s="258"/>
      <c r="AV113" s="258"/>
      <c r="AW113" s="258"/>
      <c r="AX113" s="258"/>
      <c r="AY113" s="258"/>
      <c r="AZ113" s="258"/>
      <c r="BA113" s="258"/>
      <c r="BB113" s="258"/>
      <c r="BC113" s="258"/>
      <c r="BD113" s="258"/>
      <c r="BE113" s="256"/>
      <c r="BF113" s="256"/>
      <c r="BG113" s="256"/>
      <c r="BH113" s="256"/>
      <c r="BI113" s="256"/>
      <c r="BJ113" s="256"/>
      <c r="BK113" s="256"/>
      <c r="BL113" s="256"/>
      <c r="BM113" s="256"/>
      <c r="BN113" s="256"/>
      <c r="BO113" s="256"/>
      <c r="BP113" s="256"/>
      <c r="BQ113" s="256"/>
      <c r="BR113" s="256"/>
      <c r="BS113" s="256"/>
      <c r="BT113" s="256"/>
      <c r="BU113" s="256"/>
      <c r="BV113" s="256"/>
      <c r="BW113" s="256"/>
      <c r="BX113" s="258"/>
      <c r="BY113" s="258"/>
      <c r="BZ113" s="258"/>
      <c r="CA113" s="258"/>
      <c r="CB113" s="258"/>
      <c r="CC113" s="258"/>
      <c r="CD113" s="258"/>
      <c r="CE113" s="258"/>
      <c r="CF113" s="258"/>
      <c r="CG113" s="258"/>
      <c r="CH113" s="258"/>
      <c r="CI113" s="258"/>
      <c r="CJ113" s="258"/>
      <c r="CK113" s="258"/>
      <c r="CL113" s="258"/>
      <c r="CM113" s="258"/>
      <c r="CN113" s="258"/>
      <c r="CO113" s="256"/>
      <c r="CP113" s="256"/>
      <c r="CQ113" s="256"/>
      <c r="CR113" s="256"/>
      <c r="CS113" s="256"/>
      <c r="CT113" s="256"/>
      <c r="CU113" s="256"/>
      <c r="CV113" s="256"/>
      <c r="CW113" s="256"/>
      <c r="CX113" s="256"/>
      <c r="CY113" s="256"/>
      <c r="CZ113" s="256"/>
      <c r="DA113" s="256"/>
      <c r="DB113" s="256"/>
      <c r="DC113" s="256"/>
      <c r="DD113" s="256"/>
      <c r="DE113" s="256"/>
      <c r="DF113" s="256"/>
      <c r="DG113" s="256"/>
      <c r="DH113" s="258"/>
      <c r="DI113" s="258"/>
      <c r="DJ113" s="258"/>
      <c r="DK113" s="258"/>
      <c r="DL113" s="258"/>
    </row>
    <row r="114" spans="1:444" s="73" customFormat="1">
      <c r="A114" s="67"/>
      <c r="B114" s="57"/>
      <c r="C114" s="57"/>
      <c r="D114" s="98"/>
      <c r="F114" s="219"/>
      <c r="G114" s="219"/>
      <c r="H114" s="219"/>
      <c r="I114" s="165"/>
      <c r="J114" s="165"/>
      <c r="K114" s="165"/>
      <c r="L114" s="165"/>
      <c r="M114" s="165"/>
      <c r="N114" s="165"/>
      <c r="O114" s="165"/>
      <c r="P114" s="165"/>
      <c r="Q114" s="165"/>
      <c r="R114" s="165"/>
      <c r="S114" s="165"/>
      <c r="T114" s="256"/>
      <c r="U114" s="257"/>
      <c r="V114" s="256"/>
      <c r="W114" s="256"/>
      <c r="X114" s="256"/>
      <c r="Y114" s="256"/>
      <c r="Z114" s="256"/>
      <c r="AA114" s="256"/>
      <c r="AB114" s="256"/>
      <c r="AC114" s="49"/>
      <c r="AD114" s="49"/>
      <c r="AE114" s="49"/>
      <c r="AF114" s="49"/>
      <c r="AG114" s="49"/>
      <c r="AH114" s="49"/>
      <c r="AI114" s="49"/>
      <c r="AJ114" s="49"/>
      <c r="AK114" s="49"/>
      <c r="AL114" s="49"/>
      <c r="AM114" s="49"/>
      <c r="AN114" s="49"/>
      <c r="AO114" s="49"/>
      <c r="AP114" s="49"/>
      <c r="AQ114" s="49"/>
      <c r="AR114" s="49"/>
      <c r="AS114" s="256"/>
      <c r="AT114" s="258"/>
      <c r="AU114" s="258" t="b">
        <v>0</v>
      </c>
      <c r="AV114" s="258"/>
      <c r="AW114" s="258"/>
      <c r="AX114" s="258"/>
      <c r="AY114" s="258"/>
      <c r="AZ114" s="258"/>
      <c r="BA114" s="258"/>
      <c r="BB114" s="258"/>
      <c r="BC114" s="258"/>
      <c r="BD114" s="258"/>
      <c r="BE114" s="256"/>
      <c r="BF114" s="256"/>
      <c r="BG114" s="256"/>
      <c r="BH114" s="256"/>
      <c r="BI114" s="256"/>
      <c r="BJ114" s="256"/>
      <c r="BK114" s="256"/>
      <c r="BL114" s="256"/>
      <c r="BM114" s="256"/>
      <c r="BN114" s="256"/>
      <c r="BO114" s="256"/>
      <c r="BP114" s="256"/>
      <c r="BQ114" s="256"/>
      <c r="BR114" s="256"/>
      <c r="BS114" s="256"/>
      <c r="BT114" s="256"/>
      <c r="BU114" s="256"/>
      <c r="BV114" s="256"/>
      <c r="BW114" s="256"/>
      <c r="BX114" s="258"/>
      <c r="BY114" s="258"/>
      <c r="BZ114" s="258"/>
      <c r="CA114" s="258"/>
      <c r="CB114" s="258"/>
      <c r="CC114" s="258"/>
      <c r="CD114" s="258"/>
      <c r="CE114" s="258" t="b">
        <v>1</v>
      </c>
      <c r="CF114" s="258"/>
      <c r="CG114" s="258"/>
      <c r="CH114" s="258"/>
      <c r="CI114" s="258"/>
      <c r="CJ114" s="258"/>
      <c r="CK114" s="258"/>
      <c r="CL114" s="258"/>
      <c r="CM114" s="258"/>
      <c r="CN114" s="258"/>
      <c r="CO114" s="256"/>
      <c r="CP114" s="256"/>
      <c r="CQ114" s="256"/>
      <c r="CR114" s="256"/>
      <c r="CS114" s="256"/>
      <c r="CT114" s="256"/>
      <c r="CU114" s="256"/>
      <c r="CV114" s="256"/>
      <c r="CW114" s="256"/>
      <c r="CX114" s="256"/>
      <c r="CY114" s="256"/>
      <c r="CZ114" s="256"/>
      <c r="DA114" s="256"/>
      <c r="DB114" s="256"/>
      <c r="DC114" s="256"/>
      <c r="DD114" s="256"/>
      <c r="DE114" s="256"/>
      <c r="DF114" s="256"/>
      <c r="DG114" s="256"/>
      <c r="DH114" s="258"/>
      <c r="DI114" s="258"/>
      <c r="DJ114" s="258"/>
      <c r="DK114" s="258"/>
      <c r="DL114" s="258"/>
    </row>
    <row r="115" spans="1:444" s="73" customFormat="1">
      <c r="A115" s="67"/>
      <c r="B115" s="57"/>
      <c r="C115" s="57"/>
      <c r="D115" s="98"/>
      <c r="F115" s="219"/>
      <c r="G115" s="219"/>
      <c r="H115" s="219"/>
      <c r="I115" s="165"/>
      <c r="J115" s="165"/>
      <c r="K115" s="165"/>
      <c r="L115" s="165"/>
      <c r="M115" s="165"/>
      <c r="N115" s="165"/>
      <c r="O115" s="165"/>
      <c r="P115" s="165"/>
      <c r="Q115" s="165"/>
      <c r="R115" s="165"/>
      <c r="S115" s="165"/>
      <c r="T115" s="256"/>
      <c r="U115" s="257"/>
      <c r="V115" s="256"/>
      <c r="W115" s="256"/>
      <c r="X115" s="256"/>
      <c r="Y115" s="256"/>
      <c r="Z115" s="256"/>
      <c r="AA115" s="256"/>
      <c r="AB115" s="256"/>
      <c r="AC115" s="49"/>
      <c r="AD115" s="49"/>
      <c r="AE115" s="49"/>
      <c r="AF115" s="49"/>
      <c r="AG115" s="49"/>
      <c r="AH115" s="49"/>
      <c r="AI115" s="49"/>
      <c r="AJ115" s="49"/>
      <c r="AK115" s="49"/>
      <c r="AL115" s="49"/>
      <c r="AM115" s="49"/>
      <c r="AN115" s="49"/>
      <c r="AO115" s="49"/>
      <c r="AP115" s="49"/>
      <c r="AQ115" s="49"/>
      <c r="AR115" s="49"/>
      <c r="AS115" s="256"/>
      <c r="AT115" s="258"/>
      <c r="AU115" s="258" t="b">
        <v>0</v>
      </c>
      <c r="AV115" s="258"/>
      <c r="AW115" s="258"/>
      <c r="AX115" s="258"/>
      <c r="AY115" s="258"/>
      <c r="AZ115" s="258"/>
      <c r="BA115" s="258"/>
      <c r="BB115" s="258"/>
      <c r="BC115" s="258"/>
      <c r="BD115" s="258"/>
      <c r="BE115" s="256"/>
      <c r="BF115" s="256"/>
      <c r="BG115" s="256"/>
      <c r="BH115" s="256"/>
      <c r="BI115" s="256"/>
      <c r="BJ115" s="256"/>
      <c r="BK115" s="256"/>
      <c r="BL115" s="256"/>
      <c r="BM115" s="256"/>
      <c r="BN115" s="256"/>
      <c r="BO115" s="256"/>
      <c r="BP115" s="256"/>
      <c r="BQ115" s="256"/>
      <c r="BR115" s="256"/>
      <c r="BS115" s="256"/>
      <c r="BT115" s="256"/>
      <c r="BU115" s="256"/>
      <c r="BV115" s="256"/>
      <c r="BW115" s="256"/>
      <c r="BX115" s="258"/>
      <c r="BY115" s="258"/>
      <c r="BZ115" s="258"/>
      <c r="CA115" s="258"/>
      <c r="CB115" s="258"/>
      <c r="CC115" s="258"/>
      <c r="CD115" s="258"/>
      <c r="CE115" s="258" t="b">
        <v>0</v>
      </c>
      <c r="CF115" s="258"/>
      <c r="CG115" s="258"/>
      <c r="CH115" s="258"/>
      <c r="CI115" s="258"/>
      <c r="CJ115" s="258"/>
      <c r="CK115" s="258"/>
      <c r="CL115" s="258"/>
      <c r="CM115" s="258"/>
      <c r="CN115" s="258"/>
      <c r="CO115" s="256"/>
      <c r="CP115" s="256"/>
      <c r="CQ115" s="256"/>
      <c r="CR115" s="256"/>
      <c r="CS115" s="256"/>
      <c r="CT115" s="256"/>
      <c r="CU115" s="256"/>
      <c r="CV115" s="256"/>
      <c r="CW115" s="256"/>
      <c r="CX115" s="256"/>
      <c r="CY115" s="256"/>
      <c r="CZ115" s="256"/>
      <c r="DA115" s="256"/>
      <c r="DB115" s="256"/>
      <c r="DC115" s="256"/>
      <c r="DD115" s="256"/>
      <c r="DE115" s="256"/>
      <c r="DF115" s="256"/>
      <c r="DG115" s="256"/>
      <c r="DH115" s="258"/>
      <c r="DI115" s="258"/>
      <c r="DJ115" s="258"/>
      <c r="DK115" s="258"/>
      <c r="DL115" s="258"/>
    </row>
    <row r="116" spans="1:444" s="73" customFormat="1">
      <c r="A116" s="67"/>
      <c r="B116" s="57"/>
      <c r="C116" s="57"/>
      <c r="D116" s="98"/>
      <c r="F116" s="219"/>
      <c r="G116" s="219"/>
      <c r="H116" s="219"/>
      <c r="I116" s="165"/>
      <c r="J116" s="165"/>
      <c r="K116" s="165"/>
      <c r="L116" s="165"/>
      <c r="M116" s="165"/>
      <c r="N116" s="165"/>
      <c r="O116" s="165"/>
      <c r="P116" s="165"/>
      <c r="Q116" s="165"/>
      <c r="R116" s="165"/>
      <c r="S116" s="165"/>
      <c r="T116" s="256"/>
      <c r="U116" s="257"/>
      <c r="V116" s="256"/>
      <c r="W116" s="256"/>
      <c r="X116" s="256"/>
      <c r="Y116" s="256"/>
      <c r="Z116" s="256"/>
      <c r="AA116" s="256"/>
      <c r="AB116" s="256"/>
      <c r="AC116" s="49"/>
      <c r="AD116" s="49"/>
      <c r="AE116" s="49"/>
      <c r="AF116" s="49"/>
      <c r="AG116" s="49"/>
      <c r="AH116" s="49"/>
      <c r="AI116" s="49"/>
      <c r="AJ116" s="49"/>
      <c r="AK116" s="49"/>
      <c r="AL116" s="49"/>
      <c r="AM116" s="49"/>
      <c r="AN116" s="49"/>
      <c r="AO116" s="49"/>
      <c r="AP116" s="49"/>
      <c r="AQ116" s="49"/>
      <c r="AR116" s="49"/>
      <c r="AS116" s="256"/>
      <c r="AT116" s="258"/>
      <c r="AU116" s="258"/>
      <c r="AV116" s="258"/>
      <c r="AW116" s="258"/>
      <c r="AX116" s="258"/>
      <c r="AY116" s="258"/>
      <c r="AZ116" s="258"/>
      <c r="BA116" s="258"/>
      <c r="BB116" s="258"/>
      <c r="BC116" s="258"/>
      <c r="BD116" s="258"/>
      <c r="BE116" s="387"/>
      <c r="BF116" s="256"/>
      <c r="BG116" s="256"/>
      <c r="BH116" s="256"/>
      <c r="BI116" s="256"/>
      <c r="BJ116" s="256"/>
      <c r="BK116" s="256"/>
      <c r="BL116" s="256"/>
      <c r="BM116" s="256"/>
      <c r="BN116" s="256"/>
      <c r="BO116" s="256"/>
      <c r="BP116" s="256"/>
      <c r="BQ116" s="256"/>
      <c r="BR116" s="256"/>
      <c r="BS116" s="256"/>
      <c r="BT116" s="256"/>
      <c r="BU116" s="256"/>
      <c r="BV116" s="256"/>
      <c r="BW116" s="256"/>
      <c r="BX116" s="258"/>
      <c r="BY116" s="258"/>
      <c r="BZ116" s="258"/>
      <c r="CA116" s="258"/>
      <c r="CB116" s="258"/>
      <c r="CC116" s="258"/>
      <c r="CD116" s="258"/>
      <c r="CE116" s="258"/>
      <c r="CF116" s="258"/>
      <c r="CG116" s="258"/>
      <c r="CH116" s="258"/>
      <c r="CI116" s="258"/>
      <c r="CJ116" s="258"/>
      <c r="CK116" s="258"/>
      <c r="CL116" s="258"/>
      <c r="CM116" s="258"/>
      <c r="CN116" s="258"/>
      <c r="CO116" s="387"/>
      <c r="CP116" s="256"/>
      <c r="CQ116" s="256"/>
      <c r="CR116" s="256"/>
      <c r="CS116" s="256"/>
      <c r="CT116" s="256"/>
      <c r="CU116" s="256"/>
      <c r="CV116" s="256"/>
      <c r="CW116" s="256"/>
      <c r="CX116" s="256"/>
      <c r="CY116" s="256"/>
      <c r="CZ116" s="256"/>
      <c r="DA116" s="256"/>
      <c r="DB116" s="256"/>
      <c r="DC116" s="256"/>
      <c r="DD116" s="256"/>
      <c r="DE116" s="256"/>
      <c r="DF116" s="256"/>
      <c r="DG116" s="256"/>
      <c r="DH116" s="258"/>
      <c r="DI116" s="258"/>
      <c r="DJ116" s="258"/>
      <c r="DK116" s="258"/>
      <c r="DL116" s="258"/>
    </row>
    <row r="117" spans="1:444" s="73" customFormat="1">
      <c r="A117" s="67"/>
      <c r="B117" s="57"/>
      <c r="C117" s="57"/>
      <c r="D117" s="98"/>
      <c r="F117" s="219"/>
      <c r="G117" s="219"/>
      <c r="H117" s="219"/>
      <c r="I117" s="165"/>
      <c r="J117" s="165"/>
      <c r="K117" s="165"/>
      <c r="L117" s="165"/>
      <c r="M117" s="165"/>
      <c r="N117" s="165"/>
      <c r="O117" s="165"/>
      <c r="P117" s="165"/>
      <c r="Q117" s="165"/>
      <c r="R117" s="165"/>
      <c r="S117" s="165"/>
      <c r="T117" s="256"/>
      <c r="U117" s="257"/>
      <c r="V117" s="256"/>
      <c r="W117" s="256"/>
      <c r="X117" s="256"/>
      <c r="Y117" s="256"/>
      <c r="Z117" s="256"/>
      <c r="AA117" s="256"/>
      <c r="AB117" s="256"/>
      <c r="AC117" s="49"/>
      <c r="AD117" s="49"/>
      <c r="AE117" s="49"/>
      <c r="AF117" s="49"/>
      <c r="AG117" s="49"/>
      <c r="AH117" s="49"/>
      <c r="AI117" s="49"/>
      <c r="AJ117" s="49"/>
      <c r="AK117" s="49"/>
      <c r="AL117" s="49"/>
      <c r="AM117" s="49"/>
      <c r="AN117" s="49"/>
      <c r="AO117" s="49"/>
      <c r="AP117" s="49"/>
      <c r="AQ117" s="49"/>
      <c r="AR117" s="49"/>
      <c r="AS117" s="49"/>
      <c r="BE117" s="269"/>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c r="CC117"/>
      <c r="CO117" s="269"/>
      <c r="CP117" s="49"/>
      <c r="CQ117" s="49"/>
      <c r="CR117" s="49"/>
      <c r="CS117" s="49"/>
      <c r="CT117" s="49"/>
      <c r="CU117" s="49"/>
      <c r="CV117" s="49"/>
      <c r="CW117" s="49"/>
      <c r="CX117" s="49"/>
      <c r="CY117" s="49"/>
      <c r="CZ117" s="49"/>
      <c r="DA117" s="49"/>
      <c r="DB117" s="49"/>
      <c r="DC117" s="49"/>
      <c r="DD117" s="49"/>
      <c r="DE117" s="49"/>
      <c r="DF117" s="49"/>
      <c r="DG117" s="49"/>
      <c r="DH117"/>
      <c r="DI117"/>
      <c r="DJ117"/>
      <c r="DK117"/>
      <c r="DL117"/>
    </row>
    <row r="118" spans="1:444" s="73" customFormat="1" ht="18.75">
      <c r="A118" s="67"/>
      <c r="B118" s="57"/>
      <c r="C118" s="57"/>
      <c r="D118" s="98"/>
      <c r="F118" s="219"/>
      <c r="G118" s="219"/>
      <c r="H118" s="219"/>
      <c r="I118" s="165"/>
      <c r="J118" s="165"/>
      <c r="K118" s="165"/>
      <c r="L118" s="165"/>
      <c r="M118" s="165"/>
      <c r="N118" s="165"/>
      <c r="O118" s="165"/>
      <c r="P118" s="165"/>
      <c r="Q118" s="165"/>
      <c r="R118" s="165"/>
      <c r="S118" s="165"/>
      <c r="T118" s="256"/>
      <c r="U118" s="257"/>
      <c r="V118" s="256"/>
      <c r="W118" s="256"/>
      <c r="X118" s="256"/>
      <c r="Y118" s="256"/>
      <c r="Z118" s="256"/>
      <c r="AA118" s="256"/>
      <c r="AB118" s="256"/>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69"/>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c r="CC118"/>
      <c r="CD118" t="s">
        <v>267</v>
      </c>
      <c r="CE118"/>
      <c r="CF118" s="49"/>
      <c r="CG118" s="49"/>
      <c r="CH118"/>
      <c r="CI118" s="49"/>
      <c r="CJ118" s="49"/>
      <c r="CK118" s="49"/>
      <c r="CL118" s="49"/>
      <c r="CM118" s="49"/>
      <c r="CN118" s="49"/>
      <c r="CO118" s="269"/>
      <c r="CP118" s="49"/>
      <c r="CQ118" s="49"/>
      <c r="CR118" s="49"/>
      <c r="CS118" s="49"/>
      <c r="CT118" s="49"/>
      <c r="CU118" s="49"/>
      <c r="CV118" s="49"/>
      <c r="CW118" s="49"/>
      <c r="CX118" s="49"/>
      <c r="CY118" s="49"/>
      <c r="CZ118" s="49"/>
      <c r="DA118" s="49"/>
      <c r="DB118" s="49"/>
      <c r="DC118" s="49"/>
      <c r="DD118" s="49"/>
      <c r="DE118" s="49"/>
      <c r="DF118" s="49"/>
      <c r="DG118" s="49"/>
      <c r="DH118"/>
      <c r="DI118"/>
      <c r="DJ118"/>
      <c r="DK118"/>
      <c r="DL118"/>
    </row>
    <row r="119" spans="1:444" s="73" customFormat="1" ht="15.75" thickBot="1">
      <c r="A119" s="67"/>
      <c r="B119" s="57"/>
      <c r="C119" s="57"/>
      <c r="D119" s="98"/>
      <c r="F119" s="219"/>
      <c r="G119" s="219"/>
      <c r="H119" s="219"/>
      <c r="I119" s="165"/>
      <c r="J119" s="165"/>
      <c r="K119" s="165"/>
      <c r="L119" s="165"/>
      <c r="M119" s="165"/>
      <c r="N119" s="165"/>
      <c r="O119" s="165"/>
      <c r="P119" s="165"/>
      <c r="Q119" s="165"/>
      <c r="R119" s="165"/>
      <c r="S119" s="165"/>
      <c r="T119" s="256"/>
      <c r="U119" s="257"/>
      <c r="V119" s="256"/>
      <c r="W119" s="256"/>
      <c r="X119" s="256"/>
      <c r="Y119" s="256"/>
      <c r="Z119" s="256"/>
      <c r="AA119" s="256"/>
      <c r="AB119" s="256"/>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t="s">
        <v>552</v>
      </c>
      <c r="AY119" s="169" t="s">
        <v>553</v>
      </c>
      <c r="AZ119" s="169" t="s">
        <v>554</v>
      </c>
      <c r="BA119" s="169" t="s">
        <v>555</v>
      </c>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53" t="s">
        <v>97</v>
      </c>
      <c r="CE119" s="53" t="s">
        <v>17</v>
      </c>
      <c r="CF119" s="53" t="s">
        <v>106</v>
      </c>
      <c r="CG119" s="53" t="s">
        <v>98</v>
      </c>
      <c r="CH119" s="426" t="s">
        <v>552</v>
      </c>
      <c r="CI119" s="426" t="s">
        <v>553</v>
      </c>
      <c r="CJ119" s="426" t="s">
        <v>554</v>
      </c>
      <c r="CK119" s="426" t="s">
        <v>555</v>
      </c>
      <c r="CL119" s="426"/>
      <c r="CM119" s="426"/>
      <c r="CN119" s="426"/>
      <c r="CO119" s="426"/>
      <c r="CP119" s="426"/>
      <c r="CQ119" s="426"/>
      <c r="CR119" s="426"/>
      <c r="CS119" s="426"/>
      <c r="CT119" s="426"/>
      <c r="CU119" s="426"/>
      <c r="CV119" s="426"/>
      <c r="CW119" s="426"/>
      <c r="CX119" s="426"/>
      <c r="CY119" s="426"/>
      <c r="CZ119" s="426"/>
      <c r="DA119" s="426"/>
      <c r="DB119" s="426"/>
      <c r="DC119" s="426"/>
      <c r="DD119" s="426"/>
      <c r="DE119" s="426"/>
      <c r="DF119" s="169"/>
      <c r="DG119" s="169"/>
      <c r="DH119" s="169"/>
      <c r="DI119" s="169"/>
      <c r="DJ119" s="169"/>
      <c r="DK119" s="169"/>
      <c r="DL119" s="169"/>
      <c r="DM119" s="195"/>
      <c r="DN119" s="195"/>
      <c r="DO119" s="195"/>
      <c r="DP119" s="195"/>
      <c r="DQ119" s="195"/>
      <c r="DR119" s="195"/>
      <c r="DS119" s="195"/>
      <c r="DT119" s="195"/>
      <c r="DU119" s="195"/>
      <c r="DV119" s="195"/>
      <c r="DW119" s="195"/>
      <c r="DX119" s="195"/>
      <c r="DY119" s="195"/>
      <c r="DZ119" s="195"/>
      <c r="EA119" s="195"/>
      <c r="EB119" s="195"/>
      <c r="EC119" s="195"/>
      <c r="ED119" s="195"/>
      <c r="EE119" s="195"/>
      <c r="EF119" s="195"/>
      <c r="EG119" s="195"/>
      <c r="EH119" s="195"/>
      <c r="EI119" s="195"/>
      <c r="EJ119" s="195"/>
      <c r="EK119" s="195"/>
      <c r="EL119" s="195"/>
      <c r="EM119" s="195"/>
      <c r="EN119" s="195"/>
      <c r="EO119" s="195"/>
      <c r="EP119" s="195"/>
      <c r="EQ119" s="195"/>
      <c r="ER119" s="195"/>
      <c r="ES119" s="195"/>
      <c r="ET119" s="195"/>
      <c r="EU119" s="195"/>
      <c r="EV119" s="195"/>
      <c r="EW119" s="195"/>
      <c r="EX119" s="195"/>
      <c r="EY119" s="195"/>
      <c r="EZ119" s="195"/>
      <c r="FA119" s="195"/>
      <c r="FB119" s="195"/>
      <c r="FC119" s="195"/>
      <c r="FD119" s="195"/>
      <c r="FE119" s="195"/>
      <c r="FF119" s="195"/>
      <c r="FG119" s="195"/>
      <c r="FH119" s="195"/>
      <c r="FI119" s="195"/>
      <c r="FJ119" s="195"/>
      <c r="FK119" s="195"/>
      <c r="FL119" s="195"/>
      <c r="FM119" s="195"/>
      <c r="FN119" s="195"/>
      <c r="FO119" s="195"/>
      <c r="FP119" s="195"/>
      <c r="FQ119" s="195"/>
      <c r="FR119" s="195"/>
      <c r="FS119" s="195"/>
      <c r="FT119" s="195"/>
      <c r="FU119" s="195"/>
      <c r="FV119" s="195"/>
      <c r="FW119" s="195"/>
      <c r="FX119" s="195"/>
      <c r="FY119" s="195"/>
      <c r="FZ119" s="195"/>
      <c r="GA119" s="195"/>
      <c r="GB119" s="195"/>
      <c r="GC119" s="195"/>
      <c r="GD119" s="195"/>
      <c r="GE119" s="195"/>
      <c r="GF119" s="195"/>
      <c r="GG119" s="195"/>
      <c r="GH119" s="195"/>
      <c r="GI119" s="195"/>
      <c r="GJ119" s="195"/>
      <c r="GK119" s="195"/>
      <c r="GL119" s="195"/>
      <c r="GM119" s="195"/>
      <c r="GN119" s="195"/>
      <c r="GO119" s="195"/>
      <c r="GP119" s="195"/>
      <c r="GQ119" s="195"/>
      <c r="GR119" s="195"/>
      <c r="GS119" s="195"/>
      <c r="GT119" s="195"/>
      <c r="GU119" s="195"/>
      <c r="GV119" s="195"/>
      <c r="GW119" s="195"/>
      <c r="GX119" s="195"/>
      <c r="GY119" s="195"/>
      <c r="GZ119" s="195"/>
      <c r="HA119" s="195"/>
      <c r="HB119" s="195"/>
      <c r="HC119" s="195"/>
      <c r="HD119" s="195"/>
      <c r="HE119" s="195"/>
      <c r="HF119" s="195"/>
      <c r="HG119" s="195"/>
      <c r="HH119" s="195"/>
      <c r="HI119" s="195"/>
      <c r="HJ119" s="195"/>
      <c r="HK119" s="195"/>
      <c r="HL119" s="195"/>
      <c r="HM119" s="195"/>
      <c r="HN119" s="195"/>
      <c r="HO119" s="195"/>
      <c r="HP119" s="195"/>
      <c r="HQ119" s="195"/>
      <c r="HR119" s="195"/>
      <c r="HS119" s="195"/>
      <c r="HT119" s="195"/>
      <c r="HU119" s="195"/>
      <c r="HV119" s="195"/>
      <c r="HW119" s="195"/>
      <c r="HX119" s="195"/>
      <c r="HY119" s="195"/>
      <c r="HZ119" s="195"/>
      <c r="IA119" s="195"/>
      <c r="IB119" s="195"/>
      <c r="IC119" s="195"/>
      <c r="ID119" s="195"/>
      <c r="IE119" s="195"/>
      <c r="IF119" s="195"/>
      <c r="IG119" s="195"/>
      <c r="IH119" s="195"/>
      <c r="II119" s="195"/>
      <c r="IJ119" s="195"/>
      <c r="IK119" s="195"/>
      <c r="IL119" s="195"/>
      <c r="IM119" s="195"/>
      <c r="IN119" s="195"/>
      <c r="IO119" s="195"/>
      <c r="IP119" s="195"/>
      <c r="IQ119" s="195"/>
      <c r="IR119" s="195"/>
      <c r="IS119" s="195"/>
      <c r="IT119" s="195"/>
      <c r="IU119" s="195"/>
      <c r="IV119" s="195"/>
      <c r="IW119" s="195"/>
      <c r="IX119" s="195"/>
      <c r="IY119" s="195"/>
      <c r="IZ119" s="195"/>
      <c r="JA119" s="195"/>
      <c r="JB119" s="195"/>
      <c r="JC119" s="195"/>
      <c r="JD119" s="195"/>
      <c r="JE119" s="195"/>
      <c r="JF119" s="195"/>
      <c r="JG119" s="195"/>
      <c r="JH119" s="195"/>
      <c r="JI119" s="195"/>
      <c r="JJ119" s="195"/>
      <c r="JK119" s="195"/>
      <c r="JL119" s="195"/>
      <c r="JM119" s="195"/>
      <c r="JN119" s="195"/>
      <c r="JO119" s="195"/>
      <c r="JP119" s="195"/>
      <c r="JQ119" s="195"/>
      <c r="JR119" s="195"/>
      <c r="JS119" s="195"/>
      <c r="JT119" s="195"/>
      <c r="JU119" s="195"/>
      <c r="JV119" s="195"/>
      <c r="JW119" s="195"/>
      <c r="JX119" s="195"/>
      <c r="JY119" s="195"/>
      <c r="JZ119" s="195"/>
      <c r="KA119" s="195"/>
      <c r="KB119" s="195"/>
      <c r="KC119" s="195"/>
      <c r="KD119" s="195"/>
      <c r="KE119" s="195"/>
      <c r="KF119" s="195"/>
      <c r="KG119" s="195"/>
      <c r="KH119" s="195"/>
      <c r="KI119" s="195"/>
      <c r="KJ119" s="195"/>
      <c r="KK119" s="195"/>
      <c r="KL119" s="195"/>
      <c r="KM119" s="195"/>
      <c r="KN119" s="195"/>
      <c r="KO119" s="195"/>
      <c r="KP119" s="195"/>
      <c r="KQ119" s="195"/>
      <c r="KR119" s="195"/>
      <c r="KS119" s="195"/>
      <c r="KT119" s="195"/>
      <c r="KU119" s="195"/>
      <c r="KV119" s="195"/>
      <c r="KW119" s="195"/>
      <c r="KX119" s="195"/>
      <c r="KY119" s="195"/>
      <c r="KZ119" s="195"/>
      <c r="LA119" s="195"/>
      <c r="LB119" s="195"/>
      <c r="LC119" s="195"/>
      <c r="LD119" s="195"/>
      <c r="LE119" s="195"/>
      <c r="LF119" s="195"/>
      <c r="LG119" s="195"/>
      <c r="LH119" s="195"/>
      <c r="LI119" s="195"/>
      <c r="LJ119" s="195"/>
      <c r="LK119" s="195"/>
      <c r="LL119" s="195"/>
      <c r="LM119" s="195"/>
      <c r="LN119" s="195"/>
      <c r="LO119" s="195"/>
      <c r="LP119" s="195"/>
      <c r="LQ119" s="195"/>
      <c r="LR119" s="195"/>
      <c r="LS119" s="195"/>
      <c r="LT119" s="195"/>
      <c r="LU119" s="195"/>
      <c r="LV119" s="195"/>
      <c r="LW119" s="195"/>
      <c r="LX119" s="195"/>
      <c r="LY119" s="195"/>
      <c r="LZ119" s="195"/>
      <c r="MA119" s="195"/>
      <c r="MB119" s="195"/>
      <c r="MC119" s="195"/>
      <c r="MD119" s="195"/>
      <c r="ME119" s="195"/>
      <c r="MF119" s="195"/>
      <c r="MG119" s="195"/>
      <c r="MH119" s="195"/>
      <c r="MI119" s="195"/>
      <c r="MJ119" s="195"/>
      <c r="MK119" s="195"/>
      <c r="ML119" s="195"/>
      <c r="MM119" s="195"/>
      <c r="MN119" s="195"/>
      <c r="MO119" s="195"/>
      <c r="MP119" s="195"/>
      <c r="MQ119" s="195"/>
      <c r="MR119" s="195"/>
      <c r="MS119" s="195"/>
      <c r="MT119" s="195"/>
      <c r="MU119" s="195"/>
      <c r="MV119" s="195"/>
      <c r="MW119" s="195"/>
      <c r="MX119" s="195"/>
      <c r="MY119" s="195"/>
      <c r="MZ119" s="195"/>
      <c r="NA119" s="195"/>
      <c r="NB119" s="195"/>
      <c r="NC119" s="195"/>
      <c r="ND119" s="195"/>
      <c r="NE119" s="195"/>
      <c r="NF119" s="195"/>
      <c r="NG119" s="195"/>
      <c r="NH119" s="195"/>
      <c r="NI119" s="195"/>
      <c r="NJ119" s="195"/>
      <c r="NK119" s="195"/>
      <c r="NL119" s="195"/>
      <c r="NM119" s="195"/>
      <c r="NN119" s="195"/>
      <c r="NO119" s="195"/>
      <c r="NP119" s="195"/>
      <c r="NQ119" s="195"/>
      <c r="NR119" s="195"/>
      <c r="NS119" s="195"/>
      <c r="NT119" s="195"/>
      <c r="NU119" s="195"/>
      <c r="NV119" s="195"/>
      <c r="NW119" s="195"/>
      <c r="NX119" s="195"/>
      <c r="NY119" s="195"/>
      <c r="NZ119" s="195"/>
      <c r="OA119" s="195"/>
      <c r="OB119" s="195"/>
      <c r="OC119" s="195"/>
      <c r="OD119" s="195"/>
      <c r="OE119" s="195"/>
      <c r="OF119" s="195"/>
      <c r="OG119" s="195"/>
      <c r="OH119" s="195"/>
      <c r="OI119" s="195"/>
      <c r="OJ119" s="195"/>
      <c r="OK119" s="195"/>
      <c r="OL119" s="195"/>
      <c r="OM119" s="195"/>
      <c r="ON119" s="195"/>
      <c r="OO119" s="195"/>
      <c r="OP119" s="195"/>
      <c r="OQ119" s="195"/>
      <c r="OR119" s="195"/>
      <c r="OS119" s="195"/>
      <c r="OT119" s="195"/>
      <c r="OU119" s="195"/>
      <c r="OV119" s="195"/>
      <c r="OW119" s="195"/>
      <c r="OX119" s="195"/>
      <c r="OY119" s="195"/>
      <c r="OZ119" s="195"/>
      <c r="PA119" s="195"/>
      <c r="PB119" s="195"/>
      <c r="PC119" s="195"/>
      <c r="PD119" s="195"/>
      <c r="PE119" s="195"/>
      <c r="PF119" s="195"/>
      <c r="PG119" s="195"/>
      <c r="PH119" s="195"/>
      <c r="PI119" s="195"/>
      <c r="PJ119" s="195"/>
      <c r="PK119" s="195"/>
      <c r="PL119" s="195"/>
      <c r="PM119" s="195"/>
      <c r="PN119" s="195"/>
      <c r="PO119" s="195"/>
      <c r="PP119" s="195"/>
      <c r="PQ119" s="195"/>
      <c r="PR119" s="195"/>
      <c r="PS119" s="195"/>
      <c r="PT119" s="195"/>
      <c r="PU119" s="195"/>
      <c r="PV119" s="195"/>
      <c r="PW119" s="195"/>
      <c r="PX119" s="195"/>
      <c r="PY119" s="195"/>
      <c r="PZ119" s="195"/>
      <c r="QA119" s="195"/>
      <c r="QB119" s="195"/>
    </row>
    <row r="120" spans="1:444" s="73" customFormat="1" ht="18.75">
      <c r="A120" s="67"/>
      <c r="B120" s="57"/>
      <c r="C120" s="57"/>
      <c r="D120" s="98"/>
      <c r="F120" s="219"/>
      <c r="G120" s="219"/>
      <c r="H120" s="219"/>
      <c r="I120" s="165"/>
      <c r="J120" s="165"/>
      <c r="K120" s="165"/>
      <c r="L120" s="165"/>
      <c r="M120" s="165"/>
      <c r="N120" s="165"/>
      <c r="O120" s="165"/>
      <c r="P120" s="165"/>
      <c r="Q120" s="165"/>
      <c r="R120" s="165"/>
      <c r="S120" s="165"/>
      <c r="T120" s="256"/>
      <c r="U120" s="255" t="s">
        <v>344</v>
      </c>
      <c r="V120" s="256"/>
      <c r="W120" s="256"/>
      <c r="X120" s="256"/>
      <c r="Y120" s="256"/>
      <c r="Z120" s="256"/>
      <c r="AA120" s="256"/>
      <c r="AB120" s="256"/>
      <c r="AC120" s="49"/>
      <c r="AD120" s="49"/>
      <c r="AE120" s="49"/>
      <c r="AF120" s="49"/>
      <c r="AG120" s="49"/>
      <c r="AH120" s="49"/>
      <c r="AI120" s="49"/>
      <c r="AJ120" s="49"/>
      <c r="AK120" s="49"/>
      <c r="AL120" s="49"/>
      <c r="AM120" s="49"/>
      <c r="AN120" s="49"/>
      <c r="AO120" s="49"/>
      <c r="AP120" s="49"/>
      <c r="AQ120" s="49"/>
      <c r="AR120" s="49"/>
      <c r="AS120" s="49"/>
      <c r="AT120" s="60" t="s">
        <v>809</v>
      </c>
      <c r="AU120" s="61" t="s">
        <v>810</v>
      </c>
      <c r="AV120" s="362" t="s">
        <v>55</v>
      </c>
      <c r="AW120" s="227"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60" t="s">
        <v>224</v>
      </c>
      <c r="CE120" s="61" t="s">
        <v>1025</v>
      </c>
      <c r="CF120" s="138" t="s">
        <v>109</v>
      </c>
      <c r="CG120" s="406">
        <v>3310000000</v>
      </c>
      <c r="CH120" s="424">
        <v>3310000000</v>
      </c>
      <c r="CI120" s="424">
        <v>3080000000</v>
      </c>
      <c r="CJ120" s="424">
        <v>2770000000</v>
      </c>
      <c r="CK120" s="424">
        <v>1510000000</v>
      </c>
      <c r="CL120" s="425"/>
      <c r="CM120" s="425"/>
      <c r="CN120" s="425"/>
      <c r="CO120" s="425"/>
      <c r="CP120" s="425"/>
      <c r="CQ120" s="425"/>
      <c r="CR120" s="425"/>
      <c r="CS120" s="425"/>
      <c r="CT120" s="425"/>
      <c r="CU120" s="425"/>
      <c r="CV120" s="425"/>
      <c r="CW120" s="425"/>
      <c r="CX120" s="425"/>
      <c r="CY120" s="425"/>
      <c r="CZ120" s="425"/>
      <c r="DA120" s="425"/>
      <c r="DB120" s="425"/>
      <c r="DC120" s="425"/>
      <c r="DD120" s="425"/>
      <c r="DE120" s="425"/>
      <c r="DF120" s="51"/>
      <c r="DG120" s="51"/>
      <c r="DH120" s="51"/>
      <c r="DI120" s="51"/>
      <c r="DJ120" s="51"/>
      <c r="DK120" s="51"/>
      <c r="DL120" s="51"/>
      <c r="DM120" s="195"/>
      <c r="DN120" s="195"/>
      <c r="DO120" s="195"/>
      <c r="DP120" s="195"/>
      <c r="DQ120" s="195"/>
      <c r="DR120" s="195"/>
      <c r="DS120" s="195"/>
      <c r="DT120" s="195"/>
      <c r="DU120" s="195"/>
      <c r="DV120" s="195"/>
      <c r="DW120" s="195"/>
      <c r="DX120" s="195"/>
      <c r="DY120" s="195"/>
      <c r="DZ120" s="195"/>
      <c r="EA120" s="195"/>
      <c r="EB120" s="195"/>
      <c r="EC120" s="195"/>
      <c r="ED120" s="195"/>
      <c r="EE120" s="195"/>
      <c r="EF120" s="195"/>
      <c r="EG120" s="195"/>
      <c r="EH120" s="195"/>
      <c r="EI120" s="195"/>
      <c r="EJ120" s="195"/>
      <c r="EK120" s="195"/>
      <c r="EL120" s="195"/>
      <c r="EM120" s="195"/>
      <c r="EN120" s="195"/>
      <c r="EO120" s="195"/>
      <c r="EP120" s="195"/>
      <c r="EQ120" s="195"/>
      <c r="ER120" s="195"/>
      <c r="ES120" s="195"/>
      <c r="ET120" s="195"/>
      <c r="EU120" s="195"/>
      <c r="EV120" s="195"/>
      <c r="EW120" s="195"/>
      <c r="EX120" s="195"/>
      <c r="EY120" s="195"/>
      <c r="EZ120" s="195"/>
      <c r="FA120" s="195"/>
      <c r="FB120" s="195"/>
      <c r="FC120" s="195"/>
      <c r="FD120" s="195"/>
      <c r="FE120" s="195"/>
      <c r="FF120" s="195"/>
      <c r="FG120" s="195"/>
      <c r="FH120" s="195"/>
      <c r="FI120" s="195"/>
      <c r="FJ120" s="195"/>
      <c r="FK120" s="195"/>
      <c r="FL120" s="195"/>
      <c r="FM120" s="195"/>
      <c r="FN120" s="195"/>
      <c r="FO120" s="195"/>
      <c r="FP120" s="195"/>
      <c r="FQ120" s="195"/>
      <c r="FR120" s="195"/>
      <c r="FS120" s="195"/>
      <c r="FT120" s="195"/>
      <c r="FU120" s="195"/>
      <c r="FV120" s="195"/>
      <c r="FW120" s="195"/>
      <c r="FX120" s="195"/>
      <c r="FY120" s="195"/>
      <c r="FZ120" s="195"/>
      <c r="GA120" s="195"/>
      <c r="GB120" s="195"/>
      <c r="GC120" s="195"/>
      <c r="GD120" s="195"/>
      <c r="GE120" s="195"/>
      <c r="GF120" s="195"/>
      <c r="GG120" s="195"/>
      <c r="GH120" s="195"/>
      <c r="GI120" s="195"/>
      <c r="GJ120" s="195"/>
      <c r="GK120" s="195"/>
      <c r="GL120" s="195"/>
      <c r="GM120" s="195"/>
      <c r="GN120" s="195"/>
      <c r="GO120" s="195"/>
      <c r="GP120" s="195"/>
      <c r="GQ120" s="195"/>
      <c r="GR120" s="195"/>
      <c r="GS120" s="195"/>
      <c r="GT120" s="195"/>
      <c r="GU120" s="195"/>
      <c r="GV120" s="195"/>
      <c r="GW120" s="195"/>
      <c r="GX120" s="195"/>
      <c r="GY120" s="195"/>
      <c r="GZ120" s="195"/>
      <c r="HA120" s="195"/>
      <c r="HB120" s="195"/>
      <c r="HC120" s="195"/>
      <c r="HD120" s="195"/>
      <c r="HE120" s="195"/>
      <c r="HF120" s="195"/>
      <c r="HG120" s="195"/>
      <c r="HH120" s="195"/>
      <c r="HI120" s="195"/>
      <c r="HJ120" s="195"/>
      <c r="HK120" s="195"/>
      <c r="HL120" s="195"/>
      <c r="HM120" s="195"/>
      <c r="HN120" s="195"/>
      <c r="HO120" s="195"/>
      <c r="HP120" s="195"/>
      <c r="HQ120" s="195"/>
      <c r="HR120" s="195"/>
      <c r="HS120" s="195"/>
      <c r="HT120" s="195"/>
      <c r="HU120" s="195"/>
      <c r="HV120" s="195"/>
      <c r="HW120" s="195"/>
      <c r="HX120" s="195"/>
      <c r="HY120" s="195"/>
      <c r="HZ120" s="195"/>
      <c r="IA120" s="195"/>
      <c r="IB120" s="195"/>
      <c r="IC120" s="195"/>
      <c r="ID120" s="195"/>
      <c r="IE120" s="195"/>
      <c r="IF120" s="195"/>
      <c r="IG120" s="195"/>
      <c r="IH120" s="195"/>
      <c r="II120" s="195"/>
      <c r="IJ120" s="195"/>
      <c r="IK120" s="195"/>
      <c r="IL120" s="195"/>
      <c r="IM120" s="195"/>
      <c r="IN120" s="195"/>
      <c r="IO120" s="195"/>
      <c r="IP120" s="195"/>
      <c r="IQ120" s="195"/>
      <c r="IR120" s="195"/>
      <c r="IS120" s="195"/>
      <c r="IT120" s="195"/>
      <c r="IU120" s="195"/>
      <c r="IV120" s="195"/>
      <c r="IW120" s="195"/>
      <c r="IX120" s="195"/>
      <c r="IY120" s="195"/>
      <c r="IZ120" s="195"/>
      <c r="JA120" s="195"/>
      <c r="JB120" s="195"/>
      <c r="JC120" s="195"/>
      <c r="JD120" s="195"/>
      <c r="JE120" s="195"/>
      <c r="JF120" s="195"/>
      <c r="JG120" s="195"/>
      <c r="JH120" s="195"/>
      <c r="JI120" s="195"/>
      <c r="JJ120" s="195"/>
      <c r="JK120" s="195"/>
      <c r="JL120" s="195"/>
      <c r="JM120" s="195"/>
      <c r="JN120" s="195"/>
      <c r="JO120" s="195"/>
      <c r="JP120" s="195"/>
      <c r="JQ120" s="195"/>
      <c r="JR120" s="195"/>
      <c r="JS120" s="195"/>
      <c r="JT120" s="195"/>
      <c r="JU120" s="195"/>
      <c r="JV120" s="195"/>
      <c r="JW120" s="195"/>
      <c r="JX120" s="195"/>
      <c r="JY120" s="195"/>
      <c r="JZ120" s="195"/>
      <c r="KA120" s="195"/>
      <c r="KB120" s="195"/>
      <c r="KC120" s="195"/>
      <c r="KD120" s="195"/>
      <c r="KE120" s="195"/>
      <c r="KF120" s="195"/>
      <c r="KG120" s="195"/>
      <c r="KH120" s="195"/>
      <c r="KI120" s="195"/>
      <c r="KJ120" s="195"/>
      <c r="KK120" s="195"/>
      <c r="KL120" s="195"/>
      <c r="KM120" s="195"/>
      <c r="KN120" s="195"/>
      <c r="KO120" s="195"/>
      <c r="KP120" s="195"/>
      <c r="KQ120" s="195"/>
      <c r="KR120" s="195"/>
      <c r="KS120" s="195"/>
      <c r="KT120" s="195"/>
      <c r="KU120" s="195"/>
      <c r="KV120" s="195"/>
      <c r="KW120" s="195"/>
      <c r="KX120" s="195"/>
      <c r="KY120" s="195"/>
      <c r="KZ120" s="195"/>
      <c r="LA120" s="195"/>
      <c r="LB120" s="195"/>
      <c r="LC120" s="195"/>
      <c r="LD120" s="195"/>
      <c r="LE120" s="195"/>
      <c r="LF120" s="195"/>
      <c r="LG120" s="195"/>
      <c r="LH120" s="195"/>
      <c r="LI120" s="195"/>
      <c r="LJ120" s="195"/>
      <c r="LK120" s="195"/>
      <c r="LL120" s="195"/>
      <c r="LM120" s="195"/>
      <c r="LN120" s="195"/>
      <c r="LO120" s="195"/>
      <c r="LP120" s="195"/>
      <c r="LQ120" s="195"/>
      <c r="LR120" s="195"/>
      <c r="LS120" s="195"/>
      <c r="LT120" s="195"/>
      <c r="LU120" s="195"/>
      <c r="LV120" s="195"/>
      <c r="LW120" s="195"/>
      <c r="LX120" s="195"/>
      <c r="LY120" s="195"/>
      <c r="LZ120" s="195"/>
      <c r="MA120" s="195"/>
      <c r="MB120" s="195"/>
      <c r="MC120" s="195"/>
      <c r="MD120" s="195"/>
      <c r="ME120" s="195"/>
      <c r="MF120" s="195"/>
      <c r="MG120" s="195"/>
      <c r="MH120" s="195"/>
      <c r="MI120" s="195"/>
      <c r="MJ120" s="195"/>
      <c r="MK120" s="195"/>
      <c r="ML120" s="195"/>
      <c r="MM120" s="195"/>
      <c r="MN120" s="195"/>
      <c r="MO120" s="195"/>
      <c r="MP120" s="195"/>
      <c r="MQ120" s="195"/>
      <c r="MR120" s="195"/>
      <c r="MS120" s="195"/>
      <c r="MT120" s="195"/>
      <c r="MU120" s="195"/>
      <c r="MV120" s="195"/>
      <c r="MW120" s="195"/>
      <c r="MX120" s="195"/>
      <c r="MY120" s="195"/>
      <c r="MZ120" s="195"/>
      <c r="NA120" s="195"/>
      <c r="NB120" s="195"/>
      <c r="NC120" s="195"/>
      <c r="ND120" s="195"/>
      <c r="NE120" s="195"/>
      <c r="NF120" s="195"/>
      <c r="NG120" s="195"/>
      <c r="NH120" s="195"/>
      <c r="NI120" s="195"/>
      <c r="NJ120" s="195"/>
      <c r="NK120" s="195"/>
      <c r="NL120" s="195"/>
      <c r="NM120" s="195"/>
      <c r="NN120" s="195"/>
      <c r="NO120" s="195"/>
      <c r="NP120" s="195"/>
      <c r="NQ120" s="195"/>
      <c r="NR120" s="195"/>
      <c r="NS120" s="195"/>
      <c r="NT120" s="195"/>
      <c r="NU120" s="195"/>
      <c r="NV120" s="195"/>
      <c r="NW120" s="195"/>
      <c r="NX120" s="195"/>
      <c r="NY120" s="195"/>
      <c r="NZ120" s="195"/>
      <c r="OA120" s="195"/>
      <c r="OB120" s="195"/>
      <c r="OC120" s="195"/>
      <c r="OD120" s="195"/>
      <c r="OE120" s="195"/>
      <c r="OF120" s="195"/>
      <c r="OG120" s="195"/>
      <c r="OH120" s="195"/>
      <c r="OI120" s="195"/>
      <c r="OJ120" s="195"/>
      <c r="OK120" s="195"/>
      <c r="OL120" s="195"/>
      <c r="OM120" s="195"/>
      <c r="ON120" s="195"/>
      <c r="OO120" s="195"/>
      <c r="OP120" s="195"/>
      <c r="OQ120" s="195"/>
      <c r="OR120" s="195"/>
      <c r="OS120" s="195"/>
      <c r="OT120" s="195"/>
      <c r="OU120" s="195"/>
      <c r="OV120" s="195"/>
      <c r="OW120" s="195"/>
      <c r="OX120" s="195"/>
      <c r="OY120" s="195"/>
      <c r="OZ120" s="195"/>
      <c r="PA120" s="195"/>
      <c r="PB120" s="195"/>
      <c r="PC120" s="195"/>
      <c r="PD120" s="195"/>
      <c r="PE120" s="195"/>
      <c r="PF120" s="195"/>
      <c r="PG120" s="195"/>
      <c r="PH120" s="195"/>
      <c r="PI120" s="195"/>
      <c r="PJ120" s="195"/>
      <c r="PK120" s="195"/>
      <c r="PL120" s="195"/>
      <c r="PM120" s="195"/>
      <c r="PN120" s="195"/>
      <c r="PO120" s="195"/>
      <c r="PP120" s="195"/>
      <c r="PQ120" s="195"/>
      <c r="PR120" s="195"/>
      <c r="PS120" s="195"/>
      <c r="PT120" s="195"/>
      <c r="PU120" s="195"/>
      <c r="PV120" s="195"/>
      <c r="PW120" s="195"/>
      <c r="PX120" s="195"/>
      <c r="PY120" s="195"/>
      <c r="PZ120" s="195"/>
      <c r="QA120" s="195"/>
      <c r="QB120" s="195"/>
    </row>
    <row r="121" spans="1:444" s="73" customFormat="1">
      <c r="A121" s="67"/>
      <c r="B121" s="57"/>
      <c r="C121" s="57"/>
      <c r="D121" s="98"/>
      <c r="F121" s="219"/>
      <c r="G121" s="219"/>
      <c r="H121" s="219"/>
      <c r="I121" s="165"/>
      <c r="J121" s="165"/>
      <c r="K121" s="165"/>
      <c r="L121" s="165"/>
      <c r="M121" s="165"/>
      <c r="N121" s="165"/>
      <c r="O121" s="165"/>
      <c r="P121" s="165"/>
      <c r="Q121" s="165"/>
      <c r="R121" s="165"/>
      <c r="S121" s="165"/>
      <c r="T121" s="256"/>
      <c r="U121" s="257"/>
      <c r="V121" s="256"/>
      <c r="W121" s="256"/>
      <c r="X121" s="256"/>
      <c r="Y121" s="256"/>
      <c r="Z121" s="256"/>
      <c r="AA121" s="256"/>
      <c r="AB121" s="256"/>
      <c r="AC121" s="49"/>
      <c r="AD121" s="49"/>
      <c r="AE121" s="49"/>
      <c r="AF121" s="49"/>
      <c r="AG121" s="49"/>
      <c r="AH121" s="49"/>
      <c r="AI121" s="49"/>
      <c r="AJ121" s="49"/>
      <c r="AK121" s="49"/>
      <c r="AL121" s="49"/>
      <c r="AM121" s="49"/>
      <c r="AN121" s="49"/>
      <c r="AO121" s="49"/>
      <c r="AP121" s="49"/>
      <c r="AQ121" s="49"/>
      <c r="AR121" s="49"/>
      <c r="AS121" s="49"/>
      <c r="AT121" s="54" t="s">
        <v>811</v>
      </c>
      <c r="AU121" t="s">
        <v>812</v>
      </c>
      <c r="AV121" s="363" t="s">
        <v>55</v>
      </c>
      <c r="AW121" s="87" t="s">
        <v>813</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4" t="s">
        <v>225</v>
      </c>
      <c r="CE121" t="s">
        <v>1026</v>
      </c>
      <c r="CF121" s="269" t="s">
        <v>213</v>
      </c>
      <c r="CG121" s="364">
        <v>1060000000000</v>
      </c>
      <c r="CH121" s="424">
        <v>1060000000000</v>
      </c>
      <c r="CI121" s="424">
        <v>1060000000000</v>
      </c>
      <c r="CJ121" s="424">
        <v>1020000000000</v>
      </c>
      <c r="CK121" s="424">
        <v>895000000000</v>
      </c>
      <c r="CL121" s="425"/>
      <c r="CM121" s="425"/>
      <c r="CN121" s="425"/>
      <c r="CO121" s="425"/>
      <c r="CP121" s="425"/>
      <c r="CQ121" s="425"/>
      <c r="CR121" s="425"/>
      <c r="CS121" s="425"/>
      <c r="CT121" s="425"/>
      <c r="CU121" s="425"/>
      <c r="CV121" s="425"/>
      <c r="CW121" s="425"/>
      <c r="CX121" s="425"/>
      <c r="CY121" s="425"/>
      <c r="CZ121" s="425"/>
      <c r="DA121" s="425"/>
      <c r="DB121" s="425"/>
      <c r="DC121" s="425"/>
      <c r="DD121" s="425"/>
      <c r="DE121" s="425"/>
      <c r="DF121" s="51"/>
      <c r="DG121" s="51"/>
      <c r="DH121" s="51"/>
      <c r="DI121" s="51"/>
      <c r="DJ121" s="51"/>
      <c r="DK121" s="51"/>
      <c r="DL121" s="51"/>
      <c r="DM121" s="195"/>
      <c r="DN121" s="195"/>
      <c r="DO121" s="195"/>
      <c r="DP121" s="195"/>
      <c r="DQ121" s="195"/>
      <c r="DR121" s="195"/>
      <c r="DS121" s="195"/>
      <c r="DT121" s="195"/>
      <c r="DU121" s="195"/>
      <c r="DV121" s="195"/>
      <c r="DW121" s="195"/>
      <c r="DX121" s="195"/>
      <c r="DY121" s="195"/>
      <c r="DZ121" s="195"/>
      <c r="EA121" s="195"/>
      <c r="EB121" s="195"/>
      <c r="EC121" s="195"/>
      <c r="ED121" s="195"/>
      <c r="EE121" s="195"/>
      <c r="EF121" s="195"/>
      <c r="EG121" s="195"/>
      <c r="EH121" s="195"/>
      <c r="EI121" s="195"/>
      <c r="EJ121" s="195"/>
      <c r="EK121" s="195"/>
      <c r="EL121" s="195"/>
      <c r="EM121" s="195"/>
      <c r="EN121" s="195"/>
      <c r="EO121" s="195"/>
      <c r="EP121" s="195"/>
      <c r="EQ121" s="195"/>
      <c r="ER121" s="195"/>
      <c r="ES121" s="195"/>
      <c r="ET121" s="195"/>
      <c r="EU121" s="195"/>
      <c r="EV121" s="195"/>
      <c r="EW121" s="195"/>
      <c r="EX121" s="195"/>
      <c r="EY121" s="195"/>
      <c r="EZ121" s="195"/>
      <c r="FA121" s="195"/>
      <c r="FB121" s="195"/>
      <c r="FC121" s="195"/>
      <c r="FD121" s="195"/>
      <c r="FE121" s="195"/>
      <c r="FF121" s="195"/>
      <c r="FG121" s="195"/>
      <c r="FH121" s="195"/>
      <c r="FI121" s="195"/>
      <c r="FJ121" s="195"/>
      <c r="FK121" s="195"/>
      <c r="FL121" s="195"/>
      <c r="FM121" s="195"/>
      <c r="FN121" s="195"/>
      <c r="FO121" s="195"/>
      <c r="FP121" s="195"/>
      <c r="FQ121" s="195"/>
      <c r="FR121" s="195"/>
      <c r="FS121" s="195"/>
      <c r="FT121" s="195"/>
      <c r="FU121" s="195"/>
      <c r="FV121" s="195"/>
      <c r="FW121" s="195"/>
      <c r="FX121" s="195"/>
      <c r="FY121" s="195"/>
      <c r="FZ121" s="195"/>
      <c r="GA121" s="195"/>
      <c r="GB121" s="195"/>
      <c r="GC121" s="195"/>
      <c r="GD121" s="195"/>
      <c r="GE121" s="195"/>
      <c r="GF121" s="195"/>
      <c r="GG121" s="195"/>
      <c r="GH121" s="195"/>
      <c r="GI121" s="195"/>
      <c r="GJ121" s="195"/>
      <c r="GK121" s="195"/>
      <c r="GL121" s="195"/>
      <c r="GM121" s="195"/>
      <c r="GN121" s="195"/>
      <c r="GO121" s="195"/>
      <c r="GP121" s="195"/>
      <c r="GQ121" s="195"/>
      <c r="GR121" s="195"/>
      <c r="GS121" s="195"/>
      <c r="GT121" s="195"/>
      <c r="GU121" s="195"/>
      <c r="GV121" s="195"/>
      <c r="GW121" s="195"/>
      <c r="GX121" s="195"/>
      <c r="GY121" s="195"/>
      <c r="GZ121" s="195"/>
      <c r="HA121" s="195"/>
      <c r="HB121" s="195"/>
      <c r="HC121" s="195"/>
      <c r="HD121" s="195"/>
      <c r="HE121" s="195"/>
      <c r="HF121" s="195"/>
      <c r="HG121" s="195"/>
      <c r="HH121" s="195"/>
      <c r="HI121" s="195"/>
      <c r="HJ121" s="195"/>
      <c r="HK121" s="195"/>
      <c r="HL121" s="195"/>
      <c r="HM121" s="195"/>
      <c r="HN121" s="195"/>
      <c r="HO121" s="195"/>
      <c r="HP121" s="195"/>
      <c r="HQ121" s="195"/>
      <c r="HR121" s="195"/>
      <c r="HS121" s="195"/>
      <c r="HT121" s="195"/>
      <c r="HU121" s="195"/>
      <c r="HV121" s="195"/>
      <c r="HW121" s="195"/>
      <c r="HX121" s="195"/>
      <c r="HY121" s="195"/>
      <c r="HZ121" s="195"/>
      <c r="IA121" s="195"/>
      <c r="IB121" s="195"/>
      <c r="IC121" s="195"/>
      <c r="ID121" s="195"/>
      <c r="IE121" s="195"/>
      <c r="IF121" s="195"/>
      <c r="IG121" s="195"/>
      <c r="IH121" s="195"/>
      <c r="II121" s="195"/>
      <c r="IJ121" s="195"/>
      <c r="IK121" s="195"/>
      <c r="IL121" s="195"/>
      <c r="IM121" s="195"/>
      <c r="IN121" s="195"/>
      <c r="IO121" s="195"/>
      <c r="IP121" s="195"/>
      <c r="IQ121" s="195"/>
      <c r="IR121" s="195"/>
      <c r="IS121" s="195"/>
      <c r="IT121" s="195"/>
      <c r="IU121" s="195"/>
      <c r="IV121" s="195"/>
      <c r="IW121" s="195"/>
      <c r="IX121" s="195"/>
      <c r="IY121" s="195"/>
      <c r="IZ121" s="195"/>
      <c r="JA121" s="195"/>
      <c r="JB121" s="195"/>
      <c r="JC121" s="195"/>
      <c r="JD121" s="195"/>
      <c r="JE121" s="195"/>
      <c r="JF121" s="195"/>
      <c r="JG121" s="195"/>
      <c r="JH121" s="195"/>
      <c r="JI121" s="195"/>
      <c r="JJ121" s="195"/>
      <c r="JK121" s="195"/>
      <c r="JL121" s="195"/>
      <c r="JM121" s="195"/>
      <c r="JN121" s="195"/>
      <c r="JO121" s="195"/>
      <c r="JP121" s="195"/>
      <c r="JQ121" s="195"/>
      <c r="JR121" s="195"/>
      <c r="JS121" s="195"/>
      <c r="JT121" s="195"/>
      <c r="JU121" s="195"/>
      <c r="JV121" s="195"/>
      <c r="JW121" s="195"/>
      <c r="JX121" s="195"/>
      <c r="JY121" s="195"/>
      <c r="JZ121" s="195"/>
      <c r="KA121" s="195"/>
      <c r="KB121" s="195"/>
      <c r="KC121" s="195"/>
      <c r="KD121" s="195"/>
      <c r="KE121" s="195"/>
      <c r="KF121" s="195"/>
      <c r="KG121" s="195"/>
      <c r="KH121" s="195"/>
      <c r="KI121" s="195"/>
      <c r="KJ121" s="195"/>
      <c r="KK121" s="195"/>
      <c r="KL121" s="195"/>
      <c r="KM121" s="195"/>
      <c r="KN121" s="195"/>
      <c r="KO121" s="195"/>
      <c r="KP121" s="195"/>
      <c r="KQ121" s="195"/>
      <c r="KR121" s="195"/>
      <c r="KS121" s="195"/>
      <c r="KT121" s="195"/>
      <c r="KU121" s="195"/>
      <c r="KV121" s="195"/>
      <c r="KW121" s="195"/>
      <c r="KX121" s="195"/>
      <c r="KY121" s="195"/>
      <c r="KZ121" s="195"/>
      <c r="LA121" s="195"/>
      <c r="LB121" s="195"/>
      <c r="LC121" s="195"/>
      <c r="LD121" s="195"/>
      <c r="LE121" s="195"/>
      <c r="LF121" s="195"/>
      <c r="LG121" s="195"/>
      <c r="LH121" s="195"/>
      <c r="LI121" s="195"/>
      <c r="LJ121" s="195"/>
      <c r="LK121" s="195"/>
      <c r="LL121" s="195"/>
      <c r="LM121" s="195"/>
      <c r="LN121" s="195"/>
      <c r="LO121" s="195"/>
      <c r="LP121" s="195"/>
      <c r="LQ121" s="195"/>
      <c r="LR121" s="195"/>
      <c r="LS121" s="195"/>
      <c r="LT121" s="195"/>
      <c r="LU121" s="195"/>
      <c r="LV121" s="195"/>
      <c r="LW121" s="195"/>
      <c r="LX121" s="195"/>
      <c r="LY121" s="195"/>
      <c r="LZ121" s="195"/>
      <c r="MA121" s="195"/>
      <c r="MB121" s="195"/>
      <c r="MC121" s="195"/>
      <c r="MD121" s="195"/>
      <c r="ME121" s="195"/>
      <c r="MF121" s="195"/>
      <c r="MG121" s="195"/>
      <c r="MH121" s="195"/>
      <c r="MI121" s="195"/>
      <c r="MJ121" s="195"/>
      <c r="MK121" s="195"/>
      <c r="ML121" s="195"/>
      <c r="MM121" s="195"/>
      <c r="MN121" s="195"/>
      <c r="MO121" s="195"/>
      <c r="MP121" s="195"/>
      <c r="MQ121" s="195"/>
      <c r="MR121" s="195"/>
      <c r="MS121" s="195"/>
      <c r="MT121" s="195"/>
      <c r="MU121" s="195"/>
      <c r="MV121" s="195"/>
      <c r="MW121" s="195"/>
      <c r="MX121" s="195"/>
      <c r="MY121" s="195"/>
      <c r="MZ121" s="195"/>
      <c r="NA121" s="195"/>
      <c r="NB121" s="195"/>
      <c r="NC121" s="195"/>
      <c r="ND121" s="195"/>
      <c r="NE121" s="195"/>
      <c r="NF121" s="195"/>
      <c r="NG121" s="195"/>
      <c r="NH121" s="195"/>
      <c r="NI121" s="195"/>
      <c r="NJ121" s="195"/>
      <c r="NK121" s="195"/>
      <c r="NL121" s="195"/>
      <c r="NM121" s="195"/>
      <c r="NN121" s="195"/>
      <c r="NO121" s="195"/>
      <c r="NP121" s="195"/>
      <c r="NQ121" s="195"/>
      <c r="NR121" s="195"/>
      <c r="NS121" s="195"/>
      <c r="NT121" s="195"/>
      <c r="NU121" s="195"/>
      <c r="NV121" s="195"/>
      <c r="NW121" s="195"/>
      <c r="NX121" s="195"/>
      <c r="NY121" s="195"/>
      <c r="NZ121" s="195"/>
      <c r="OA121" s="195"/>
      <c r="OB121" s="195"/>
      <c r="OC121" s="195"/>
      <c r="OD121" s="195"/>
      <c r="OE121" s="195"/>
      <c r="OF121" s="195"/>
      <c r="OG121" s="195"/>
      <c r="OH121" s="195"/>
      <c r="OI121" s="195"/>
      <c r="OJ121" s="195"/>
      <c r="OK121" s="195"/>
      <c r="OL121" s="195"/>
      <c r="OM121" s="195"/>
      <c r="ON121" s="195"/>
      <c r="OO121" s="195"/>
      <c r="OP121" s="195"/>
      <c r="OQ121" s="195"/>
      <c r="OR121" s="195"/>
      <c r="OS121" s="195"/>
      <c r="OT121" s="195"/>
      <c r="OU121" s="195"/>
      <c r="OV121" s="195"/>
      <c r="OW121" s="195"/>
      <c r="OX121" s="195"/>
      <c r="OY121" s="195"/>
      <c r="OZ121" s="195"/>
      <c r="PA121" s="195"/>
      <c r="PB121" s="195"/>
      <c r="PC121" s="195"/>
      <c r="PD121" s="195"/>
      <c r="PE121" s="195"/>
      <c r="PF121" s="195"/>
      <c r="PG121" s="195"/>
      <c r="PH121" s="195"/>
      <c r="PI121" s="195"/>
      <c r="PJ121" s="195"/>
      <c r="PK121" s="195"/>
      <c r="PL121" s="195"/>
      <c r="PM121" s="195"/>
      <c r="PN121" s="195"/>
      <c r="PO121" s="195"/>
      <c r="PP121" s="195"/>
      <c r="PQ121" s="195"/>
      <c r="PR121" s="195"/>
      <c r="PS121" s="195"/>
      <c r="PT121" s="195"/>
      <c r="PU121" s="195"/>
      <c r="PV121" s="195"/>
      <c r="PW121" s="195"/>
      <c r="PX121" s="195"/>
      <c r="PY121" s="195"/>
      <c r="PZ121" s="195"/>
      <c r="QA121" s="195"/>
      <c r="QB121" s="195"/>
    </row>
    <row r="122" spans="1:444" s="73" customFormat="1" ht="16.5" thickBot="1">
      <c r="A122" s="67"/>
      <c r="B122" s="57"/>
      <c r="C122" s="57"/>
      <c r="D122" s="98"/>
      <c r="F122" s="219"/>
      <c r="G122" s="219"/>
      <c r="H122" s="219"/>
      <c r="I122" s="165"/>
      <c r="J122" s="165"/>
      <c r="K122" s="165"/>
      <c r="L122" s="165"/>
      <c r="M122" s="165"/>
      <c r="N122" s="165"/>
      <c r="O122" s="165"/>
      <c r="P122" s="165"/>
      <c r="Q122" s="165"/>
      <c r="R122" s="165"/>
      <c r="S122" s="165"/>
      <c r="T122" s="379"/>
      <c r="U122" s="259" t="s">
        <v>345</v>
      </c>
      <c r="V122" s="256"/>
      <c r="W122" s="256"/>
      <c r="X122" s="256"/>
      <c r="Y122" s="256"/>
      <c r="Z122" s="256"/>
      <c r="AA122" s="256"/>
      <c r="AB122" s="256"/>
      <c r="AC122" s="49"/>
      <c r="AD122" s="49"/>
      <c r="AE122" s="49"/>
      <c r="AF122" s="49"/>
      <c r="AG122" s="49"/>
      <c r="AH122" s="49"/>
      <c r="AI122" s="49"/>
      <c r="AJ122" s="49"/>
      <c r="AK122" s="49"/>
      <c r="AL122" s="49"/>
      <c r="AM122" s="49"/>
      <c r="AN122" s="49"/>
      <c r="AO122" s="49"/>
      <c r="AP122" s="49"/>
      <c r="AQ122" s="49"/>
      <c r="AR122" s="49"/>
      <c r="AS122" s="49"/>
      <c r="AT122" s="54" t="s">
        <v>217</v>
      </c>
      <c r="AU122"/>
      <c r="AV122" s="363"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4" t="s">
        <v>226</v>
      </c>
      <c r="CE122" t="s">
        <v>1027</v>
      </c>
      <c r="CF122" s="49" t="s">
        <v>214</v>
      </c>
      <c r="CG122" s="364">
        <v>-45100000000</v>
      </c>
      <c r="CH122" s="424">
        <v>-45100000000</v>
      </c>
      <c r="CI122" s="424">
        <v>-44900000000</v>
      </c>
      <c r="CJ122" s="424">
        <v>-41700000000</v>
      </c>
      <c r="CK122" s="424">
        <v>-32100000000</v>
      </c>
      <c r="CL122" s="425"/>
      <c r="CM122" s="425"/>
      <c r="CN122" s="425"/>
      <c r="CO122" s="425"/>
      <c r="CP122" s="425"/>
      <c r="CQ122" s="425"/>
      <c r="CR122" s="425"/>
      <c r="CS122" s="425"/>
      <c r="CT122" s="425"/>
      <c r="CU122" s="425"/>
      <c r="CV122" s="425"/>
      <c r="CW122" s="425"/>
      <c r="CX122" s="425"/>
      <c r="CY122" s="425"/>
      <c r="CZ122" s="425"/>
      <c r="DA122" s="425"/>
      <c r="DB122" s="425"/>
      <c r="DC122" s="425"/>
      <c r="DD122" s="425"/>
      <c r="DE122" s="425"/>
      <c r="DF122" s="51"/>
      <c r="DG122" s="51"/>
      <c r="DH122" s="51"/>
      <c r="DI122" s="51"/>
      <c r="DJ122" s="51"/>
      <c r="DK122" s="51"/>
      <c r="DL122" s="51"/>
      <c r="DM122" s="195"/>
      <c r="DN122" s="195"/>
      <c r="DO122" s="195"/>
      <c r="DP122" s="195"/>
      <c r="DQ122" s="195"/>
      <c r="DR122" s="195"/>
      <c r="DS122" s="195"/>
      <c r="DT122" s="195"/>
      <c r="DU122" s="195"/>
      <c r="DV122" s="195"/>
      <c r="DW122" s="195"/>
      <c r="DX122" s="195"/>
      <c r="DY122" s="195"/>
      <c r="DZ122" s="195"/>
      <c r="EA122" s="195"/>
      <c r="EB122" s="195"/>
      <c r="EC122" s="195"/>
      <c r="ED122" s="195"/>
      <c r="EE122" s="195"/>
      <c r="EF122" s="195"/>
      <c r="EG122" s="195"/>
      <c r="EH122" s="195"/>
      <c r="EI122" s="195"/>
      <c r="EJ122" s="195"/>
      <c r="EK122" s="195"/>
      <c r="EL122" s="195"/>
      <c r="EM122" s="195"/>
      <c r="EN122" s="195"/>
      <c r="EO122" s="195"/>
      <c r="EP122" s="195"/>
      <c r="EQ122" s="195"/>
      <c r="ER122" s="195"/>
      <c r="ES122" s="195"/>
      <c r="ET122" s="195"/>
      <c r="EU122" s="195"/>
      <c r="EV122" s="195"/>
      <c r="EW122" s="195"/>
      <c r="EX122" s="195"/>
      <c r="EY122" s="195"/>
      <c r="EZ122" s="195"/>
      <c r="FA122" s="195"/>
      <c r="FB122" s="195"/>
      <c r="FC122" s="195"/>
      <c r="FD122" s="195"/>
      <c r="FE122" s="195"/>
      <c r="FF122" s="195"/>
      <c r="FG122" s="195"/>
      <c r="FH122" s="195"/>
      <c r="FI122" s="195"/>
      <c r="FJ122" s="195"/>
      <c r="FK122" s="195"/>
      <c r="FL122" s="195"/>
      <c r="FM122" s="195"/>
      <c r="FN122" s="195"/>
      <c r="FO122" s="195"/>
      <c r="FP122" s="195"/>
      <c r="FQ122" s="195"/>
      <c r="FR122" s="195"/>
      <c r="FS122" s="195"/>
      <c r="FT122" s="195"/>
      <c r="FU122" s="195"/>
      <c r="FV122" s="195"/>
      <c r="FW122" s="195"/>
      <c r="FX122" s="195"/>
      <c r="FY122" s="195"/>
      <c r="FZ122" s="195"/>
      <c r="GA122" s="195"/>
      <c r="GB122" s="195"/>
      <c r="GC122" s="195"/>
      <c r="GD122" s="195"/>
      <c r="GE122" s="195"/>
      <c r="GF122" s="195"/>
      <c r="GG122" s="195"/>
      <c r="GH122" s="195"/>
      <c r="GI122" s="195"/>
      <c r="GJ122" s="195"/>
      <c r="GK122" s="195"/>
      <c r="GL122" s="195"/>
      <c r="GM122" s="195"/>
      <c r="GN122" s="195"/>
      <c r="GO122" s="195"/>
      <c r="GP122" s="195"/>
      <c r="GQ122" s="195"/>
      <c r="GR122" s="195"/>
      <c r="GS122" s="195"/>
      <c r="GT122" s="195"/>
      <c r="GU122" s="195"/>
      <c r="GV122" s="195"/>
      <c r="GW122" s="195"/>
      <c r="GX122" s="195"/>
      <c r="GY122" s="195"/>
      <c r="GZ122" s="195"/>
      <c r="HA122" s="195"/>
      <c r="HB122" s="195"/>
      <c r="HC122" s="195"/>
      <c r="HD122" s="195"/>
      <c r="HE122" s="195"/>
      <c r="HF122" s="195"/>
      <c r="HG122" s="195"/>
      <c r="HH122" s="195"/>
      <c r="HI122" s="195"/>
      <c r="HJ122" s="195"/>
      <c r="HK122" s="195"/>
      <c r="HL122" s="195"/>
      <c r="HM122" s="195"/>
      <c r="HN122" s="195"/>
      <c r="HO122" s="195"/>
      <c r="HP122" s="195"/>
      <c r="HQ122" s="195"/>
      <c r="HR122" s="195"/>
      <c r="HS122" s="195"/>
      <c r="HT122" s="195"/>
      <c r="HU122" s="195"/>
      <c r="HV122" s="195"/>
      <c r="HW122" s="195"/>
      <c r="HX122" s="195"/>
      <c r="HY122" s="195"/>
      <c r="HZ122" s="195"/>
      <c r="IA122" s="195"/>
      <c r="IB122" s="195"/>
      <c r="IC122" s="195"/>
      <c r="ID122" s="195"/>
      <c r="IE122" s="195"/>
      <c r="IF122" s="195"/>
      <c r="IG122" s="195"/>
      <c r="IH122" s="195"/>
      <c r="II122" s="195"/>
      <c r="IJ122" s="195"/>
      <c r="IK122" s="195"/>
      <c r="IL122" s="195"/>
      <c r="IM122" s="195"/>
      <c r="IN122" s="195"/>
      <c r="IO122" s="195"/>
      <c r="IP122" s="195"/>
      <c r="IQ122" s="195"/>
      <c r="IR122" s="195"/>
      <c r="IS122" s="195"/>
      <c r="IT122" s="195"/>
      <c r="IU122" s="195"/>
      <c r="IV122" s="195"/>
      <c r="IW122" s="195"/>
      <c r="IX122" s="195"/>
      <c r="IY122" s="195"/>
      <c r="IZ122" s="195"/>
      <c r="JA122" s="195"/>
      <c r="JB122" s="195"/>
      <c r="JC122" s="195"/>
      <c r="JD122" s="195"/>
      <c r="JE122" s="195"/>
      <c r="JF122" s="195"/>
      <c r="JG122" s="195"/>
      <c r="JH122" s="195"/>
      <c r="JI122" s="195"/>
      <c r="JJ122" s="195"/>
      <c r="JK122" s="195"/>
      <c r="JL122" s="195"/>
      <c r="JM122" s="195"/>
      <c r="JN122" s="195"/>
      <c r="JO122" s="195"/>
      <c r="JP122" s="195"/>
      <c r="JQ122" s="195"/>
      <c r="JR122" s="195"/>
      <c r="JS122" s="195"/>
      <c r="JT122" s="195"/>
      <c r="JU122" s="195"/>
      <c r="JV122" s="195"/>
      <c r="JW122" s="195"/>
      <c r="JX122" s="195"/>
      <c r="JY122" s="195"/>
      <c r="JZ122" s="195"/>
      <c r="KA122" s="195"/>
      <c r="KB122" s="195"/>
      <c r="KC122" s="195"/>
      <c r="KD122" s="195"/>
      <c r="KE122" s="195"/>
      <c r="KF122" s="195"/>
      <c r="KG122" s="195"/>
      <c r="KH122" s="195"/>
      <c r="KI122" s="195"/>
      <c r="KJ122" s="195"/>
      <c r="KK122" s="195"/>
      <c r="KL122" s="195"/>
      <c r="KM122" s="195"/>
      <c r="KN122" s="195"/>
      <c r="KO122" s="195"/>
      <c r="KP122" s="195"/>
      <c r="KQ122" s="195"/>
      <c r="KR122" s="195"/>
      <c r="KS122" s="195"/>
      <c r="KT122" s="195"/>
      <c r="KU122" s="195"/>
      <c r="KV122" s="195"/>
      <c r="KW122" s="195"/>
      <c r="KX122" s="195"/>
      <c r="KY122" s="195"/>
      <c r="KZ122" s="195"/>
      <c r="LA122" s="195"/>
      <c r="LB122" s="195"/>
      <c r="LC122" s="195"/>
      <c r="LD122" s="195"/>
      <c r="LE122" s="195"/>
      <c r="LF122" s="195"/>
      <c r="LG122" s="195"/>
      <c r="LH122" s="195"/>
      <c r="LI122" s="195"/>
      <c r="LJ122" s="195"/>
      <c r="LK122" s="195"/>
      <c r="LL122" s="195"/>
      <c r="LM122" s="195"/>
      <c r="LN122" s="195"/>
      <c r="LO122" s="195"/>
      <c r="LP122" s="195"/>
      <c r="LQ122" s="195"/>
      <c r="LR122" s="195"/>
      <c r="LS122" s="195"/>
      <c r="LT122" s="195"/>
      <c r="LU122" s="195"/>
      <c r="LV122" s="195"/>
      <c r="LW122" s="195"/>
      <c r="LX122" s="195"/>
      <c r="LY122" s="195"/>
      <c r="LZ122" s="195"/>
      <c r="MA122" s="195"/>
      <c r="MB122" s="195"/>
      <c r="MC122" s="195"/>
      <c r="MD122" s="195"/>
      <c r="ME122" s="195"/>
      <c r="MF122" s="195"/>
      <c r="MG122" s="195"/>
      <c r="MH122" s="195"/>
      <c r="MI122" s="195"/>
      <c r="MJ122" s="195"/>
      <c r="MK122" s="195"/>
      <c r="ML122" s="195"/>
      <c r="MM122" s="195"/>
      <c r="MN122" s="195"/>
      <c r="MO122" s="195"/>
      <c r="MP122" s="195"/>
      <c r="MQ122" s="195"/>
      <c r="MR122" s="195"/>
      <c r="MS122" s="195"/>
      <c r="MT122" s="195"/>
      <c r="MU122" s="195"/>
      <c r="MV122" s="195"/>
      <c r="MW122" s="195"/>
      <c r="MX122" s="195"/>
      <c r="MY122" s="195"/>
      <c r="MZ122" s="195"/>
      <c r="NA122" s="195"/>
      <c r="NB122" s="195"/>
      <c r="NC122" s="195"/>
      <c r="ND122" s="195"/>
      <c r="NE122" s="195"/>
      <c r="NF122" s="195"/>
      <c r="NG122" s="195"/>
      <c r="NH122" s="195"/>
      <c r="NI122" s="195"/>
      <c r="NJ122" s="195"/>
      <c r="NK122" s="195"/>
      <c r="NL122" s="195"/>
      <c r="NM122" s="195"/>
      <c r="NN122" s="195"/>
      <c r="NO122" s="195"/>
      <c r="NP122" s="195"/>
      <c r="NQ122" s="195"/>
      <c r="NR122" s="195"/>
      <c r="NS122" s="195"/>
      <c r="NT122" s="195"/>
      <c r="NU122" s="195"/>
      <c r="NV122" s="195"/>
      <c r="NW122" s="195"/>
      <c r="NX122" s="195"/>
      <c r="NY122" s="195"/>
      <c r="NZ122" s="195"/>
      <c r="OA122" s="195"/>
      <c r="OB122" s="195"/>
      <c r="OC122" s="195"/>
      <c r="OD122" s="195"/>
      <c r="OE122" s="195"/>
      <c r="OF122" s="195"/>
      <c r="OG122" s="195"/>
      <c r="OH122" s="195"/>
      <c r="OI122" s="195"/>
      <c r="OJ122" s="195"/>
      <c r="OK122" s="195"/>
      <c r="OL122" s="195"/>
      <c r="OM122" s="195"/>
      <c r="ON122" s="195"/>
      <c r="OO122" s="195"/>
      <c r="OP122" s="195"/>
      <c r="OQ122" s="195"/>
      <c r="OR122" s="195"/>
      <c r="OS122" s="195"/>
      <c r="OT122" s="195"/>
      <c r="OU122" s="195"/>
      <c r="OV122" s="195"/>
      <c r="OW122" s="195"/>
      <c r="OX122" s="195"/>
      <c r="OY122" s="195"/>
      <c r="OZ122" s="195"/>
      <c r="PA122" s="195"/>
      <c r="PB122" s="195"/>
      <c r="PC122" s="195"/>
      <c r="PD122" s="195"/>
      <c r="PE122" s="195"/>
      <c r="PF122" s="195"/>
      <c r="PG122" s="195"/>
      <c r="PH122" s="195"/>
      <c r="PI122" s="195"/>
      <c r="PJ122" s="195"/>
      <c r="PK122" s="195"/>
      <c r="PL122" s="195"/>
      <c r="PM122" s="195"/>
      <c r="PN122" s="195"/>
      <c r="PO122" s="195"/>
      <c r="PP122" s="195"/>
      <c r="PQ122" s="195"/>
      <c r="PR122" s="195"/>
      <c r="PS122" s="195"/>
      <c r="PT122" s="195"/>
      <c r="PU122" s="195"/>
      <c r="PV122" s="195"/>
      <c r="PW122" s="195"/>
      <c r="PX122" s="195"/>
      <c r="PY122" s="195"/>
      <c r="PZ122" s="195"/>
      <c r="QA122" s="195"/>
      <c r="QB122" s="195"/>
    </row>
    <row r="123" spans="1:444" s="73" customFormat="1">
      <c r="A123" s="67"/>
      <c r="B123" s="57"/>
      <c r="C123" s="57"/>
      <c r="D123" s="98"/>
      <c r="F123" s="219"/>
      <c r="G123" s="219"/>
      <c r="H123" s="219"/>
      <c r="I123" s="165"/>
      <c r="J123" s="165"/>
      <c r="K123" s="165"/>
      <c r="L123" s="165"/>
      <c r="M123" s="165"/>
      <c r="N123" s="165"/>
      <c r="O123" s="165"/>
      <c r="P123" s="165"/>
      <c r="Q123" s="165"/>
      <c r="R123" s="165"/>
      <c r="S123" s="165"/>
      <c r="T123" s="379"/>
      <c r="U123" s="260"/>
      <c r="V123" s="261" t="s">
        <v>266</v>
      </c>
      <c r="W123" s="262"/>
      <c r="X123" s="262"/>
      <c r="Y123" s="262"/>
      <c r="Z123" s="262"/>
      <c r="AA123" s="262"/>
      <c r="AB123" s="263"/>
      <c r="AC123" s="49"/>
      <c r="AD123" s="49"/>
      <c r="AE123" s="49"/>
      <c r="AF123" s="49"/>
      <c r="AG123" s="49"/>
      <c r="AH123" s="49"/>
      <c r="AI123" s="49"/>
      <c r="AJ123" s="49"/>
      <c r="AK123" s="49"/>
      <c r="AL123" s="49"/>
      <c r="AM123" s="49"/>
      <c r="AN123" s="49"/>
      <c r="AO123" s="49"/>
      <c r="AP123" s="49"/>
      <c r="AQ123" s="49"/>
      <c r="AR123" s="49"/>
      <c r="AS123" s="49"/>
      <c r="AT123" s="54" t="s">
        <v>218</v>
      </c>
      <c r="AU123"/>
      <c r="AV123" s="363"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4" t="s">
        <v>1005</v>
      </c>
      <c r="CE123"/>
      <c r="CF123" s="363" t="s">
        <v>1004</v>
      </c>
      <c r="CG123" s="87" t="b">
        <v>1</v>
      </c>
      <c r="CH123" s="425"/>
      <c r="CI123" s="425"/>
      <c r="CJ123" s="425"/>
      <c r="CK123" s="425"/>
      <c r="CL123" s="425"/>
      <c r="CM123" s="425"/>
      <c r="CN123" s="425"/>
      <c r="CO123" s="425"/>
      <c r="CP123" s="425"/>
      <c r="CQ123" s="425"/>
      <c r="CR123" s="425"/>
      <c r="CS123" s="425"/>
      <c r="CT123" s="425"/>
      <c r="CU123" s="425"/>
      <c r="CV123" s="425"/>
      <c r="CW123" s="425"/>
      <c r="CX123" s="425"/>
      <c r="CY123" s="425"/>
      <c r="CZ123" s="425"/>
      <c r="DA123" s="425"/>
      <c r="DB123" s="425"/>
      <c r="DC123" s="425"/>
      <c r="DD123" s="425"/>
      <c r="DE123" s="425"/>
      <c r="DF123" s="51"/>
      <c r="DG123" s="51"/>
      <c r="DH123" s="51"/>
      <c r="DI123" s="51"/>
      <c r="DJ123" s="51"/>
      <c r="DK123" s="51"/>
      <c r="DL123" s="51"/>
      <c r="DM123" s="195"/>
      <c r="DN123" s="195"/>
      <c r="DO123" s="195"/>
      <c r="DP123" s="195"/>
      <c r="DQ123" s="195"/>
      <c r="DR123" s="195"/>
      <c r="DS123" s="195"/>
      <c r="DT123" s="195"/>
      <c r="DU123" s="195"/>
      <c r="DV123" s="195"/>
      <c r="DW123" s="195"/>
      <c r="DX123" s="195"/>
      <c r="DY123" s="195"/>
      <c r="DZ123" s="195"/>
      <c r="EA123" s="195"/>
      <c r="EB123" s="195"/>
      <c r="EC123" s="195"/>
      <c r="ED123" s="195"/>
      <c r="EE123" s="195"/>
      <c r="EF123" s="195"/>
      <c r="EG123" s="195"/>
      <c r="EH123" s="195"/>
      <c r="EI123" s="195"/>
      <c r="EJ123" s="195"/>
      <c r="EK123" s="195"/>
      <c r="EL123" s="195"/>
      <c r="EM123" s="195"/>
      <c r="EN123" s="195"/>
      <c r="EO123" s="195"/>
      <c r="EP123" s="195"/>
      <c r="EQ123" s="195"/>
      <c r="ER123" s="195"/>
      <c r="ES123" s="195"/>
      <c r="ET123" s="195"/>
      <c r="EU123" s="195"/>
      <c r="EV123" s="195"/>
      <c r="EW123" s="195"/>
      <c r="EX123" s="195"/>
      <c r="EY123" s="195"/>
      <c r="EZ123" s="195"/>
      <c r="FA123" s="195"/>
      <c r="FB123" s="195"/>
      <c r="FC123" s="195"/>
      <c r="FD123" s="195"/>
      <c r="FE123" s="195"/>
      <c r="FF123" s="195"/>
      <c r="FG123" s="195"/>
      <c r="FH123" s="195"/>
      <c r="FI123" s="195"/>
      <c r="FJ123" s="195"/>
      <c r="FK123" s="195"/>
      <c r="FL123" s="195"/>
      <c r="FM123" s="195"/>
      <c r="FN123" s="195"/>
      <c r="FO123" s="195"/>
      <c r="FP123" s="195"/>
      <c r="FQ123" s="195"/>
      <c r="FR123" s="195"/>
      <c r="FS123" s="195"/>
      <c r="FT123" s="195"/>
      <c r="FU123" s="195"/>
      <c r="FV123" s="195"/>
      <c r="FW123" s="195"/>
      <c r="FX123" s="195"/>
      <c r="FY123" s="195"/>
      <c r="FZ123" s="195"/>
      <c r="GA123" s="195"/>
      <c r="GB123" s="195"/>
      <c r="GC123" s="195"/>
      <c r="GD123" s="195"/>
      <c r="GE123" s="195"/>
      <c r="GF123" s="195"/>
      <c r="GG123" s="195"/>
      <c r="GH123" s="195"/>
      <c r="GI123" s="195"/>
      <c r="GJ123" s="195"/>
      <c r="GK123" s="195"/>
      <c r="GL123" s="195"/>
      <c r="GM123" s="195"/>
      <c r="GN123" s="195"/>
      <c r="GO123" s="195"/>
      <c r="GP123" s="195"/>
      <c r="GQ123" s="195"/>
      <c r="GR123" s="195"/>
      <c r="GS123" s="195"/>
      <c r="GT123" s="195"/>
      <c r="GU123" s="195"/>
      <c r="GV123" s="195"/>
      <c r="GW123" s="195"/>
      <c r="GX123" s="195"/>
      <c r="GY123" s="195"/>
      <c r="GZ123" s="195"/>
      <c r="HA123" s="195"/>
      <c r="HB123" s="195"/>
      <c r="HC123" s="195"/>
      <c r="HD123" s="195"/>
      <c r="HE123" s="195"/>
      <c r="HF123" s="195"/>
      <c r="HG123" s="195"/>
      <c r="HH123" s="195"/>
      <c r="HI123" s="195"/>
      <c r="HJ123" s="195"/>
      <c r="HK123" s="195"/>
      <c r="HL123" s="195"/>
      <c r="HM123" s="195"/>
      <c r="HN123" s="195"/>
      <c r="HO123" s="195"/>
      <c r="HP123" s="195"/>
      <c r="HQ123" s="195"/>
      <c r="HR123" s="195"/>
      <c r="HS123" s="195"/>
      <c r="HT123" s="195"/>
      <c r="HU123" s="195"/>
      <c r="HV123" s="195"/>
      <c r="HW123" s="195"/>
      <c r="HX123" s="195"/>
      <c r="HY123" s="195"/>
      <c r="HZ123" s="195"/>
      <c r="IA123" s="195"/>
      <c r="IB123" s="195"/>
      <c r="IC123" s="195"/>
      <c r="ID123" s="195"/>
      <c r="IE123" s="195"/>
      <c r="IF123" s="195"/>
      <c r="IG123" s="195"/>
      <c r="IH123" s="195"/>
      <c r="II123" s="195"/>
      <c r="IJ123" s="195"/>
      <c r="IK123" s="195"/>
      <c r="IL123" s="195"/>
      <c r="IM123" s="195"/>
      <c r="IN123" s="195"/>
      <c r="IO123" s="195"/>
      <c r="IP123" s="195"/>
      <c r="IQ123" s="195"/>
      <c r="IR123" s="195"/>
      <c r="IS123" s="195"/>
      <c r="IT123" s="195"/>
      <c r="IU123" s="195"/>
      <c r="IV123" s="195"/>
      <c r="IW123" s="195"/>
      <c r="IX123" s="195"/>
      <c r="IY123" s="195"/>
      <c r="IZ123" s="195"/>
      <c r="JA123" s="195"/>
      <c r="JB123" s="195"/>
      <c r="JC123" s="195"/>
      <c r="JD123" s="195"/>
      <c r="JE123" s="195"/>
      <c r="JF123" s="195"/>
      <c r="JG123" s="195"/>
      <c r="JH123" s="195"/>
      <c r="JI123" s="195"/>
      <c r="JJ123" s="195"/>
      <c r="JK123" s="195"/>
      <c r="JL123" s="195"/>
      <c r="JM123" s="195"/>
      <c r="JN123" s="195"/>
      <c r="JO123" s="195"/>
      <c r="JP123" s="195"/>
      <c r="JQ123" s="195"/>
      <c r="JR123" s="195"/>
      <c r="JS123" s="195"/>
      <c r="JT123" s="195"/>
      <c r="JU123" s="195"/>
      <c r="JV123" s="195"/>
      <c r="JW123" s="195"/>
      <c r="JX123" s="195"/>
      <c r="JY123" s="195"/>
      <c r="JZ123" s="195"/>
      <c r="KA123" s="195"/>
      <c r="KB123" s="195"/>
      <c r="KC123" s="195"/>
      <c r="KD123" s="195"/>
      <c r="KE123" s="195"/>
      <c r="KF123" s="195"/>
      <c r="KG123" s="195"/>
      <c r="KH123" s="195"/>
      <c r="KI123" s="195"/>
      <c r="KJ123" s="195"/>
      <c r="KK123" s="195"/>
      <c r="KL123" s="195"/>
      <c r="KM123" s="195"/>
      <c r="KN123" s="195"/>
      <c r="KO123" s="195"/>
      <c r="KP123" s="195"/>
      <c r="KQ123" s="195"/>
      <c r="KR123" s="195"/>
      <c r="KS123" s="195"/>
      <c r="KT123" s="195"/>
      <c r="KU123" s="195"/>
      <c r="KV123" s="195"/>
      <c r="KW123" s="195"/>
      <c r="KX123" s="195"/>
      <c r="KY123" s="195"/>
      <c r="KZ123" s="195"/>
      <c r="LA123" s="195"/>
      <c r="LB123" s="195"/>
      <c r="LC123" s="195"/>
      <c r="LD123" s="195"/>
      <c r="LE123" s="195"/>
      <c r="LF123" s="195"/>
      <c r="LG123" s="195"/>
      <c r="LH123" s="195"/>
      <c r="LI123" s="195"/>
      <c r="LJ123" s="195"/>
      <c r="LK123" s="195"/>
      <c r="LL123" s="195"/>
      <c r="LM123" s="195"/>
      <c r="LN123" s="195"/>
      <c r="LO123" s="195"/>
      <c r="LP123" s="195"/>
      <c r="LQ123" s="195"/>
      <c r="LR123" s="195"/>
      <c r="LS123" s="195"/>
      <c r="LT123" s="195"/>
      <c r="LU123" s="195"/>
      <c r="LV123" s="195"/>
      <c r="LW123" s="195"/>
      <c r="LX123" s="195"/>
      <c r="LY123" s="195"/>
      <c r="LZ123" s="195"/>
      <c r="MA123" s="195"/>
      <c r="MB123" s="195"/>
      <c r="MC123" s="195"/>
      <c r="MD123" s="195"/>
      <c r="ME123" s="195"/>
      <c r="MF123" s="195"/>
      <c r="MG123" s="195"/>
      <c r="MH123" s="195"/>
      <c r="MI123" s="195"/>
      <c r="MJ123" s="195"/>
      <c r="MK123" s="195"/>
      <c r="ML123" s="195"/>
      <c r="MM123" s="195"/>
      <c r="MN123" s="195"/>
      <c r="MO123" s="195"/>
      <c r="MP123" s="195"/>
      <c r="MQ123" s="195"/>
      <c r="MR123" s="195"/>
      <c r="MS123" s="195"/>
      <c r="MT123" s="195"/>
      <c r="MU123" s="195"/>
      <c r="MV123" s="195"/>
      <c r="MW123" s="195"/>
      <c r="MX123" s="195"/>
      <c r="MY123" s="195"/>
      <c r="MZ123" s="195"/>
      <c r="NA123" s="195"/>
      <c r="NB123" s="195"/>
      <c r="NC123" s="195"/>
      <c r="ND123" s="195"/>
      <c r="NE123" s="195"/>
      <c r="NF123" s="195"/>
      <c r="NG123" s="195"/>
      <c r="NH123" s="195"/>
      <c r="NI123" s="195"/>
      <c r="NJ123" s="195"/>
      <c r="NK123" s="195"/>
      <c r="NL123" s="195"/>
      <c r="NM123" s="195"/>
      <c r="NN123" s="195"/>
      <c r="NO123" s="195"/>
      <c r="NP123" s="195"/>
      <c r="NQ123" s="195"/>
      <c r="NR123" s="195"/>
      <c r="NS123" s="195"/>
      <c r="NT123" s="195"/>
      <c r="NU123" s="195"/>
      <c r="NV123" s="195"/>
      <c r="NW123" s="195"/>
      <c r="NX123" s="195"/>
      <c r="NY123" s="195"/>
      <c r="NZ123" s="195"/>
      <c r="OA123" s="195"/>
      <c r="OB123" s="195"/>
      <c r="OC123" s="195"/>
      <c r="OD123" s="195"/>
      <c r="OE123" s="195"/>
      <c r="OF123" s="195"/>
      <c r="OG123" s="195"/>
      <c r="OH123" s="195"/>
      <c r="OI123" s="195"/>
      <c r="OJ123" s="195"/>
      <c r="OK123" s="195"/>
      <c r="OL123" s="195"/>
      <c r="OM123" s="195"/>
      <c r="ON123" s="195"/>
      <c r="OO123" s="195"/>
      <c r="OP123" s="195"/>
      <c r="OQ123" s="195"/>
      <c r="OR123" s="195"/>
      <c r="OS123" s="195"/>
      <c r="OT123" s="195"/>
      <c r="OU123" s="195"/>
      <c r="OV123" s="195"/>
      <c r="OW123" s="195"/>
      <c r="OX123" s="195"/>
      <c r="OY123" s="195"/>
      <c r="OZ123" s="195"/>
      <c r="PA123" s="195"/>
      <c r="PB123" s="195"/>
      <c r="PC123" s="195"/>
      <c r="PD123" s="195"/>
      <c r="PE123" s="195"/>
      <c r="PF123" s="195"/>
      <c r="PG123" s="195"/>
      <c r="PH123" s="195"/>
      <c r="PI123" s="195"/>
      <c r="PJ123" s="195"/>
      <c r="PK123" s="195"/>
      <c r="PL123" s="195"/>
      <c r="PM123" s="195"/>
      <c r="PN123" s="195"/>
      <c r="PO123" s="195"/>
      <c r="PP123" s="195"/>
      <c r="PQ123" s="195"/>
      <c r="PR123" s="195"/>
      <c r="PS123" s="195"/>
      <c r="PT123" s="195"/>
      <c r="PU123" s="195"/>
      <c r="PV123" s="195"/>
      <c r="PW123" s="195"/>
      <c r="PX123" s="195"/>
      <c r="PY123" s="195"/>
      <c r="PZ123" s="195"/>
      <c r="QA123" s="195"/>
      <c r="QB123" s="195"/>
    </row>
    <row r="124" spans="1:444" s="73" customFormat="1" ht="15.75" thickBot="1">
      <c r="A124" s="67"/>
      <c r="B124" s="57"/>
      <c r="C124" s="57"/>
      <c r="D124" s="98"/>
      <c r="F124" s="219"/>
      <c r="G124" s="219"/>
      <c r="H124" s="219"/>
      <c r="I124" s="165"/>
      <c r="J124" s="165"/>
      <c r="K124" s="165"/>
      <c r="L124" s="165"/>
      <c r="M124" s="165"/>
      <c r="N124" s="165"/>
      <c r="O124" s="165"/>
      <c r="P124" s="165"/>
      <c r="Q124" s="165"/>
      <c r="R124" s="165"/>
      <c r="S124" s="165"/>
      <c r="T124" s="379"/>
      <c r="U124" s="265"/>
      <c r="V124" s="157" t="s">
        <v>600</v>
      </c>
      <c r="W124" s="380"/>
      <c r="X124" s="380"/>
      <c r="Y124" s="380"/>
      <c r="Z124" s="380"/>
      <c r="AA124" s="380"/>
      <c r="AB124" s="381"/>
      <c r="AC124" s="49"/>
      <c r="AD124" s="49"/>
      <c r="AE124" s="49"/>
      <c r="AF124" s="49"/>
      <c r="AG124" s="49"/>
      <c r="AH124" s="49"/>
      <c r="AI124" s="49"/>
      <c r="AJ124" s="49"/>
      <c r="AK124" s="49"/>
      <c r="AL124" s="49"/>
      <c r="AM124" s="49"/>
      <c r="AN124" s="49"/>
      <c r="AO124" s="49"/>
      <c r="AP124" s="49"/>
      <c r="AQ124" s="49"/>
      <c r="AR124" s="49"/>
      <c r="AS124" s="269"/>
      <c r="AT124" s="54" t="s">
        <v>219</v>
      </c>
      <c r="AU124"/>
      <c r="AV124" s="363"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4" t="s">
        <v>235</v>
      </c>
      <c r="CE124"/>
      <c r="CF124" s="363" t="s">
        <v>111</v>
      </c>
      <c r="CG124" s="87">
        <v>1027</v>
      </c>
      <c r="CH124" s="425"/>
      <c r="CI124" s="425"/>
      <c r="CJ124" s="425"/>
      <c r="CK124" s="425"/>
      <c r="CL124" s="425"/>
      <c r="CM124" s="425"/>
      <c r="CN124" s="425"/>
      <c r="CO124" s="425"/>
      <c r="CP124" s="425"/>
      <c r="CQ124" s="425"/>
      <c r="CR124" s="425"/>
      <c r="CS124" s="425"/>
      <c r="CT124" s="425"/>
      <c r="CU124" s="425"/>
      <c r="CV124" s="425"/>
      <c r="CW124" s="425"/>
      <c r="CX124" s="425"/>
      <c r="CY124" s="425"/>
      <c r="CZ124" s="425"/>
      <c r="DA124" s="425"/>
      <c r="DB124" s="425"/>
      <c r="DC124" s="425"/>
      <c r="DD124" s="425"/>
      <c r="DE124" s="425"/>
      <c r="DF124" s="51"/>
      <c r="DG124" s="51"/>
      <c r="DH124" s="51"/>
      <c r="DI124" s="51"/>
      <c r="DJ124" s="51"/>
      <c r="DK124" s="51"/>
      <c r="DL124" s="51"/>
      <c r="DM124" s="195"/>
      <c r="DN124" s="195"/>
      <c r="DO124" s="195"/>
      <c r="DP124" s="195"/>
      <c r="DQ124" s="195"/>
      <c r="DR124" s="195"/>
      <c r="DS124" s="195"/>
      <c r="DT124" s="195"/>
      <c r="DU124" s="195"/>
      <c r="DV124" s="195"/>
      <c r="DW124" s="195"/>
      <c r="DX124" s="195"/>
      <c r="DY124" s="195"/>
      <c r="DZ124" s="195"/>
      <c r="EA124" s="195"/>
      <c r="EB124" s="195"/>
      <c r="EC124" s="195"/>
      <c r="ED124" s="195"/>
      <c r="EE124" s="195"/>
      <c r="EF124" s="195"/>
      <c r="EG124" s="195"/>
      <c r="EH124" s="195"/>
      <c r="EI124" s="195"/>
      <c r="EJ124" s="195"/>
      <c r="EK124" s="195"/>
      <c r="EL124" s="195"/>
      <c r="EM124" s="195"/>
      <c r="EN124" s="195"/>
      <c r="EO124" s="195"/>
      <c r="EP124" s="195"/>
      <c r="EQ124" s="195"/>
      <c r="ER124" s="195"/>
      <c r="ES124" s="195"/>
      <c r="ET124" s="195"/>
      <c r="EU124" s="195"/>
      <c r="EV124" s="195"/>
      <c r="EW124" s="195"/>
      <c r="EX124" s="195"/>
      <c r="EY124" s="195"/>
      <c r="EZ124" s="195"/>
      <c r="FA124" s="195"/>
      <c r="FB124" s="195"/>
      <c r="FC124" s="195"/>
      <c r="FD124" s="195"/>
      <c r="FE124" s="195"/>
      <c r="FF124" s="195"/>
      <c r="FG124" s="195"/>
      <c r="FH124" s="195"/>
      <c r="FI124" s="195"/>
      <c r="FJ124" s="195"/>
      <c r="FK124" s="195"/>
      <c r="FL124" s="195"/>
      <c r="FM124" s="195"/>
      <c r="FN124" s="195"/>
      <c r="FO124" s="195"/>
      <c r="FP124" s="195"/>
      <c r="FQ124" s="195"/>
      <c r="FR124" s="195"/>
      <c r="FS124" s="195"/>
      <c r="FT124" s="195"/>
      <c r="FU124" s="195"/>
      <c r="FV124" s="195"/>
      <c r="FW124" s="195"/>
      <c r="FX124" s="195"/>
      <c r="FY124" s="195"/>
      <c r="FZ124" s="195"/>
      <c r="GA124" s="195"/>
      <c r="GB124" s="195"/>
      <c r="GC124" s="195"/>
      <c r="GD124" s="195"/>
      <c r="GE124" s="195"/>
      <c r="GF124" s="195"/>
      <c r="GG124" s="195"/>
      <c r="GH124" s="195"/>
      <c r="GI124" s="195"/>
      <c r="GJ124" s="195"/>
      <c r="GK124" s="195"/>
      <c r="GL124" s="195"/>
      <c r="GM124" s="195"/>
      <c r="GN124" s="195"/>
      <c r="GO124" s="195"/>
      <c r="GP124" s="195"/>
      <c r="GQ124" s="195"/>
      <c r="GR124" s="195"/>
      <c r="GS124" s="195"/>
      <c r="GT124" s="195"/>
      <c r="GU124" s="195"/>
      <c r="GV124" s="195"/>
      <c r="GW124" s="195"/>
      <c r="GX124" s="195"/>
      <c r="GY124" s="195"/>
      <c r="GZ124" s="195"/>
      <c r="HA124" s="195"/>
      <c r="HB124" s="195"/>
      <c r="HC124" s="195"/>
      <c r="HD124" s="195"/>
      <c r="HE124" s="195"/>
      <c r="HF124" s="195"/>
      <c r="HG124" s="195"/>
      <c r="HH124" s="195"/>
      <c r="HI124" s="195"/>
      <c r="HJ124" s="195"/>
      <c r="HK124" s="195"/>
      <c r="HL124" s="195"/>
      <c r="HM124" s="195"/>
      <c r="HN124" s="195"/>
      <c r="HO124" s="195"/>
      <c r="HP124" s="195"/>
      <c r="HQ124" s="195"/>
      <c r="HR124" s="195"/>
      <c r="HS124" s="195"/>
      <c r="HT124" s="195"/>
      <c r="HU124" s="195"/>
      <c r="HV124" s="195"/>
      <c r="HW124" s="195"/>
      <c r="HX124" s="195"/>
      <c r="HY124" s="195"/>
      <c r="HZ124" s="195"/>
      <c r="IA124" s="195"/>
      <c r="IB124" s="195"/>
      <c r="IC124" s="195"/>
      <c r="ID124" s="195"/>
      <c r="IE124" s="195"/>
      <c r="IF124" s="195"/>
      <c r="IG124" s="195"/>
      <c r="IH124" s="195"/>
      <c r="II124" s="195"/>
      <c r="IJ124" s="195"/>
      <c r="IK124" s="195"/>
      <c r="IL124" s="195"/>
      <c r="IM124" s="195"/>
      <c r="IN124" s="195"/>
      <c r="IO124" s="195"/>
      <c r="IP124" s="195"/>
      <c r="IQ124" s="195"/>
      <c r="IR124" s="195"/>
      <c r="IS124" s="195"/>
      <c r="IT124" s="195"/>
      <c r="IU124" s="195"/>
      <c r="IV124" s="195"/>
      <c r="IW124" s="195"/>
      <c r="IX124" s="195"/>
      <c r="IY124" s="195"/>
      <c r="IZ124" s="195"/>
      <c r="JA124" s="195"/>
      <c r="JB124" s="195"/>
      <c r="JC124" s="195"/>
      <c r="JD124" s="195"/>
      <c r="JE124" s="195"/>
      <c r="JF124" s="195"/>
      <c r="JG124" s="195"/>
      <c r="JH124" s="195"/>
      <c r="JI124" s="195"/>
      <c r="JJ124" s="195"/>
      <c r="JK124" s="195"/>
      <c r="JL124" s="195"/>
      <c r="JM124" s="195"/>
      <c r="JN124" s="195"/>
      <c r="JO124" s="195"/>
      <c r="JP124" s="195"/>
      <c r="JQ124" s="195"/>
      <c r="JR124" s="195"/>
      <c r="JS124" s="195"/>
      <c r="JT124" s="195"/>
      <c r="JU124" s="195"/>
      <c r="JV124" s="195"/>
      <c r="JW124" s="195"/>
      <c r="JX124" s="195"/>
      <c r="JY124" s="195"/>
      <c r="JZ124" s="195"/>
      <c r="KA124" s="195"/>
      <c r="KB124" s="195"/>
      <c r="KC124" s="195"/>
      <c r="KD124" s="195"/>
      <c r="KE124" s="195"/>
      <c r="KF124" s="195"/>
      <c r="KG124" s="195"/>
      <c r="KH124" s="195"/>
      <c r="KI124" s="195"/>
      <c r="KJ124" s="195"/>
      <c r="KK124" s="195"/>
      <c r="KL124" s="195"/>
      <c r="KM124" s="195"/>
      <c r="KN124" s="195"/>
      <c r="KO124" s="195"/>
      <c r="KP124" s="195"/>
      <c r="KQ124" s="195"/>
      <c r="KR124" s="195"/>
      <c r="KS124" s="195"/>
      <c r="KT124" s="195"/>
      <c r="KU124" s="195"/>
      <c r="KV124" s="195"/>
      <c r="KW124" s="195"/>
      <c r="KX124" s="195"/>
      <c r="KY124" s="195"/>
      <c r="KZ124" s="195"/>
      <c r="LA124" s="195"/>
      <c r="LB124" s="195"/>
      <c r="LC124" s="195"/>
      <c r="LD124" s="195"/>
      <c r="LE124" s="195"/>
      <c r="LF124" s="195"/>
      <c r="LG124" s="195"/>
      <c r="LH124" s="195"/>
      <c r="LI124" s="195"/>
      <c r="LJ124" s="195"/>
      <c r="LK124" s="195"/>
      <c r="LL124" s="195"/>
      <c r="LM124" s="195"/>
      <c r="LN124" s="195"/>
      <c r="LO124" s="195"/>
      <c r="LP124" s="195"/>
      <c r="LQ124" s="195"/>
      <c r="LR124" s="195"/>
      <c r="LS124" s="195"/>
      <c r="LT124" s="195"/>
      <c r="LU124" s="195"/>
      <c r="LV124" s="195"/>
      <c r="LW124" s="195"/>
      <c r="LX124" s="195"/>
      <c r="LY124" s="195"/>
      <c r="LZ124" s="195"/>
      <c r="MA124" s="195"/>
      <c r="MB124" s="195"/>
      <c r="MC124" s="195"/>
      <c r="MD124" s="195"/>
      <c r="ME124" s="195"/>
      <c r="MF124" s="195"/>
      <c r="MG124" s="195"/>
      <c r="MH124" s="195"/>
      <c r="MI124" s="195"/>
      <c r="MJ124" s="195"/>
      <c r="MK124" s="195"/>
      <c r="ML124" s="195"/>
      <c r="MM124" s="195"/>
      <c r="MN124" s="195"/>
      <c r="MO124" s="195"/>
      <c r="MP124" s="195"/>
      <c r="MQ124" s="195"/>
      <c r="MR124" s="195"/>
      <c r="MS124" s="195"/>
      <c r="MT124" s="195"/>
      <c r="MU124" s="195"/>
      <c r="MV124" s="195"/>
      <c r="MW124" s="195"/>
      <c r="MX124" s="195"/>
      <c r="MY124" s="195"/>
      <c r="MZ124" s="195"/>
      <c r="NA124" s="195"/>
      <c r="NB124" s="195"/>
      <c r="NC124" s="195"/>
      <c r="ND124" s="195"/>
      <c r="NE124" s="195"/>
      <c r="NF124" s="195"/>
      <c r="NG124" s="195"/>
      <c r="NH124" s="195"/>
      <c r="NI124" s="195"/>
      <c r="NJ124" s="195"/>
      <c r="NK124" s="195"/>
      <c r="NL124" s="195"/>
      <c r="NM124" s="195"/>
      <c r="NN124" s="195"/>
      <c r="NO124" s="195"/>
      <c r="NP124" s="195"/>
      <c r="NQ124" s="195"/>
      <c r="NR124" s="195"/>
      <c r="NS124" s="195"/>
      <c r="NT124" s="195"/>
      <c r="NU124" s="195"/>
      <c r="NV124" s="195"/>
      <c r="NW124" s="195"/>
      <c r="NX124" s="195"/>
      <c r="NY124" s="195"/>
      <c r="NZ124" s="195"/>
      <c r="OA124" s="195"/>
      <c r="OB124" s="195"/>
      <c r="OC124" s="195"/>
      <c r="OD124" s="195"/>
      <c r="OE124" s="195"/>
      <c r="OF124" s="195"/>
      <c r="OG124" s="195"/>
      <c r="OH124" s="195"/>
      <c r="OI124" s="195"/>
      <c r="OJ124" s="195"/>
      <c r="OK124" s="195"/>
      <c r="OL124" s="195"/>
      <c r="OM124" s="195"/>
      <c r="ON124" s="195"/>
      <c r="OO124" s="195"/>
      <c r="OP124" s="195"/>
      <c r="OQ124" s="195"/>
      <c r="OR124" s="195"/>
      <c r="OS124" s="195"/>
      <c r="OT124" s="195"/>
      <c r="OU124" s="195"/>
      <c r="OV124" s="195"/>
      <c r="OW124" s="195"/>
      <c r="OX124" s="195"/>
      <c r="OY124" s="195"/>
      <c r="OZ124" s="195"/>
      <c r="PA124" s="195"/>
      <c r="PB124" s="195"/>
      <c r="PC124" s="195"/>
      <c r="PD124" s="195"/>
      <c r="PE124" s="195"/>
      <c r="PF124" s="195"/>
      <c r="PG124" s="195"/>
      <c r="PH124" s="195"/>
      <c r="PI124" s="195"/>
      <c r="PJ124" s="195"/>
      <c r="PK124" s="195"/>
      <c r="PL124" s="195"/>
      <c r="PM124" s="195"/>
      <c r="PN124" s="195"/>
      <c r="PO124" s="195"/>
      <c r="PP124" s="195"/>
      <c r="PQ124" s="195"/>
      <c r="PR124" s="195"/>
      <c r="PS124" s="195"/>
      <c r="PT124" s="195"/>
      <c r="PU124" s="195"/>
      <c r="PV124" s="195"/>
      <c r="PW124" s="195"/>
      <c r="PX124" s="195"/>
      <c r="PY124" s="195"/>
      <c r="PZ124" s="195"/>
      <c r="QA124" s="195"/>
      <c r="QB124" s="195"/>
    </row>
    <row r="125" spans="1:444" s="73" customFormat="1">
      <c r="A125" s="67"/>
      <c r="B125" s="57"/>
      <c r="C125" s="57"/>
      <c r="D125" s="98"/>
      <c r="F125" s="219"/>
      <c r="G125" s="219"/>
      <c r="H125" s="219"/>
      <c r="I125" s="165"/>
      <c r="J125" s="165"/>
      <c r="K125" s="165"/>
      <c r="L125" s="165"/>
      <c r="M125" s="165"/>
      <c r="N125" s="165"/>
      <c r="O125" s="165"/>
      <c r="P125" s="165"/>
      <c r="Q125" s="165"/>
      <c r="R125" s="165"/>
      <c r="S125" s="165"/>
      <c r="T125" s="379"/>
      <c r="U125" s="257"/>
      <c r="V125" s="256"/>
      <c r="W125" s="256"/>
      <c r="X125" s="256"/>
      <c r="Y125" s="256"/>
      <c r="Z125" s="256"/>
      <c r="AA125" s="256"/>
      <c r="AB125" s="256"/>
      <c r="AC125" s="49"/>
      <c r="AD125" s="49"/>
      <c r="AE125" s="49"/>
      <c r="AF125" s="49"/>
      <c r="AG125" s="49"/>
      <c r="AH125" s="49"/>
      <c r="AI125" s="49"/>
      <c r="AJ125" s="49"/>
      <c r="AK125" s="49"/>
      <c r="AL125" s="49"/>
      <c r="AM125" s="49"/>
      <c r="AN125" s="49"/>
      <c r="AO125" s="49"/>
      <c r="AP125" s="49"/>
      <c r="AQ125" s="49"/>
      <c r="AR125" s="49"/>
      <c r="AS125" s="269"/>
      <c r="AT125" s="54" t="s">
        <v>220</v>
      </c>
      <c r="AU125"/>
      <c r="AV125" s="363"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4" t="s">
        <v>233</v>
      </c>
      <c r="CE125" t="s">
        <v>100</v>
      </c>
      <c r="CF125" s="363" t="s">
        <v>87</v>
      </c>
      <c r="CG125" s="87" t="s">
        <v>99</v>
      </c>
      <c r="CH125" s="425">
        <v>0</v>
      </c>
      <c r="CI125" s="425">
        <v>0</v>
      </c>
      <c r="CJ125" s="425">
        <v>0</v>
      </c>
      <c r="CK125" s="425">
        <v>0</v>
      </c>
      <c r="CL125" s="425"/>
      <c r="CM125" s="425"/>
      <c r="CN125" s="425"/>
      <c r="CO125" s="425"/>
      <c r="CP125" s="425"/>
      <c r="CQ125" s="425"/>
      <c r="CR125" s="425"/>
      <c r="CS125" s="425"/>
      <c r="CT125" s="425"/>
      <c r="CU125" s="425"/>
      <c r="CV125" s="425"/>
      <c r="CW125" s="425"/>
      <c r="CX125" s="425"/>
      <c r="CY125" s="425"/>
      <c r="CZ125" s="425"/>
      <c r="DA125" s="425"/>
      <c r="DB125" s="425"/>
      <c r="DC125" s="425"/>
      <c r="DD125" s="425"/>
      <c r="DE125" s="425"/>
      <c r="DF125" s="51"/>
      <c r="DG125" s="51"/>
      <c r="DH125" s="51"/>
      <c r="DI125" s="51"/>
      <c r="DJ125" s="51"/>
      <c r="DK125" s="51"/>
      <c r="DL125" s="51"/>
      <c r="DM125" s="195"/>
      <c r="DN125" s="195"/>
      <c r="DO125" s="195"/>
      <c r="DP125" s="195"/>
      <c r="DQ125" s="195"/>
      <c r="DR125" s="195"/>
      <c r="DS125" s="195"/>
      <c r="DT125" s="195"/>
      <c r="DU125" s="195"/>
      <c r="DV125" s="195"/>
      <c r="DW125" s="195"/>
      <c r="DX125" s="195"/>
      <c r="DY125" s="195"/>
      <c r="DZ125" s="195"/>
      <c r="EA125" s="195"/>
      <c r="EB125" s="195"/>
      <c r="EC125" s="195"/>
      <c r="ED125" s="195"/>
      <c r="EE125" s="195"/>
      <c r="EF125" s="195"/>
      <c r="EG125" s="195"/>
      <c r="EH125" s="195"/>
      <c r="EI125" s="195"/>
      <c r="EJ125" s="195"/>
      <c r="EK125" s="195"/>
      <c r="EL125" s="195"/>
      <c r="EM125" s="195"/>
      <c r="EN125" s="195"/>
      <c r="EO125" s="195"/>
      <c r="EP125" s="195"/>
      <c r="EQ125" s="195"/>
      <c r="ER125" s="195"/>
      <c r="ES125" s="195"/>
      <c r="ET125" s="195"/>
      <c r="EU125" s="195"/>
      <c r="EV125" s="195"/>
      <c r="EW125" s="195"/>
      <c r="EX125" s="195"/>
      <c r="EY125" s="195"/>
      <c r="EZ125" s="195"/>
      <c r="FA125" s="195"/>
      <c r="FB125" s="195"/>
      <c r="FC125" s="195"/>
      <c r="FD125" s="195"/>
      <c r="FE125" s="195"/>
      <c r="FF125" s="195"/>
      <c r="FG125" s="195"/>
      <c r="FH125" s="195"/>
      <c r="FI125" s="195"/>
      <c r="FJ125" s="195"/>
      <c r="FK125" s="195"/>
      <c r="FL125" s="195"/>
      <c r="FM125" s="195"/>
      <c r="FN125" s="195"/>
      <c r="FO125" s="195"/>
      <c r="FP125" s="195"/>
      <c r="FQ125" s="195"/>
      <c r="FR125" s="195"/>
      <c r="FS125" s="195"/>
      <c r="FT125" s="195"/>
      <c r="FU125" s="195"/>
      <c r="FV125" s="195"/>
      <c r="FW125" s="195"/>
      <c r="FX125" s="195"/>
      <c r="FY125" s="195"/>
      <c r="FZ125" s="195"/>
      <c r="GA125" s="195"/>
      <c r="GB125" s="195"/>
      <c r="GC125" s="195"/>
      <c r="GD125" s="195"/>
      <c r="GE125" s="195"/>
      <c r="GF125" s="195"/>
      <c r="GG125" s="195"/>
      <c r="GH125" s="195"/>
      <c r="GI125" s="195"/>
      <c r="GJ125" s="195"/>
      <c r="GK125" s="195"/>
      <c r="GL125" s="195"/>
      <c r="GM125" s="195"/>
      <c r="GN125" s="195"/>
      <c r="GO125" s="195"/>
      <c r="GP125" s="195"/>
      <c r="GQ125" s="195"/>
      <c r="GR125" s="195"/>
      <c r="GS125" s="195"/>
      <c r="GT125" s="195"/>
      <c r="GU125" s="195"/>
      <c r="GV125" s="195"/>
      <c r="GW125" s="195"/>
      <c r="GX125" s="195"/>
      <c r="GY125" s="195"/>
      <c r="GZ125" s="195"/>
      <c r="HA125" s="195"/>
      <c r="HB125" s="195"/>
      <c r="HC125" s="195"/>
      <c r="HD125" s="195"/>
      <c r="HE125" s="195"/>
      <c r="HF125" s="195"/>
      <c r="HG125" s="195"/>
      <c r="HH125" s="195"/>
      <c r="HI125" s="195"/>
      <c r="HJ125" s="195"/>
      <c r="HK125" s="195"/>
      <c r="HL125" s="195"/>
      <c r="HM125" s="195"/>
      <c r="HN125" s="195"/>
      <c r="HO125" s="195"/>
      <c r="HP125" s="195"/>
      <c r="HQ125" s="195"/>
      <c r="HR125" s="195"/>
      <c r="HS125" s="195"/>
      <c r="HT125" s="195"/>
      <c r="HU125" s="195"/>
      <c r="HV125" s="195"/>
      <c r="HW125" s="195"/>
      <c r="HX125" s="195"/>
      <c r="HY125" s="195"/>
      <c r="HZ125" s="195"/>
      <c r="IA125" s="195"/>
      <c r="IB125" s="195"/>
      <c r="IC125" s="195"/>
      <c r="ID125" s="195"/>
      <c r="IE125" s="195"/>
      <c r="IF125" s="195"/>
      <c r="IG125" s="195"/>
      <c r="IH125" s="195"/>
      <c r="II125" s="195"/>
      <c r="IJ125" s="195"/>
      <c r="IK125" s="195"/>
      <c r="IL125" s="195"/>
      <c r="IM125" s="195"/>
      <c r="IN125" s="195"/>
      <c r="IO125" s="195"/>
      <c r="IP125" s="195"/>
      <c r="IQ125" s="195"/>
      <c r="IR125" s="195"/>
      <c r="IS125" s="195"/>
      <c r="IT125" s="195"/>
      <c r="IU125" s="195"/>
      <c r="IV125" s="195"/>
      <c r="IW125" s="195"/>
      <c r="IX125" s="195"/>
      <c r="IY125" s="195"/>
      <c r="IZ125" s="195"/>
      <c r="JA125" s="195"/>
      <c r="JB125" s="195"/>
      <c r="JC125" s="195"/>
      <c r="JD125" s="195"/>
      <c r="JE125" s="195"/>
      <c r="JF125" s="195"/>
      <c r="JG125" s="195"/>
      <c r="JH125" s="195"/>
      <c r="JI125" s="195"/>
      <c r="JJ125" s="195"/>
      <c r="JK125" s="195"/>
      <c r="JL125" s="195"/>
      <c r="JM125" s="195"/>
      <c r="JN125" s="195"/>
      <c r="JO125" s="195"/>
      <c r="JP125" s="195"/>
      <c r="JQ125" s="195"/>
      <c r="JR125" s="195"/>
      <c r="JS125" s="195"/>
      <c r="JT125" s="195"/>
      <c r="JU125" s="195"/>
      <c r="JV125" s="195"/>
      <c r="JW125" s="195"/>
      <c r="JX125" s="195"/>
      <c r="JY125" s="195"/>
      <c r="JZ125" s="195"/>
      <c r="KA125" s="195"/>
      <c r="KB125" s="195"/>
      <c r="KC125" s="195"/>
      <c r="KD125" s="195"/>
      <c r="KE125" s="195"/>
      <c r="KF125" s="195"/>
      <c r="KG125" s="195"/>
      <c r="KH125" s="195"/>
      <c r="KI125" s="195"/>
      <c r="KJ125" s="195"/>
      <c r="KK125" s="195"/>
      <c r="KL125" s="195"/>
      <c r="KM125" s="195"/>
      <c r="KN125" s="195"/>
      <c r="KO125" s="195"/>
      <c r="KP125" s="195"/>
      <c r="KQ125" s="195"/>
      <c r="KR125" s="195"/>
      <c r="KS125" s="195"/>
      <c r="KT125" s="195"/>
      <c r="KU125" s="195"/>
      <c r="KV125" s="195"/>
      <c r="KW125" s="195"/>
      <c r="KX125" s="195"/>
      <c r="KY125" s="195"/>
      <c r="KZ125" s="195"/>
      <c r="LA125" s="195"/>
      <c r="LB125" s="195"/>
      <c r="LC125" s="195"/>
      <c r="LD125" s="195"/>
      <c r="LE125" s="195"/>
      <c r="LF125" s="195"/>
      <c r="LG125" s="195"/>
      <c r="LH125" s="195"/>
      <c r="LI125" s="195"/>
      <c r="LJ125" s="195"/>
      <c r="LK125" s="195"/>
      <c r="LL125" s="195"/>
      <c r="LM125" s="195"/>
      <c r="LN125" s="195"/>
      <c r="LO125" s="195"/>
      <c r="LP125" s="195"/>
      <c r="LQ125" s="195"/>
      <c r="LR125" s="195"/>
      <c r="LS125" s="195"/>
      <c r="LT125" s="195"/>
      <c r="LU125" s="195"/>
      <c r="LV125" s="195"/>
      <c r="LW125" s="195"/>
      <c r="LX125" s="195"/>
      <c r="LY125" s="195"/>
      <c r="LZ125" s="195"/>
      <c r="MA125" s="195"/>
      <c r="MB125" s="195"/>
      <c r="MC125" s="195"/>
      <c r="MD125" s="195"/>
      <c r="ME125" s="195"/>
      <c r="MF125" s="195"/>
      <c r="MG125" s="195"/>
      <c r="MH125" s="195"/>
      <c r="MI125" s="195"/>
      <c r="MJ125" s="195"/>
      <c r="MK125" s="195"/>
      <c r="ML125" s="195"/>
      <c r="MM125" s="195"/>
      <c r="MN125" s="195"/>
      <c r="MO125" s="195"/>
      <c r="MP125" s="195"/>
      <c r="MQ125" s="195"/>
      <c r="MR125" s="195"/>
      <c r="MS125" s="195"/>
      <c r="MT125" s="195"/>
      <c r="MU125" s="195"/>
      <c r="MV125" s="195"/>
      <c r="MW125" s="195"/>
      <c r="MX125" s="195"/>
      <c r="MY125" s="195"/>
      <c r="MZ125" s="195"/>
      <c r="NA125" s="195"/>
      <c r="NB125" s="195"/>
      <c r="NC125" s="195"/>
      <c r="ND125" s="195"/>
      <c r="NE125" s="195"/>
      <c r="NF125" s="195"/>
      <c r="NG125" s="195"/>
      <c r="NH125" s="195"/>
      <c r="NI125" s="195"/>
      <c r="NJ125" s="195"/>
      <c r="NK125" s="195"/>
      <c r="NL125" s="195"/>
      <c r="NM125" s="195"/>
      <c r="NN125" s="195"/>
      <c r="NO125" s="195"/>
      <c r="NP125" s="195"/>
      <c r="NQ125" s="195"/>
      <c r="NR125" s="195"/>
      <c r="NS125" s="195"/>
      <c r="NT125" s="195"/>
      <c r="NU125" s="195"/>
      <c r="NV125" s="195"/>
      <c r="NW125" s="195"/>
      <c r="NX125" s="195"/>
      <c r="NY125" s="195"/>
      <c r="NZ125" s="195"/>
      <c r="OA125" s="195"/>
      <c r="OB125" s="195"/>
      <c r="OC125" s="195"/>
      <c r="OD125" s="195"/>
      <c r="OE125" s="195"/>
      <c r="OF125" s="195"/>
      <c r="OG125" s="195"/>
      <c r="OH125" s="195"/>
      <c r="OI125" s="195"/>
      <c r="OJ125" s="195"/>
      <c r="OK125" s="195"/>
      <c r="OL125" s="195"/>
      <c r="OM125" s="195"/>
      <c r="ON125" s="195"/>
      <c r="OO125" s="195"/>
      <c r="OP125" s="195"/>
      <c r="OQ125" s="195"/>
      <c r="OR125" s="195"/>
      <c r="OS125" s="195"/>
      <c r="OT125" s="195"/>
      <c r="OU125" s="195"/>
      <c r="OV125" s="195"/>
      <c r="OW125" s="195"/>
      <c r="OX125" s="195"/>
      <c r="OY125" s="195"/>
      <c r="OZ125" s="195"/>
      <c r="PA125" s="195"/>
      <c r="PB125" s="195"/>
      <c r="PC125" s="195"/>
      <c r="PD125" s="195"/>
      <c r="PE125" s="195"/>
      <c r="PF125" s="195"/>
      <c r="PG125" s="195"/>
      <c r="PH125" s="195"/>
      <c r="PI125" s="195"/>
      <c r="PJ125" s="195"/>
      <c r="PK125" s="195"/>
      <c r="PL125" s="195"/>
      <c r="PM125" s="195"/>
      <c r="PN125" s="195"/>
      <c r="PO125" s="195"/>
      <c r="PP125" s="195"/>
      <c r="PQ125" s="195"/>
      <c r="PR125" s="195"/>
      <c r="PS125" s="195"/>
      <c r="PT125" s="195"/>
      <c r="PU125" s="195"/>
      <c r="PV125" s="195"/>
      <c r="PW125" s="195"/>
      <c r="PX125" s="195"/>
      <c r="PY125" s="195"/>
      <c r="PZ125" s="195"/>
      <c r="QA125" s="195"/>
      <c r="QB125" s="195"/>
    </row>
    <row r="126" spans="1:444" s="73" customFormat="1">
      <c r="A126" s="67"/>
      <c r="B126" s="57"/>
      <c r="C126" s="57"/>
      <c r="D126" s="98"/>
      <c r="F126" s="219"/>
      <c r="G126" s="219"/>
      <c r="H126" s="219"/>
      <c r="I126" s="165"/>
      <c r="J126" s="165"/>
      <c r="K126" s="165"/>
      <c r="L126" s="165"/>
      <c r="M126" s="165"/>
      <c r="N126" s="165"/>
      <c r="O126" s="165"/>
      <c r="P126" s="165"/>
      <c r="Q126" s="165"/>
      <c r="R126" s="165"/>
      <c r="S126" s="165"/>
      <c r="T126" s="379"/>
      <c r="U126" s="256"/>
      <c r="V126" s="256"/>
      <c r="W126" s="256"/>
      <c r="X126" s="256"/>
      <c r="Y126" s="256"/>
      <c r="Z126" s="256"/>
      <c r="AA126" s="256"/>
      <c r="AB126" s="256"/>
      <c r="AC126" s="49"/>
      <c r="AD126" s="49"/>
      <c r="AE126" s="49"/>
      <c r="AF126" s="49"/>
      <c r="AG126" s="49"/>
      <c r="AH126" s="49"/>
      <c r="AI126" s="49"/>
      <c r="AJ126" s="49"/>
      <c r="AK126" s="49"/>
      <c r="AL126" s="49"/>
      <c r="AM126" s="49"/>
      <c r="AN126" s="49"/>
      <c r="AO126" s="49"/>
      <c r="AP126" s="49"/>
      <c r="AQ126" s="49"/>
      <c r="AR126" s="49"/>
      <c r="AS126" s="269"/>
      <c r="AT126" s="54" t="s">
        <v>221</v>
      </c>
      <c r="AU126"/>
      <c r="AV126" s="363"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4" t="s">
        <v>234</v>
      </c>
      <c r="CE126" t="s">
        <v>100</v>
      </c>
      <c r="CF126" s="363" t="s">
        <v>87</v>
      </c>
      <c r="CG126" s="87" t="s">
        <v>99</v>
      </c>
      <c r="CH126" s="425">
        <v>-45.43</v>
      </c>
      <c r="CI126" s="425">
        <v>-45.43</v>
      </c>
      <c r="CJ126" s="425">
        <v>-45.43</v>
      </c>
      <c r="CK126" s="425">
        <v>-45.43</v>
      </c>
      <c r="CL126" s="425"/>
      <c r="CM126" s="425"/>
      <c r="CN126" s="425"/>
      <c r="CO126" s="425"/>
      <c r="CP126" s="425"/>
      <c r="CQ126" s="425"/>
      <c r="CR126" s="425"/>
      <c r="CS126" s="425"/>
      <c r="CT126" s="425"/>
      <c r="CU126" s="425"/>
      <c r="CV126" s="425"/>
      <c r="CW126" s="425"/>
      <c r="CX126" s="425"/>
      <c r="CY126" s="425"/>
      <c r="CZ126" s="425"/>
      <c r="DA126" s="425"/>
      <c r="DB126" s="425"/>
      <c r="DC126" s="425"/>
      <c r="DD126" s="425"/>
      <c r="DE126" s="425"/>
      <c r="DF126" s="51"/>
      <c r="DG126" s="51"/>
      <c r="DH126" s="51"/>
      <c r="DI126" s="51"/>
      <c r="DJ126" s="51"/>
      <c r="DK126" s="51"/>
      <c r="DL126" s="51"/>
      <c r="DM126" s="195"/>
      <c r="DN126" s="195"/>
      <c r="DO126" s="195"/>
      <c r="DP126" s="195"/>
      <c r="DQ126" s="195"/>
      <c r="DR126" s="195"/>
      <c r="DS126" s="195"/>
      <c r="DT126" s="195"/>
      <c r="DU126" s="195"/>
      <c r="DV126" s="195"/>
      <c r="DW126" s="195"/>
      <c r="DX126" s="195"/>
      <c r="DY126" s="195"/>
      <c r="DZ126" s="195"/>
      <c r="EA126" s="195"/>
      <c r="EB126" s="195"/>
      <c r="EC126" s="195"/>
      <c r="ED126" s="195"/>
      <c r="EE126" s="195"/>
      <c r="EF126" s="195"/>
      <c r="EG126" s="195"/>
      <c r="EH126" s="195"/>
      <c r="EI126" s="195"/>
      <c r="EJ126" s="195"/>
      <c r="EK126" s="195"/>
      <c r="EL126" s="195"/>
      <c r="EM126" s="195"/>
      <c r="EN126" s="195"/>
      <c r="EO126" s="195"/>
      <c r="EP126" s="195"/>
      <c r="EQ126" s="195"/>
      <c r="ER126" s="195"/>
      <c r="ES126" s="195"/>
      <c r="ET126" s="195"/>
      <c r="EU126" s="195"/>
      <c r="EV126" s="195"/>
      <c r="EW126" s="195"/>
      <c r="EX126" s="195"/>
      <c r="EY126" s="195"/>
      <c r="EZ126" s="195"/>
      <c r="FA126" s="195"/>
      <c r="FB126" s="195"/>
      <c r="FC126" s="195"/>
      <c r="FD126" s="195"/>
      <c r="FE126" s="195"/>
      <c r="FF126" s="195"/>
      <c r="FG126" s="195"/>
      <c r="FH126" s="195"/>
      <c r="FI126" s="195"/>
      <c r="FJ126" s="195"/>
      <c r="FK126" s="195"/>
      <c r="FL126" s="195"/>
      <c r="FM126" s="195"/>
      <c r="FN126" s="195"/>
      <c r="FO126" s="195"/>
      <c r="FP126" s="195"/>
      <c r="FQ126" s="195"/>
      <c r="FR126" s="195"/>
      <c r="FS126" s="195"/>
      <c r="FT126" s="195"/>
      <c r="FU126" s="195"/>
      <c r="FV126" s="195"/>
      <c r="FW126" s="195"/>
      <c r="FX126" s="195"/>
      <c r="FY126" s="195"/>
      <c r="FZ126" s="195"/>
      <c r="GA126" s="195"/>
      <c r="GB126" s="195"/>
      <c r="GC126" s="195"/>
      <c r="GD126" s="195"/>
      <c r="GE126" s="195"/>
      <c r="GF126" s="195"/>
      <c r="GG126" s="195"/>
      <c r="GH126" s="195"/>
      <c r="GI126" s="195"/>
      <c r="GJ126" s="195"/>
      <c r="GK126" s="195"/>
      <c r="GL126" s="195"/>
      <c r="GM126" s="195"/>
      <c r="GN126" s="195"/>
      <c r="GO126" s="195"/>
      <c r="GP126" s="195"/>
      <c r="GQ126" s="195"/>
      <c r="GR126" s="195"/>
      <c r="GS126" s="195"/>
      <c r="GT126" s="195"/>
      <c r="GU126" s="195"/>
      <c r="GV126" s="195"/>
      <c r="GW126" s="195"/>
      <c r="GX126" s="195"/>
      <c r="GY126" s="195"/>
      <c r="GZ126" s="195"/>
      <c r="HA126" s="195"/>
      <c r="HB126" s="195"/>
      <c r="HC126" s="195"/>
      <c r="HD126" s="195"/>
      <c r="HE126" s="195"/>
      <c r="HF126" s="195"/>
      <c r="HG126" s="195"/>
      <c r="HH126" s="195"/>
      <c r="HI126" s="195"/>
      <c r="HJ126" s="195"/>
      <c r="HK126" s="195"/>
      <c r="HL126" s="195"/>
      <c r="HM126" s="195"/>
      <c r="HN126" s="195"/>
      <c r="HO126" s="195"/>
      <c r="HP126" s="195"/>
      <c r="HQ126" s="195"/>
      <c r="HR126" s="195"/>
      <c r="HS126" s="195"/>
      <c r="HT126" s="195"/>
      <c r="HU126" s="195"/>
      <c r="HV126" s="195"/>
      <c r="HW126" s="195"/>
      <c r="HX126" s="195"/>
      <c r="HY126" s="195"/>
      <c r="HZ126" s="195"/>
      <c r="IA126" s="195"/>
      <c r="IB126" s="195"/>
      <c r="IC126" s="195"/>
      <c r="ID126" s="195"/>
      <c r="IE126" s="195"/>
      <c r="IF126" s="195"/>
      <c r="IG126" s="195"/>
      <c r="IH126" s="195"/>
      <c r="II126" s="195"/>
      <c r="IJ126" s="195"/>
      <c r="IK126" s="195"/>
      <c r="IL126" s="195"/>
      <c r="IM126" s="195"/>
      <c r="IN126" s="195"/>
      <c r="IO126" s="195"/>
      <c r="IP126" s="195"/>
      <c r="IQ126" s="195"/>
      <c r="IR126" s="195"/>
      <c r="IS126" s="195"/>
      <c r="IT126" s="195"/>
      <c r="IU126" s="195"/>
      <c r="IV126" s="195"/>
      <c r="IW126" s="195"/>
      <c r="IX126" s="195"/>
      <c r="IY126" s="195"/>
      <c r="IZ126" s="195"/>
      <c r="JA126" s="195"/>
      <c r="JB126" s="195"/>
      <c r="JC126" s="195"/>
      <c r="JD126" s="195"/>
      <c r="JE126" s="195"/>
      <c r="JF126" s="195"/>
      <c r="JG126" s="195"/>
      <c r="JH126" s="195"/>
      <c r="JI126" s="195"/>
      <c r="JJ126" s="195"/>
      <c r="JK126" s="195"/>
      <c r="JL126" s="195"/>
      <c r="JM126" s="195"/>
      <c r="JN126" s="195"/>
      <c r="JO126" s="195"/>
      <c r="JP126" s="195"/>
      <c r="JQ126" s="195"/>
      <c r="JR126" s="195"/>
      <c r="JS126" s="195"/>
      <c r="JT126" s="195"/>
      <c r="JU126" s="195"/>
      <c r="JV126" s="195"/>
      <c r="JW126" s="195"/>
      <c r="JX126" s="195"/>
      <c r="JY126" s="195"/>
      <c r="JZ126" s="195"/>
      <c r="KA126" s="195"/>
      <c r="KB126" s="195"/>
      <c r="KC126" s="195"/>
      <c r="KD126" s="195"/>
      <c r="KE126" s="195"/>
      <c r="KF126" s="195"/>
      <c r="KG126" s="195"/>
      <c r="KH126" s="195"/>
      <c r="KI126" s="195"/>
      <c r="KJ126" s="195"/>
      <c r="KK126" s="195"/>
      <c r="KL126" s="195"/>
      <c r="KM126" s="195"/>
      <c r="KN126" s="195"/>
      <c r="KO126" s="195"/>
      <c r="KP126" s="195"/>
      <c r="KQ126" s="195"/>
      <c r="KR126" s="195"/>
      <c r="KS126" s="195"/>
      <c r="KT126" s="195"/>
      <c r="KU126" s="195"/>
      <c r="KV126" s="195"/>
      <c r="KW126" s="195"/>
      <c r="KX126" s="195"/>
      <c r="KY126" s="195"/>
      <c r="KZ126" s="195"/>
      <c r="LA126" s="195"/>
      <c r="LB126" s="195"/>
      <c r="LC126" s="195"/>
      <c r="LD126" s="195"/>
      <c r="LE126" s="195"/>
      <c r="LF126" s="195"/>
      <c r="LG126" s="195"/>
      <c r="LH126" s="195"/>
      <c r="LI126" s="195"/>
      <c r="LJ126" s="195"/>
      <c r="LK126" s="195"/>
      <c r="LL126" s="195"/>
      <c r="LM126" s="195"/>
      <c r="LN126" s="195"/>
      <c r="LO126" s="195"/>
      <c r="LP126" s="195"/>
      <c r="LQ126" s="195"/>
      <c r="LR126" s="195"/>
      <c r="LS126" s="195"/>
      <c r="LT126" s="195"/>
      <c r="LU126" s="195"/>
      <c r="LV126" s="195"/>
      <c r="LW126" s="195"/>
      <c r="LX126" s="195"/>
      <c r="LY126" s="195"/>
      <c r="LZ126" s="195"/>
      <c r="MA126" s="195"/>
      <c r="MB126" s="195"/>
      <c r="MC126" s="195"/>
      <c r="MD126" s="195"/>
      <c r="ME126" s="195"/>
      <c r="MF126" s="195"/>
      <c r="MG126" s="195"/>
      <c r="MH126" s="195"/>
      <c r="MI126" s="195"/>
      <c r="MJ126" s="195"/>
      <c r="MK126" s="195"/>
      <c r="ML126" s="195"/>
      <c r="MM126" s="195"/>
      <c r="MN126" s="195"/>
      <c r="MO126" s="195"/>
      <c r="MP126" s="195"/>
      <c r="MQ126" s="195"/>
      <c r="MR126" s="195"/>
      <c r="MS126" s="195"/>
      <c r="MT126" s="195"/>
      <c r="MU126" s="195"/>
      <c r="MV126" s="195"/>
      <c r="MW126" s="195"/>
      <c r="MX126" s="195"/>
      <c r="MY126" s="195"/>
      <c r="MZ126" s="195"/>
      <c r="NA126" s="195"/>
      <c r="NB126" s="195"/>
      <c r="NC126" s="195"/>
      <c r="ND126" s="195"/>
      <c r="NE126" s="195"/>
      <c r="NF126" s="195"/>
      <c r="NG126" s="195"/>
      <c r="NH126" s="195"/>
      <c r="NI126" s="195"/>
      <c r="NJ126" s="195"/>
      <c r="NK126" s="195"/>
      <c r="NL126" s="195"/>
      <c r="NM126" s="195"/>
      <c r="NN126" s="195"/>
      <c r="NO126" s="195"/>
      <c r="NP126" s="195"/>
      <c r="NQ126" s="195"/>
      <c r="NR126" s="195"/>
      <c r="NS126" s="195"/>
      <c r="NT126" s="195"/>
      <c r="NU126" s="195"/>
      <c r="NV126" s="195"/>
      <c r="NW126" s="195"/>
      <c r="NX126" s="195"/>
      <c r="NY126" s="195"/>
      <c r="NZ126" s="195"/>
      <c r="OA126" s="195"/>
      <c r="OB126" s="195"/>
      <c r="OC126" s="195"/>
      <c r="OD126" s="195"/>
      <c r="OE126" s="195"/>
      <c r="OF126" s="195"/>
      <c r="OG126" s="195"/>
      <c r="OH126" s="195"/>
      <c r="OI126" s="195"/>
      <c r="OJ126" s="195"/>
      <c r="OK126" s="195"/>
      <c r="OL126" s="195"/>
      <c r="OM126" s="195"/>
      <c r="ON126" s="195"/>
      <c r="OO126" s="195"/>
      <c r="OP126" s="195"/>
      <c r="OQ126" s="195"/>
      <c r="OR126" s="195"/>
      <c r="OS126" s="195"/>
      <c r="OT126" s="195"/>
      <c r="OU126" s="195"/>
      <c r="OV126" s="195"/>
      <c r="OW126" s="195"/>
      <c r="OX126" s="195"/>
      <c r="OY126" s="195"/>
      <c r="OZ126" s="195"/>
      <c r="PA126" s="195"/>
      <c r="PB126" s="195"/>
      <c r="PC126" s="195"/>
      <c r="PD126" s="195"/>
      <c r="PE126" s="195"/>
      <c r="PF126" s="195"/>
      <c r="PG126" s="195"/>
      <c r="PH126" s="195"/>
      <c r="PI126" s="195"/>
      <c r="PJ126" s="195"/>
      <c r="PK126" s="195"/>
      <c r="PL126" s="195"/>
      <c r="PM126" s="195"/>
      <c r="PN126" s="195"/>
      <c r="PO126" s="195"/>
      <c r="PP126" s="195"/>
      <c r="PQ126" s="195"/>
      <c r="PR126" s="195"/>
      <c r="PS126" s="195"/>
      <c r="PT126" s="195"/>
      <c r="PU126" s="195"/>
      <c r="PV126" s="195"/>
      <c r="PW126" s="195"/>
      <c r="PX126" s="195"/>
      <c r="PY126" s="195"/>
      <c r="PZ126" s="195"/>
      <c r="QA126" s="195"/>
      <c r="QB126" s="195"/>
    </row>
    <row r="127" spans="1:444" s="73" customFormat="1">
      <c r="A127" s="67"/>
      <c r="B127" s="57"/>
      <c r="C127" s="57"/>
      <c r="D127" s="98"/>
      <c r="F127" s="219"/>
      <c r="G127" s="219"/>
      <c r="H127" s="219"/>
      <c r="I127" s="165"/>
      <c r="J127" s="165"/>
      <c r="K127" s="165"/>
      <c r="L127" s="165"/>
      <c r="M127" s="165"/>
      <c r="N127" s="165"/>
      <c r="O127" s="165"/>
      <c r="P127" s="165"/>
      <c r="Q127" s="165"/>
      <c r="R127" s="165"/>
      <c r="S127" s="165"/>
      <c r="T127" s="256"/>
      <c r="U127" s="256"/>
      <c r="V127" s="256"/>
      <c r="W127" s="256"/>
      <c r="X127" s="256"/>
      <c r="Y127" s="256"/>
      <c r="Z127" s="256"/>
      <c r="AA127" s="256"/>
      <c r="AB127" s="256"/>
      <c r="AC127" s="49"/>
      <c r="AD127" s="49"/>
      <c r="AE127" s="49"/>
      <c r="AF127" s="49"/>
      <c r="AG127" s="49"/>
      <c r="AH127" s="49"/>
      <c r="AI127" s="49"/>
      <c r="AJ127" s="49"/>
      <c r="AK127" s="49"/>
      <c r="AL127" s="49"/>
      <c r="AM127" s="49"/>
      <c r="AN127" s="49"/>
      <c r="AO127" s="49"/>
      <c r="AP127" s="49"/>
      <c r="AQ127" s="49"/>
      <c r="AR127" s="49"/>
      <c r="AS127" s="269"/>
      <c r="AT127" s="54" t="s">
        <v>222</v>
      </c>
      <c r="AU127"/>
      <c r="AV127" s="363"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4" t="s">
        <v>1006</v>
      </c>
      <c r="CE127"/>
      <c r="CF127" s="363" t="s">
        <v>111</v>
      </c>
      <c r="CG127" s="87">
        <v>1325</v>
      </c>
      <c r="CH127" s="425"/>
      <c r="CI127" s="425"/>
      <c r="CJ127" s="425"/>
      <c r="CK127" s="425"/>
      <c r="CL127" s="425"/>
      <c r="CM127" s="425"/>
      <c r="CN127" s="425"/>
      <c r="CO127" s="425"/>
      <c r="CP127" s="425"/>
      <c r="CQ127" s="425"/>
      <c r="CR127" s="425"/>
      <c r="CS127" s="425"/>
      <c r="CT127" s="425"/>
      <c r="CU127" s="425"/>
      <c r="CV127" s="425"/>
      <c r="CW127" s="425"/>
      <c r="CX127" s="425"/>
      <c r="CY127" s="425"/>
      <c r="CZ127" s="425"/>
      <c r="DA127" s="425"/>
      <c r="DB127" s="425"/>
      <c r="DC127" s="425"/>
      <c r="DD127" s="425"/>
      <c r="DE127" s="425"/>
      <c r="DF127" s="51"/>
      <c r="DG127" s="51"/>
      <c r="DH127" s="51"/>
      <c r="DI127" s="51"/>
      <c r="DJ127" s="51"/>
      <c r="DK127" s="51"/>
      <c r="DL127" s="51"/>
      <c r="DM127" s="195"/>
      <c r="DN127" s="195"/>
      <c r="DO127" s="195"/>
      <c r="DP127" s="195"/>
      <c r="DQ127" s="195"/>
      <c r="DR127" s="195"/>
      <c r="DS127" s="195"/>
      <c r="DT127" s="195"/>
      <c r="DU127" s="195"/>
      <c r="DV127" s="195"/>
      <c r="DW127" s="195"/>
      <c r="DX127" s="195"/>
      <c r="DY127" s="195"/>
      <c r="DZ127" s="195"/>
      <c r="EA127" s="195"/>
      <c r="EB127" s="195"/>
      <c r="EC127" s="195"/>
      <c r="ED127" s="195"/>
      <c r="EE127" s="195"/>
      <c r="EF127" s="195"/>
      <c r="EG127" s="195"/>
      <c r="EH127" s="195"/>
      <c r="EI127" s="195"/>
      <c r="EJ127" s="195"/>
      <c r="EK127" s="195"/>
      <c r="EL127" s="195"/>
      <c r="EM127" s="195"/>
      <c r="EN127" s="195"/>
      <c r="EO127" s="195"/>
      <c r="EP127" s="195"/>
      <c r="EQ127" s="195"/>
      <c r="ER127" s="195"/>
      <c r="ES127" s="195"/>
      <c r="ET127" s="195"/>
      <c r="EU127" s="195"/>
      <c r="EV127" s="195"/>
      <c r="EW127" s="195"/>
      <c r="EX127" s="195"/>
      <c r="EY127" s="195"/>
      <c r="EZ127" s="195"/>
      <c r="FA127" s="195"/>
      <c r="FB127" s="195"/>
      <c r="FC127" s="195"/>
      <c r="FD127" s="195"/>
      <c r="FE127" s="195"/>
      <c r="FF127" s="195"/>
      <c r="FG127" s="195"/>
      <c r="FH127" s="195"/>
      <c r="FI127" s="195"/>
      <c r="FJ127" s="195"/>
      <c r="FK127" s="195"/>
      <c r="FL127" s="195"/>
      <c r="FM127" s="195"/>
      <c r="FN127" s="195"/>
      <c r="FO127" s="195"/>
      <c r="FP127" s="195"/>
      <c r="FQ127" s="195"/>
      <c r="FR127" s="195"/>
      <c r="FS127" s="195"/>
      <c r="FT127" s="195"/>
      <c r="FU127" s="195"/>
      <c r="FV127" s="195"/>
      <c r="FW127" s="195"/>
      <c r="FX127" s="195"/>
      <c r="FY127" s="195"/>
      <c r="FZ127" s="195"/>
      <c r="GA127" s="195"/>
      <c r="GB127" s="195"/>
      <c r="GC127" s="195"/>
      <c r="GD127" s="195"/>
      <c r="GE127" s="195"/>
      <c r="GF127" s="195"/>
      <c r="GG127" s="195"/>
      <c r="GH127" s="195"/>
      <c r="GI127" s="195"/>
      <c r="GJ127" s="195"/>
      <c r="GK127" s="195"/>
      <c r="GL127" s="195"/>
      <c r="GM127" s="195"/>
      <c r="GN127" s="195"/>
      <c r="GO127" s="195"/>
      <c r="GP127" s="195"/>
      <c r="GQ127" s="195"/>
      <c r="GR127" s="195"/>
      <c r="GS127" s="195"/>
      <c r="GT127" s="195"/>
      <c r="GU127" s="195"/>
      <c r="GV127" s="195"/>
      <c r="GW127" s="195"/>
      <c r="GX127" s="195"/>
      <c r="GY127" s="195"/>
      <c r="GZ127" s="195"/>
      <c r="HA127" s="195"/>
      <c r="HB127" s="195"/>
      <c r="HC127" s="195"/>
      <c r="HD127" s="195"/>
      <c r="HE127" s="195"/>
      <c r="HF127" s="195"/>
      <c r="HG127" s="195"/>
      <c r="HH127" s="195"/>
      <c r="HI127" s="195"/>
      <c r="HJ127" s="195"/>
      <c r="HK127" s="195"/>
      <c r="HL127" s="195"/>
      <c r="HM127" s="195"/>
      <c r="HN127" s="195"/>
      <c r="HO127" s="195"/>
      <c r="HP127" s="195"/>
      <c r="HQ127" s="195"/>
      <c r="HR127" s="195"/>
      <c r="HS127" s="195"/>
      <c r="HT127" s="195"/>
      <c r="HU127" s="195"/>
      <c r="HV127" s="195"/>
      <c r="HW127" s="195"/>
      <c r="HX127" s="195"/>
      <c r="HY127" s="195"/>
      <c r="HZ127" s="195"/>
      <c r="IA127" s="195"/>
      <c r="IB127" s="195"/>
      <c r="IC127" s="195"/>
      <c r="ID127" s="195"/>
      <c r="IE127" s="195"/>
      <c r="IF127" s="195"/>
      <c r="IG127" s="195"/>
      <c r="IH127" s="195"/>
      <c r="II127" s="195"/>
      <c r="IJ127" s="195"/>
      <c r="IK127" s="195"/>
      <c r="IL127" s="195"/>
      <c r="IM127" s="195"/>
      <c r="IN127" s="195"/>
      <c r="IO127" s="195"/>
      <c r="IP127" s="195"/>
      <c r="IQ127" s="195"/>
      <c r="IR127" s="195"/>
      <c r="IS127" s="195"/>
      <c r="IT127" s="195"/>
      <c r="IU127" s="195"/>
      <c r="IV127" s="195"/>
      <c r="IW127" s="195"/>
      <c r="IX127" s="195"/>
      <c r="IY127" s="195"/>
      <c r="IZ127" s="195"/>
      <c r="JA127" s="195"/>
      <c r="JB127" s="195"/>
      <c r="JC127" s="195"/>
      <c r="JD127" s="195"/>
      <c r="JE127" s="195"/>
      <c r="JF127" s="195"/>
      <c r="JG127" s="195"/>
      <c r="JH127" s="195"/>
      <c r="JI127" s="195"/>
      <c r="JJ127" s="195"/>
      <c r="JK127" s="195"/>
      <c r="JL127" s="195"/>
      <c r="JM127" s="195"/>
      <c r="JN127" s="195"/>
      <c r="JO127" s="195"/>
      <c r="JP127" s="195"/>
      <c r="JQ127" s="195"/>
      <c r="JR127" s="195"/>
      <c r="JS127" s="195"/>
      <c r="JT127" s="195"/>
      <c r="JU127" s="195"/>
      <c r="JV127" s="195"/>
      <c r="JW127" s="195"/>
      <c r="JX127" s="195"/>
      <c r="JY127" s="195"/>
      <c r="JZ127" s="195"/>
      <c r="KA127" s="195"/>
      <c r="KB127" s="195"/>
      <c r="KC127" s="195"/>
      <c r="KD127" s="195"/>
      <c r="KE127" s="195"/>
      <c r="KF127" s="195"/>
      <c r="KG127" s="195"/>
      <c r="KH127" s="195"/>
      <c r="KI127" s="195"/>
      <c r="KJ127" s="195"/>
      <c r="KK127" s="195"/>
      <c r="KL127" s="195"/>
      <c r="KM127" s="195"/>
      <c r="KN127" s="195"/>
      <c r="KO127" s="195"/>
      <c r="KP127" s="195"/>
      <c r="KQ127" s="195"/>
      <c r="KR127" s="195"/>
      <c r="KS127" s="195"/>
      <c r="KT127" s="195"/>
      <c r="KU127" s="195"/>
      <c r="KV127" s="195"/>
      <c r="KW127" s="195"/>
      <c r="KX127" s="195"/>
      <c r="KY127" s="195"/>
      <c r="KZ127" s="195"/>
      <c r="LA127" s="195"/>
      <c r="LB127" s="195"/>
      <c r="LC127" s="195"/>
      <c r="LD127" s="195"/>
      <c r="LE127" s="195"/>
      <c r="LF127" s="195"/>
      <c r="LG127" s="195"/>
      <c r="LH127" s="195"/>
      <c r="LI127" s="195"/>
      <c r="LJ127" s="195"/>
      <c r="LK127" s="195"/>
      <c r="LL127" s="195"/>
      <c r="LM127" s="195"/>
      <c r="LN127" s="195"/>
      <c r="LO127" s="195"/>
      <c r="LP127" s="195"/>
      <c r="LQ127" s="195"/>
      <c r="LR127" s="195"/>
      <c r="LS127" s="195"/>
      <c r="LT127" s="195"/>
      <c r="LU127" s="195"/>
      <c r="LV127" s="195"/>
      <c r="LW127" s="195"/>
      <c r="LX127" s="195"/>
      <c r="LY127" s="195"/>
      <c r="LZ127" s="195"/>
      <c r="MA127" s="195"/>
      <c r="MB127" s="195"/>
      <c r="MC127" s="195"/>
      <c r="MD127" s="195"/>
      <c r="ME127" s="195"/>
      <c r="MF127" s="195"/>
      <c r="MG127" s="195"/>
      <c r="MH127" s="195"/>
      <c r="MI127" s="195"/>
      <c r="MJ127" s="195"/>
      <c r="MK127" s="195"/>
      <c r="ML127" s="195"/>
      <c r="MM127" s="195"/>
      <c r="MN127" s="195"/>
      <c r="MO127" s="195"/>
      <c r="MP127" s="195"/>
      <c r="MQ127" s="195"/>
      <c r="MR127" s="195"/>
      <c r="MS127" s="195"/>
      <c r="MT127" s="195"/>
      <c r="MU127" s="195"/>
      <c r="MV127" s="195"/>
      <c r="MW127" s="195"/>
      <c r="MX127" s="195"/>
      <c r="MY127" s="195"/>
      <c r="MZ127" s="195"/>
      <c r="NA127" s="195"/>
      <c r="NB127" s="195"/>
      <c r="NC127" s="195"/>
      <c r="ND127" s="195"/>
      <c r="NE127" s="195"/>
      <c r="NF127" s="195"/>
      <c r="NG127" s="195"/>
      <c r="NH127" s="195"/>
      <c r="NI127" s="195"/>
      <c r="NJ127" s="195"/>
      <c r="NK127" s="195"/>
      <c r="NL127" s="195"/>
      <c r="NM127" s="195"/>
      <c r="NN127" s="195"/>
      <c r="NO127" s="195"/>
      <c r="NP127" s="195"/>
      <c r="NQ127" s="195"/>
      <c r="NR127" s="195"/>
      <c r="NS127" s="195"/>
      <c r="NT127" s="195"/>
      <c r="NU127" s="195"/>
      <c r="NV127" s="195"/>
      <c r="NW127" s="195"/>
      <c r="NX127" s="195"/>
      <c r="NY127" s="195"/>
      <c r="NZ127" s="195"/>
      <c r="OA127" s="195"/>
      <c r="OB127" s="195"/>
      <c r="OC127" s="195"/>
      <c r="OD127" s="195"/>
      <c r="OE127" s="195"/>
      <c r="OF127" s="195"/>
      <c r="OG127" s="195"/>
      <c r="OH127" s="195"/>
      <c r="OI127" s="195"/>
      <c r="OJ127" s="195"/>
      <c r="OK127" s="195"/>
      <c r="OL127" s="195"/>
      <c r="OM127" s="195"/>
      <c r="ON127" s="195"/>
      <c r="OO127" s="195"/>
      <c r="OP127" s="195"/>
      <c r="OQ127" s="195"/>
      <c r="OR127" s="195"/>
      <c r="OS127" s="195"/>
      <c r="OT127" s="195"/>
      <c r="OU127" s="195"/>
      <c r="OV127" s="195"/>
      <c r="OW127" s="195"/>
      <c r="OX127" s="195"/>
      <c r="OY127" s="195"/>
      <c r="OZ127" s="195"/>
      <c r="PA127" s="195"/>
      <c r="PB127" s="195"/>
      <c r="PC127" s="195"/>
      <c r="PD127" s="195"/>
      <c r="PE127" s="195"/>
      <c r="PF127" s="195"/>
      <c r="PG127" s="195"/>
      <c r="PH127" s="195"/>
      <c r="PI127" s="195"/>
      <c r="PJ127" s="195"/>
      <c r="PK127" s="195"/>
      <c r="PL127" s="195"/>
      <c r="PM127" s="195"/>
      <c r="PN127" s="195"/>
      <c r="PO127" s="195"/>
      <c r="PP127" s="195"/>
      <c r="PQ127" s="195"/>
      <c r="PR127" s="195"/>
      <c r="PS127" s="195"/>
      <c r="PT127" s="195"/>
      <c r="PU127" s="195"/>
      <c r="PV127" s="195"/>
      <c r="PW127" s="195"/>
      <c r="PX127" s="195"/>
      <c r="PY127" s="195"/>
      <c r="PZ127" s="195"/>
      <c r="QA127" s="195"/>
      <c r="QB127" s="195"/>
    </row>
    <row r="128" spans="1:444" s="73" customFormat="1" ht="18.75">
      <c r="A128" s="67"/>
      <c r="B128" s="57"/>
      <c r="C128" s="57"/>
      <c r="D128" s="98"/>
      <c r="F128" s="219"/>
      <c r="G128" s="219"/>
      <c r="H128" s="219"/>
      <c r="I128" s="165"/>
      <c r="J128" s="165"/>
      <c r="K128" s="165"/>
      <c r="L128" s="165"/>
      <c r="M128" s="165"/>
      <c r="N128" s="165"/>
      <c r="O128" s="165"/>
      <c r="P128" s="165"/>
      <c r="Q128" s="165"/>
      <c r="R128" s="165"/>
      <c r="S128" s="165"/>
      <c r="T128" s="256"/>
      <c r="U128" s="298" t="s">
        <v>348</v>
      </c>
      <c r="V128" s="256"/>
      <c r="W128" s="256"/>
      <c r="X128" s="256"/>
      <c r="Y128" s="256"/>
      <c r="Z128" s="256"/>
      <c r="AA128" s="256"/>
      <c r="AB128" s="256"/>
      <c r="AC128" s="49"/>
      <c r="AD128" s="49"/>
      <c r="AE128" s="49"/>
      <c r="AF128" s="49"/>
      <c r="AG128" s="49"/>
      <c r="AH128" s="49"/>
      <c r="AI128" s="49"/>
      <c r="AJ128" s="49"/>
      <c r="AK128" s="49"/>
      <c r="AL128" s="49"/>
      <c r="AM128" s="49"/>
      <c r="AN128" s="49"/>
      <c r="AO128" s="49"/>
      <c r="AP128" s="49"/>
      <c r="AQ128" s="49"/>
      <c r="AR128" s="49"/>
      <c r="AS128" s="269"/>
      <c r="AT128" s="54" t="s">
        <v>223</v>
      </c>
      <c r="AU128"/>
      <c r="AV128" s="363" t="s">
        <v>55</v>
      </c>
      <c r="AW128" s="87" t="s">
        <v>1029</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94" t="s">
        <v>1007</v>
      </c>
      <c r="CE128" s="53"/>
      <c r="CF128" s="49" t="s">
        <v>76</v>
      </c>
      <c r="CG128" s="271">
        <v>7850</v>
      </c>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51"/>
      <c r="DG128" s="51"/>
      <c r="DH128" s="51"/>
      <c r="DI128" s="51"/>
      <c r="DJ128" s="51"/>
      <c r="DK128" s="51"/>
      <c r="DL128" s="51"/>
      <c r="DM128" s="195"/>
      <c r="DN128" s="195"/>
      <c r="DO128" s="195"/>
      <c r="DP128" s="195"/>
      <c r="DQ128" s="195"/>
      <c r="DR128" s="195"/>
      <c r="DS128" s="195"/>
      <c r="DT128" s="195"/>
      <c r="DU128" s="195"/>
      <c r="DV128" s="195"/>
      <c r="DW128" s="195"/>
      <c r="DX128" s="195"/>
      <c r="DY128" s="195"/>
      <c r="DZ128" s="195"/>
      <c r="EA128" s="195"/>
      <c r="EB128" s="195"/>
      <c r="EC128" s="195"/>
      <c r="ED128" s="195"/>
      <c r="EE128" s="195"/>
      <c r="EF128" s="195"/>
      <c r="EG128" s="195"/>
      <c r="EH128" s="195"/>
      <c r="EI128" s="195"/>
      <c r="EJ128" s="195"/>
      <c r="EK128" s="195"/>
      <c r="EL128" s="195"/>
      <c r="EM128" s="195"/>
      <c r="EN128" s="195"/>
      <c r="EO128" s="195"/>
      <c r="EP128" s="195"/>
      <c r="EQ128" s="195"/>
      <c r="ER128" s="195"/>
      <c r="ES128" s="195"/>
      <c r="ET128" s="195"/>
      <c r="EU128" s="195"/>
      <c r="EV128" s="195"/>
      <c r="EW128" s="195"/>
      <c r="EX128" s="195"/>
      <c r="EY128" s="195"/>
      <c r="EZ128" s="195"/>
      <c r="FA128" s="195"/>
      <c r="FB128" s="195"/>
      <c r="FC128" s="195"/>
      <c r="FD128" s="195"/>
      <c r="FE128" s="195"/>
      <c r="FF128" s="195"/>
      <c r="FG128" s="195"/>
      <c r="FH128" s="195"/>
      <c r="FI128" s="195"/>
      <c r="FJ128" s="195"/>
      <c r="FK128" s="195"/>
      <c r="FL128" s="195"/>
      <c r="FM128" s="195"/>
      <c r="FN128" s="195"/>
      <c r="FO128" s="195"/>
      <c r="FP128" s="195"/>
      <c r="FQ128" s="195"/>
      <c r="FR128" s="195"/>
      <c r="FS128" s="195"/>
      <c r="FT128" s="195"/>
      <c r="FU128" s="195"/>
      <c r="FV128" s="195"/>
      <c r="FW128" s="195"/>
      <c r="FX128" s="195"/>
      <c r="FY128" s="195"/>
      <c r="FZ128" s="195"/>
      <c r="GA128" s="195"/>
      <c r="GB128" s="195"/>
      <c r="GC128" s="195"/>
      <c r="GD128" s="195"/>
      <c r="GE128" s="195"/>
      <c r="GF128" s="195"/>
      <c r="GG128" s="195"/>
      <c r="GH128" s="195"/>
      <c r="GI128" s="195"/>
      <c r="GJ128" s="195"/>
      <c r="GK128" s="195"/>
      <c r="GL128" s="195"/>
      <c r="GM128" s="195"/>
      <c r="GN128" s="195"/>
      <c r="GO128" s="195"/>
      <c r="GP128" s="195"/>
      <c r="GQ128" s="195"/>
      <c r="GR128" s="195"/>
      <c r="GS128" s="195"/>
      <c r="GT128" s="195"/>
      <c r="GU128" s="195"/>
      <c r="GV128" s="195"/>
      <c r="GW128" s="195"/>
      <c r="GX128" s="195"/>
      <c r="GY128" s="195"/>
      <c r="GZ128" s="195"/>
      <c r="HA128" s="195"/>
      <c r="HB128" s="195"/>
      <c r="HC128" s="195"/>
      <c r="HD128" s="195"/>
      <c r="HE128" s="195"/>
      <c r="HF128" s="195"/>
      <c r="HG128" s="195"/>
      <c r="HH128" s="195"/>
      <c r="HI128" s="195"/>
      <c r="HJ128" s="195"/>
      <c r="HK128" s="195"/>
      <c r="HL128" s="195"/>
      <c r="HM128" s="195"/>
      <c r="HN128" s="195"/>
      <c r="HO128" s="195"/>
      <c r="HP128" s="195"/>
      <c r="HQ128" s="195"/>
      <c r="HR128" s="195"/>
      <c r="HS128" s="195"/>
      <c r="HT128" s="195"/>
      <c r="HU128" s="195"/>
      <c r="HV128" s="195"/>
      <c r="HW128" s="195"/>
      <c r="HX128" s="195"/>
      <c r="HY128" s="195"/>
      <c r="HZ128" s="195"/>
      <c r="IA128" s="195"/>
      <c r="IB128" s="195"/>
      <c r="IC128" s="195"/>
      <c r="ID128" s="195"/>
      <c r="IE128" s="195"/>
      <c r="IF128" s="195"/>
      <c r="IG128" s="195"/>
      <c r="IH128" s="195"/>
      <c r="II128" s="195"/>
      <c r="IJ128" s="195"/>
      <c r="IK128" s="195"/>
      <c r="IL128" s="195"/>
      <c r="IM128" s="195"/>
      <c r="IN128" s="195"/>
      <c r="IO128" s="195"/>
      <c r="IP128" s="195"/>
      <c r="IQ128" s="195"/>
      <c r="IR128" s="195"/>
      <c r="IS128" s="195"/>
      <c r="IT128" s="195"/>
      <c r="IU128" s="195"/>
      <c r="IV128" s="195"/>
      <c r="IW128" s="195"/>
      <c r="IX128" s="195"/>
      <c r="IY128" s="195"/>
      <c r="IZ128" s="195"/>
      <c r="JA128" s="195"/>
      <c r="JB128" s="195"/>
      <c r="JC128" s="195"/>
      <c r="JD128" s="195"/>
      <c r="JE128" s="195"/>
      <c r="JF128" s="195"/>
      <c r="JG128" s="195"/>
      <c r="JH128" s="195"/>
      <c r="JI128" s="195"/>
      <c r="JJ128" s="195"/>
      <c r="JK128" s="195"/>
      <c r="JL128" s="195"/>
      <c r="JM128" s="195"/>
      <c r="JN128" s="195"/>
      <c r="JO128" s="195"/>
      <c r="JP128" s="195"/>
      <c r="JQ128" s="195"/>
      <c r="JR128" s="195"/>
      <c r="JS128" s="195"/>
      <c r="JT128" s="195"/>
      <c r="JU128" s="195"/>
      <c r="JV128" s="195"/>
      <c r="JW128" s="195"/>
      <c r="JX128" s="195"/>
      <c r="JY128" s="195"/>
      <c r="JZ128" s="195"/>
      <c r="KA128" s="195"/>
      <c r="KB128" s="195"/>
      <c r="KC128" s="195"/>
      <c r="KD128" s="195"/>
      <c r="KE128" s="195"/>
      <c r="KF128" s="195"/>
      <c r="KG128" s="195"/>
      <c r="KH128" s="195"/>
      <c r="KI128" s="195"/>
      <c r="KJ128" s="195"/>
      <c r="KK128" s="195"/>
      <c r="KL128" s="195"/>
      <c r="KM128" s="195"/>
      <c r="KN128" s="195"/>
      <c r="KO128" s="195"/>
      <c r="KP128" s="195"/>
      <c r="KQ128" s="195"/>
      <c r="KR128" s="195"/>
      <c r="KS128" s="195"/>
      <c r="KT128" s="195"/>
      <c r="KU128" s="195"/>
      <c r="KV128" s="195"/>
      <c r="KW128" s="195"/>
      <c r="KX128" s="195"/>
      <c r="KY128" s="195"/>
      <c r="KZ128" s="195"/>
      <c r="LA128" s="195"/>
      <c r="LB128" s="195"/>
      <c r="LC128" s="195"/>
      <c r="LD128" s="195"/>
      <c r="LE128" s="195"/>
      <c r="LF128" s="195"/>
      <c r="LG128" s="195"/>
      <c r="LH128" s="195"/>
      <c r="LI128" s="195"/>
      <c r="LJ128" s="195"/>
      <c r="LK128" s="195"/>
      <c r="LL128" s="195"/>
      <c r="LM128" s="195"/>
      <c r="LN128" s="195"/>
      <c r="LO128" s="195"/>
      <c r="LP128" s="195"/>
      <c r="LQ128" s="195"/>
      <c r="LR128" s="195"/>
      <c r="LS128" s="195"/>
      <c r="LT128" s="195"/>
      <c r="LU128" s="195"/>
      <c r="LV128" s="195"/>
      <c r="LW128" s="195"/>
      <c r="LX128" s="195"/>
      <c r="LY128" s="195"/>
      <c r="LZ128" s="195"/>
      <c r="MA128" s="195"/>
      <c r="MB128" s="195"/>
      <c r="MC128" s="195"/>
      <c r="MD128" s="195"/>
      <c r="ME128" s="195"/>
      <c r="MF128" s="195"/>
      <c r="MG128" s="195"/>
      <c r="MH128" s="195"/>
      <c r="MI128" s="195"/>
      <c r="MJ128" s="195"/>
      <c r="MK128" s="195"/>
      <c r="ML128" s="195"/>
      <c r="MM128" s="195"/>
      <c r="MN128" s="195"/>
      <c r="MO128" s="195"/>
      <c r="MP128" s="195"/>
      <c r="MQ128" s="195"/>
      <c r="MR128" s="195"/>
      <c r="MS128" s="195"/>
      <c r="MT128" s="195"/>
      <c r="MU128" s="195"/>
      <c r="MV128" s="195"/>
      <c r="MW128" s="195"/>
      <c r="MX128" s="195"/>
      <c r="MY128" s="195"/>
      <c r="MZ128" s="195"/>
      <c r="NA128" s="195"/>
      <c r="NB128" s="195"/>
      <c r="NC128" s="195"/>
      <c r="ND128" s="195"/>
      <c r="NE128" s="195"/>
      <c r="NF128" s="195"/>
      <c r="NG128" s="195"/>
      <c r="NH128" s="195"/>
      <c r="NI128" s="195"/>
      <c r="NJ128" s="195"/>
      <c r="NK128" s="195"/>
      <c r="NL128" s="195"/>
      <c r="NM128" s="195"/>
      <c r="NN128" s="195"/>
      <c r="NO128" s="195"/>
      <c r="NP128" s="195"/>
      <c r="NQ128" s="195"/>
      <c r="NR128" s="195"/>
      <c r="NS128" s="195"/>
      <c r="NT128" s="195"/>
      <c r="NU128" s="195"/>
      <c r="NV128" s="195"/>
      <c r="NW128" s="195"/>
      <c r="NX128" s="195"/>
      <c r="NY128" s="195"/>
      <c r="NZ128" s="195"/>
      <c r="OA128" s="195"/>
      <c r="OB128" s="195"/>
      <c r="OC128" s="195"/>
      <c r="OD128" s="195"/>
      <c r="OE128" s="195"/>
      <c r="OF128" s="195"/>
      <c r="OG128" s="195"/>
      <c r="OH128" s="195"/>
      <c r="OI128" s="195"/>
      <c r="OJ128" s="195"/>
      <c r="OK128" s="195"/>
      <c r="OL128" s="195"/>
      <c r="OM128" s="195"/>
      <c r="ON128" s="195"/>
      <c r="OO128" s="195"/>
      <c r="OP128" s="195"/>
      <c r="OQ128" s="195"/>
      <c r="OR128" s="195"/>
      <c r="OS128" s="195"/>
      <c r="OT128" s="195"/>
      <c r="OU128" s="195"/>
      <c r="OV128" s="195"/>
      <c r="OW128" s="195"/>
      <c r="OX128" s="195"/>
      <c r="OY128" s="195"/>
      <c r="OZ128" s="195"/>
      <c r="PA128" s="195"/>
      <c r="PB128" s="195"/>
      <c r="PC128" s="195"/>
      <c r="PD128" s="195"/>
      <c r="PE128" s="195"/>
      <c r="PF128" s="195"/>
      <c r="PG128" s="195"/>
      <c r="PH128" s="195"/>
      <c r="PI128" s="195"/>
      <c r="PJ128" s="195"/>
      <c r="PK128" s="195"/>
      <c r="PL128" s="195"/>
      <c r="PM128" s="195"/>
      <c r="PN128" s="195"/>
      <c r="PO128" s="195"/>
      <c r="PP128" s="195"/>
      <c r="PQ128" s="195"/>
      <c r="PR128" s="195"/>
      <c r="PS128" s="195"/>
      <c r="PT128" s="195"/>
      <c r="PU128" s="195"/>
      <c r="PV128" s="195"/>
      <c r="PW128" s="195"/>
      <c r="PX128" s="195"/>
      <c r="PY128" s="195"/>
      <c r="PZ128" s="195"/>
      <c r="QA128" s="195"/>
      <c r="QB128" s="195"/>
    </row>
    <row r="129" spans="1:444" s="73" customFormat="1">
      <c r="A129" s="67"/>
      <c r="B129" s="57"/>
      <c r="C129" s="57"/>
      <c r="D129" s="98"/>
      <c r="F129" s="219"/>
      <c r="G129" s="219"/>
      <c r="H129" s="219"/>
      <c r="I129" s="165"/>
      <c r="J129" s="165"/>
      <c r="K129" s="165"/>
      <c r="L129" s="165"/>
      <c r="M129" s="165"/>
      <c r="N129" s="165"/>
      <c r="O129" s="165"/>
      <c r="P129" s="165"/>
      <c r="Q129" s="165"/>
      <c r="R129" s="165"/>
      <c r="S129" s="165"/>
      <c r="T129" s="256"/>
      <c r="U129" s="256"/>
      <c r="V129" s="256"/>
      <c r="W129" s="256"/>
      <c r="X129" s="256"/>
      <c r="Y129" s="256"/>
      <c r="Z129" s="256"/>
      <c r="AA129" s="256"/>
      <c r="AB129" s="256"/>
      <c r="AC129" s="49"/>
      <c r="AD129" s="49"/>
      <c r="AE129" s="49"/>
      <c r="AF129" s="49"/>
      <c r="AG129" s="49"/>
      <c r="AH129" s="49"/>
      <c r="AI129" s="49"/>
      <c r="AJ129" s="49"/>
      <c r="AK129" s="49"/>
      <c r="AL129" s="49"/>
      <c r="AM129" s="49"/>
      <c r="AN129" s="49"/>
      <c r="AO129" s="49"/>
      <c r="AP129" s="49"/>
      <c r="AQ129" s="49"/>
      <c r="AR129" s="49"/>
      <c r="AS129" s="269"/>
      <c r="AT129" s="54" t="s">
        <v>224</v>
      </c>
      <c r="AU129"/>
      <c r="AV129" s="49" t="s">
        <v>109</v>
      </c>
      <c r="AW129" s="364"/>
      <c r="AX129" s="269"/>
      <c r="AY129" s="269"/>
      <c r="AZ129" s="269"/>
      <c r="BA129" s="269"/>
      <c r="BB129" s="269"/>
      <c r="BC129" s="269"/>
      <c r="BD129" s="269"/>
      <c r="BE129" s="269"/>
      <c r="BF129" s="269"/>
      <c r="BG129" s="269"/>
      <c r="BH129" s="269"/>
      <c r="BI129" s="269"/>
      <c r="BJ129" s="269"/>
      <c r="BK129" s="269"/>
      <c r="BL129" s="269"/>
      <c r="BM129" s="269"/>
      <c r="BN129" s="269"/>
      <c r="BO129" s="269"/>
      <c r="BP129" s="269"/>
      <c r="BQ129" s="269"/>
      <c r="BR129" s="269"/>
      <c r="BS129" s="269"/>
      <c r="BT129" s="269"/>
      <c r="BU129" s="269"/>
      <c r="BV129" s="269"/>
      <c r="BW129" s="269"/>
      <c r="BX129" s="269"/>
      <c r="BY129" s="269"/>
      <c r="BZ129" s="269"/>
      <c r="CA129" s="269"/>
      <c r="CB129" s="269"/>
      <c r="CC129" s="269"/>
      <c r="CD129" s="94" t="s">
        <v>1008</v>
      </c>
      <c r="CE129" s="53" t="s">
        <v>1031</v>
      </c>
      <c r="CF129" s="153" t="s">
        <v>78</v>
      </c>
      <c r="CG129" s="271">
        <v>1</v>
      </c>
      <c r="CH129" s="425"/>
      <c r="CI129" s="425"/>
      <c r="CJ129" s="425"/>
      <c r="CK129" s="425"/>
      <c r="CL129" s="425"/>
      <c r="CM129" s="425"/>
      <c r="CN129" s="425"/>
      <c r="CO129" s="425"/>
      <c r="CP129" s="425"/>
      <c r="CQ129" s="425"/>
      <c r="CR129" s="425"/>
      <c r="CS129" s="425"/>
      <c r="CT129" s="425"/>
      <c r="CU129" s="425"/>
      <c r="CV129" s="425"/>
      <c r="CW129" s="425"/>
      <c r="CX129" s="425"/>
      <c r="CY129" s="425"/>
      <c r="CZ129" s="425"/>
      <c r="DA129" s="425"/>
      <c r="DB129" s="425"/>
      <c r="DC129" s="425"/>
      <c r="DD129" s="425"/>
      <c r="DE129" s="425"/>
      <c r="DF129" s="51"/>
      <c r="DG129" s="51"/>
      <c r="DH129" s="51"/>
      <c r="DI129" s="51"/>
      <c r="DJ129" s="51"/>
      <c r="DK129" s="51"/>
      <c r="DL129" s="51"/>
      <c r="DM129" s="195"/>
      <c r="DN129" s="195"/>
      <c r="DO129" s="195"/>
      <c r="DP129" s="195"/>
      <c r="DQ129" s="195"/>
      <c r="DR129" s="195"/>
      <c r="DS129" s="195"/>
      <c r="DT129" s="195"/>
      <c r="DU129" s="195"/>
      <c r="DV129" s="195"/>
      <c r="DW129" s="195"/>
      <c r="DX129" s="195"/>
      <c r="DY129" s="195"/>
      <c r="DZ129" s="195"/>
      <c r="EA129" s="195"/>
      <c r="EB129" s="195"/>
      <c r="EC129" s="195"/>
      <c r="ED129" s="195"/>
      <c r="EE129" s="195"/>
      <c r="EF129" s="195"/>
      <c r="EG129" s="195"/>
      <c r="EH129" s="195"/>
      <c r="EI129" s="195"/>
      <c r="EJ129" s="195"/>
      <c r="EK129" s="195"/>
      <c r="EL129" s="195"/>
      <c r="EM129" s="195"/>
      <c r="EN129" s="195"/>
      <c r="EO129" s="195"/>
      <c r="EP129" s="195"/>
      <c r="EQ129" s="195"/>
      <c r="ER129" s="195"/>
      <c r="ES129" s="195"/>
      <c r="ET129" s="195"/>
      <c r="EU129" s="195"/>
      <c r="EV129" s="195"/>
      <c r="EW129" s="195"/>
      <c r="EX129" s="195"/>
      <c r="EY129" s="195"/>
      <c r="EZ129" s="195"/>
      <c r="FA129" s="195"/>
      <c r="FB129" s="195"/>
      <c r="FC129" s="195"/>
      <c r="FD129" s="195"/>
      <c r="FE129" s="195"/>
      <c r="FF129" s="195"/>
      <c r="FG129" s="195"/>
      <c r="FH129" s="195"/>
      <c r="FI129" s="195"/>
      <c r="FJ129" s="195"/>
      <c r="FK129" s="195"/>
      <c r="FL129" s="195"/>
      <c r="FM129" s="195"/>
      <c r="FN129" s="195"/>
      <c r="FO129" s="195"/>
      <c r="FP129" s="195"/>
      <c r="FQ129" s="195"/>
      <c r="FR129" s="195"/>
      <c r="FS129" s="195"/>
      <c r="FT129" s="195"/>
      <c r="FU129" s="195"/>
      <c r="FV129" s="195"/>
      <c r="FW129" s="195"/>
      <c r="FX129" s="195"/>
      <c r="FY129" s="195"/>
      <c r="FZ129" s="195"/>
      <c r="GA129" s="195"/>
      <c r="GB129" s="195"/>
      <c r="GC129" s="195"/>
      <c r="GD129" s="195"/>
      <c r="GE129" s="195"/>
      <c r="GF129" s="195"/>
      <c r="GG129" s="195"/>
      <c r="GH129" s="195"/>
      <c r="GI129" s="195"/>
      <c r="GJ129" s="195"/>
      <c r="GK129" s="195"/>
      <c r="GL129" s="195"/>
      <c r="GM129" s="195"/>
      <c r="GN129" s="195"/>
      <c r="GO129" s="195"/>
      <c r="GP129" s="195"/>
      <c r="GQ129" s="195"/>
      <c r="GR129" s="195"/>
      <c r="GS129" s="195"/>
      <c r="GT129" s="195"/>
      <c r="GU129" s="195"/>
      <c r="GV129" s="195"/>
      <c r="GW129" s="195"/>
      <c r="GX129" s="195"/>
      <c r="GY129" s="195"/>
      <c r="GZ129" s="195"/>
      <c r="HA129" s="195"/>
      <c r="HB129" s="195"/>
      <c r="HC129" s="195"/>
      <c r="HD129" s="195"/>
      <c r="HE129" s="195"/>
      <c r="HF129" s="195"/>
      <c r="HG129" s="195"/>
      <c r="HH129" s="195"/>
      <c r="HI129" s="195"/>
      <c r="HJ129" s="195"/>
      <c r="HK129" s="195"/>
      <c r="HL129" s="195"/>
      <c r="HM129" s="195"/>
      <c r="HN129" s="195"/>
      <c r="HO129" s="195"/>
      <c r="HP129" s="195"/>
      <c r="HQ129" s="195"/>
      <c r="HR129" s="195"/>
      <c r="HS129" s="195"/>
      <c r="HT129" s="195"/>
      <c r="HU129" s="195"/>
      <c r="HV129" s="195"/>
      <c r="HW129" s="195"/>
      <c r="HX129" s="195"/>
      <c r="HY129" s="195"/>
      <c r="HZ129" s="195"/>
      <c r="IA129" s="195"/>
      <c r="IB129" s="195"/>
      <c r="IC129" s="195"/>
      <c r="ID129" s="195"/>
      <c r="IE129" s="195"/>
      <c r="IF129" s="195"/>
      <c r="IG129" s="195"/>
      <c r="IH129" s="195"/>
      <c r="II129" s="195"/>
      <c r="IJ129" s="195"/>
      <c r="IK129" s="195"/>
      <c r="IL129" s="195"/>
      <c r="IM129" s="195"/>
      <c r="IN129" s="195"/>
      <c r="IO129" s="195"/>
      <c r="IP129" s="195"/>
      <c r="IQ129" s="195"/>
      <c r="IR129" s="195"/>
      <c r="IS129" s="195"/>
      <c r="IT129" s="195"/>
      <c r="IU129" s="195"/>
      <c r="IV129" s="195"/>
      <c r="IW129" s="195"/>
      <c r="IX129" s="195"/>
      <c r="IY129" s="195"/>
      <c r="IZ129" s="195"/>
      <c r="JA129" s="195"/>
      <c r="JB129" s="195"/>
      <c r="JC129" s="195"/>
      <c r="JD129" s="195"/>
      <c r="JE129" s="195"/>
      <c r="JF129" s="195"/>
      <c r="JG129" s="195"/>
      <c r="JH129" s="195"/>
      <c r="JI129" s="195"/>
      <c r="JJ129" s="195"/>
      <c r="JK129" s="195"/>
      <c r="JL129" s="195"/>
      <c r="JM129" s="195"/>
      <c r="JN129" s="195"/>
      <c r="JO129" s="195"/>
      <c r="JP129" s="195"/>
      <c r="JQ129" s="195"/>
      <c r="JR129" s="195"/>
      <c r="JS129" s="195"/>
      <c r="JT129" s="195"/>
      <c r="JU129" s="195"/>
      <c r="JV129" s="195"/>
      <c r="JW129" s="195"/>
      <c r="JX129" s="195"/>
      <c r="JY129" s="195"/>
      <c r="JZ129" s="195"/>
      <c r="KA129" s="195"/>
      <c r="KB129" s="195"/>
      <c r="KC129" s="195"/>
      <c r="KD129" s="195"/>
      <c r="KE129" s="195"/>
      <c r="KF129" s="195"/>
      <c r="KG129" s="195"/>
      <c r="KH129" s="195"/>
      <c r="KI129" s="195"/>
      <c r="KJ129" s="195"/>
      <c r="KK129" s="195"/>
      <c r="KL129" s="195"/>
      <c r="KM129" s="195"/>
      <c r="KN129" s="195"/>
      <c r="KO129" s="195"/>
      <c r="KP129" s="195"/>
      <c r="KQ129" s="195"/>
      <c r="KR129" s="195"/>
      <c r="KS129" s="195"/>
      <c r="KT129" s="195"/>
      <c r="KU129" s="195"/>
      <c r="KV129" s="195"/>
      <c r="KW129" s="195"/>
      <c r="KX129" s="195"/>
      <c r="KY129" s="195"/>
      <c r="KZ129" s="195"/>
      <c r="LA129" s="195"/>
      <c r="LB129" s="195"/>
      <c r="LC129" s="195"/>
      <c r="LD129" s="195"/>
      <c r="LE129" s="195"/>
      <c r="LF129" s="195"/>
      <c r="LG129" s="195"/>
      <c r="LH129" s="195"/>
      <c r="LI129" s="195"/>
      <c r="LJ129" s="195"/>
      <c r="LK129" s="195"/>
      <c r="LL129" s="195"/>
      <c r="LM129" s="195"/>
      <c r="LN129" s="195"/>
      <c r="LO129" s="195"/>
      <c r="LP129" s="195"/>
      <c r="LQ129" s="195"/>
      <c r="LR129" s="195"/>
      <c r="LS129" s="195"/>
      <c r="LT129" s="195"/>
      <c r="LU129" s="195"/>
      <c r="LV129" s="195"/>
      <c r="LW129" s="195"/>
      <c r="LX129" s="195"/>
      <c r="LY129" s="195"/>
      <c r="LZ129" s="195"/>
      <c r="MA129" s="195"/>
      <c r="MB129" s="195"/>
      <c r="MC129" s="195"/>
      <c r="MD129" s="195"/>
      <c r="ME129" s="195"/>
      <c r="MF129" s="195"/>
      <c r="MG129" s="195"/>
      <c r="MH129" s="195"/>
      <c r="MI129" s="195"/>
      <c r="MJ129" s="390"/>
      <c r="MK129" s="390"/>
      <c r="ML129" s="390"/>
      <c r="MM129" s="390"/>
      <c r="MN129" s="390"/>
      <c r="MO129" s="390"/>
      <c r="MP129" s="390"/>
      <c r="MQ129" s="390"/>
      <c r="MR129" s="390"/>
      <c r="MS129" s="390"/>
      <c r="MT129" s="390"/>
      <c r="MU129" s="390"/>
      <c r="MV129" s="390"/>
      <c r="MW129" s="390"/>
      <c r="MX129" s="390"/>
      <c r="MY129" s="390"/>
      <c r="MZ129" s="390"/>
      <c r="NA129" s="390"/>
      <c r="NB129" s="390"/>
      <c r="NC129" s="390"/>
      <c r="ND129" s="390"/>
      <c r="NE129" s="390"/>
      <c r="NF129" s="390"/>
      <c r="NG129" s="390"/>
      <c r="NH129" s="390"/>
      <c r="NI129" s="390"/>
      <c r="NJ129" s="390"/>
      <c r="NK129" s="390"/>
      <c r="NL129" s="390"/>
      <c r="NM129" s="390"/>
      <c r="NN129" s="390"/>
      <c r="NO129" s="390"/>
      <c r="NP129" s="390"/>
      <c r="NQ129" s="390"/>
      <c r="NR129" s="390"/>
      <c r="NS129" s="390"/>
      <c r="NT129" s="390"/>
      <c r="NU129" s="390"/>
      <c r="NV129" s="390"/>
      <c r="NW129" s="390"/>
      <c r="NX129" s="390"/>
      <c r="NY129" s="390"/>
      <c r="NZ129" s="390"/>
      <c r="OA129" s="390"/>
      <c r="OB129" s="390"/>
      <c r="OC129" s="390"/>
      <c r="OD129" s="390"/>
      <c r="OE129" s="390"/>
      <c r="OF129" s="390"/>
      <c r="OG129" s="390"/>
      <c r="OH129" s="390"/>
      <c r="OI129" s="390"/>
      <c r="OJ129" s="390"/>
      <c r="OK129" s="390"/>
      <c r="OL129" s="390"/>
      <c r="OM129" s="390"/>
      <c r="ON129" s="390"/>
      <c r="OO129" s="390"/>
      <c r="OP129" s="390"/>
      <c r="OQ129" s="390"/>
      <c r="OR129" s="390"/>
      <c r="OS129" s="390"/>
      <c r="OT129" s="390"/>
      <c r="OU129" s="390"/>
      <c r="OV129" s="390"/>
      <c r="OW129" s="390"/>
      <c r="OX129" s="390"/>
      <c r="OY129" s="390"/>
      <c r="OZ129" s="390"/>
      <c r="PA129" s="390"/>
      <c r="PB129" s="390"/>
      <c r="PC129" s="390"/>
      <c r="PD129" s="390"/>
      <c r="PE129" s="390"/>
      <c r="PF129" s="390"/>
      <c r="PG129" s="390"/>
      <c r="PH129" s="390"/>
      <c r="PI129" s="390"/>
      <c r="PJ129" s="390"/>
      <c r="PK129" s="390"/>
      <c r="PL129" s="390"/>
      <c r="PM129" s="390"/>
      <c r="PN129" s="390"/>
      <c r="PO129" s="195"/>
      <c r="PP129" s="195"/>
      <c r="PQ129" s="195"/>
      <c r="PR129" s="195"/>
      <c r="PS129" s="195"/>
      <c r="PT129" s="195"/>
      <c r="PU129" s="195"/>
      <c r="PV129" s="195"/>
      <c r="PW129" s="195"/>
      <c r="PX129" s="195"/>
      <c r="PY129" s="195"/>
      <c r="PZ129" s="195"/>
      <c r="QA129" s="195"/>
      <c r="QB129" s="195"/>
    </row>
    <row r="130" spans="1:444" s="73" customFormat="1" ht="15.75">
      <c r="A130" s="67"/>
      <c r="B130" s="57"/>
      <c r="C130" s="57"/>
      <c r="D130" s="98"/>
      <c r="F130" s="219"/>
      <c r="G130" s="219"/>
      <c r="H130" s="219"/>
      <c r="I130" s="165"/>
      <c r="J130" s="165"/>
      <c r="K130" s="165"/>
      <c r="L130" s="165"/>
      <c r="M130" s="165"/>
      <c r="N130" s="165"/>
      <c r="O130" s="165"/>
      <c r="P130" s="165"/>
      <c r="Q130" s="165"/>
      <c r="R130" s="165"/>
      <c r="S130" s="165"/>
      <c r="T130" s="379"/>
      <c r="U130" s="259" t="s">
        <v>358</v>
      </c>
      <c r="V130" s="256"/>
      <c r="W130" s="256"/>
      <c r="X130" s="256"/>
      <c r="Y130" s="256"/>
      <c r="Z130" s="256"/>
      <c r="AA130" s="256"/>
      <c r="AB130" s="256"/>
      <c r="AC130" s="49"/>
      <c r="AD130" s="49"/>
      <c r="AE130" s="49"/>
      <c r="AF130" s="49"/>
      <c r="AG130" s="49"/>
      <c r="AH130" s="49"/>
      <c r="AI130" s="49"/>
      <c r="AJ130" s="49"/>
      <c r="AK130" s="49"/>
      <c r="AL130" s="49"/>
      <c r="AM130" s="49"/>
      <c r="AN130" s="49"/>
      <c r="AO130" s="49"/>
      <c r="AP130" s="49"/>
      <c r="AQ130" s="49"/>
      <c r="AR130" s="49"/>
      <c r="AS130" s="269"/>
      <c r="AT130" s="54" t="s">
        <v>225</v>
      </c>
      <c r="AU130"/>
      <c r="AV130" s="269" t="s">
        <v>213</v>
      </c>
      <c r="AW130" s="364"/>
      <c r="AX130" s="269"/>
      <c r="AY130" s="269"/>
      <c r="AZ130" s="269"/>
      <c r="BA130" s="269"/>
      <c r="BB130" s="269"/>
      <c r="BC130" s="269"/>
      <c r="BD130" s="269"/>
      <c r="BE130" s="269"/>
      <c r="BF130" s="269"/>
      <c r="BG130" s="269"/>
      <c r="BH130" s="269"/>
      <c r="BI130" s="269"/>
      <c r="BJ130" s="269"/>
      <c r="BK130" s="269"/>
      <c r="BL130" s="269"/>
      <c r="BM130" s="269"/>
      <c r="BN130" s="269"/>
      <c r="BO130" s="269"/>
      <c r="BP130" s="269"/>
      <c r="BQ130" s="269"/>
      <c r="BR130" s="269"/>
      <c r="BS130" s="269"/>
      <c r="BT130" s="269"/>
      <c r="BU130" s="269"/>
      <c r="BV130" s="269"/>
      <c r="BW130" s="269"/>
      <c r="BX130" s="269"/>
      <c r="BY130" s="269"/>
      <c r="BZ130" s="269"/>
      <c r="CA130" s="269"/>
      <c r="CB130" s="269"/>
      <c r="CC130" s="269"/>
      <c r="CD130" s="94" t="s">
        <v>1009</v>
      </c>
      <c r="CE130" s="53" t="s">
        <v>1032</v>
      </c>
      <c r="CF130" s="153" t="s">
        <v>80</v>
      </c>
      <c r="CG130" s="271">
        <v>5</v>
      </c>
      <c r="CH130" s="427"/>
      <c r="CI130" s="425"/>
      <c r="CJ130" s="425"/>
      <c r="CK130" s="425"/>
      <c r="CL130" s="425"/>
      <c r="CM130" s="425"/>
      <c r="CN130" s="425"/>
      <c r="CO130" s="425"/>
      <c r="CP130" s="425"/>
      <c r="CQ130" s="425"/>
      <c r="CR130" s="425"/>
      <c r="CS130" s="425"/>
      <c r="CT130" s="425"/>
      <c r="CU130" s="425"/>
      <c r="CV130" s="425"/>
      <c r="CW130" s="425"/>
      <c r="CX130" s="425"/>
      <c r="CY130" s="425"/>
      <c r="CZ130" s="425"/>
      <c r="DA130" s="425"/>
      <c r="DB130" s="425"/>
      <c r="DC130" s="425"/>
      <c r="DD130" s="425"/>
      <c r="DE130" s="425"/>
      <c r="DF130" s="51"/>
      <c r="DG130" s="51"/>
      <c r="DH130" s="51"/>
      <c r="DI130" s="51"/>
      <c r="DJ130" s="51"/>
      <c r="DK130" s="51"/>
      <c r="DL130" s="51"/>
      <c r="DM130" s="195"/>
      <c r="DN130" s="195"/>
      <c r="DO130" s="195"/>
      <c r="DP130" s="195"/>
      <c r="DQ130" s="195"/>
      <c r="DR130" s="195"/>
      <c r="DS130" s="195"/>
      <c r="DT130" s="195"/>
      <c r="DU130" s="195"/>
      <c r="DV130" s="195"/>
      <c r="DW130" s="195"/>
      <c r="DX130" s="195"/>
      <c r="DY130" s="195"/>
      <c r="DZ130" s="195"/>
      <c r="EA130" s="195"/>
      <c r="EB130" s="195"/>
      <c r="EC130" s="195"/>
      <c r="ED130" s="195"/>
      <c r="EE130" s="195"/>
      <c r="EF130" s="195"/>
      <c r="EG130" s="195"/>
      <c r="EH130" s="195"/>
      <c r="EI130" s="195"/>
      <c r="EJ130" s="195"/>
      <c r="EK130" s="195"/>
      <c r="EL130" s="195"/>
      <c r="EM130" s="195"/>
      <c r="EN130" s="195"/>
      <c r="EO130" s="195"/>
      <c r="EP130" s="195"/>
      <c r="EQ130" s="195"/>
      <c r="ER130" s="195"/>
      <c r="ES130" s="195"/>
      <c r="ET130" s="195"/>
      <c r="EU130" s="195"/>
      <c r="EV130" s="195"/>
      <c r="EW130" s="195"/>
      <c r="EX130" s="195"/>
      <c r="EY130" s="195"/>
      <c r="EZ130" s="195"/>
      <c r="FA130" s="195"/>
      <c r="FB130" s="195"/>
      <c r="FC130" s="195"/>
      <c r="FD130" s="195"/>
      <c r="FE130" s="195"/>
      <c r="FF130" s="195"/>
      <c r="FG130" s="195"/>
      <c r="FH130" s="195"/>
      <c r="FI130" s="195"/>
      <c r="FJ130" s="195"/>
      <c r="FK130" s="195"/>
      <c r="FL130" s="195"/>
      <c r="FM130" s="195"/>
      <c r="FN130" s="195"/>
      <c r="FO130" s="195"/>
      <c r="FP130" s="195"/>
      <c r="FQ130" s="195"/>
      <c r="FR130" s="195"/>
      <c r="FS130" s="195"/>
      <c r="FT130" s="195"/>
      <c r="FU130" s="195"/>
      <c r="FV130" s="195"/>
      <c r="FW130" s="195"/>
      <c r="FX130" s="195"/>
      <c r="FY130" s="195"/>
      <c r="FZ130" s="195"/>
      <c r="GA130" s="195"/>
      <c r="GB130" s="195"/>
      <c r="GC130" s="195"/>
      <c r="GD130" s="195"/>
      <c r="GE130" s="195"/>
      <c r="GF130" s="195"/>
      <c r="GG130" s="195"/>
      <c r="GH130" s="195"/>
      <c r="GI130" s="195"/>
      <c r="GJ130" s="195"/>
      <c r="GK130" s="195"/>
      <c r="GL130" s="195"/>
      <c r="GM130" s="195"/>
      <c r="GN130" s="195"/>
      <c r="GO130" s="195"/>
      <c r="GP130" s="195"/>
      <c r="GQ130" s="195"/>
      <c r="GR130" s="195"/>
      <c r="GS130" s="195"/>
      <c r="GT130" s="195"/>
      <c r="GU130" s="195"/>
      <c r="GV130" s="195"/>
      <c r="GW130" s="195"/>
      <c r="GX130" s="195"/>
      <c r="GY130" s="195"/>
      <c r="GZ130" s="195"/>
      <c r="HA130" s="195"/>
      <c r="HB130" s="195"/>
      <c r="HC130" s="195"/>
      <c r="HD130" s="195"/>
      <c r="HE130" s="195"/>
      <c r="HF130" s="195"/>
      <c r="HG130" s="195"/>
      <c r="HH130" s="195"/>
      <c r="HI130" s="195"/>
      <c r="HJ130" s="195"/>
      <c r="HK130" s="195"/>
      <c r="HL130" s="195"/>
      <c r="HM130" s="195"/>
      <c r="HN130" s="195"/>
      <c r="HO130" s="195"/>
      <c r="HP130" s="195"/>
      <c r="HQ130" s="195"/>
      <c r="HR130" s="195"/>
      <c r="HS130" s="195"/>
      <c r="HT130" s="195"/>
      <c r="HU130" s="195"/>
      <c r="HV130" s="195"/>
      <c r="HW130" s="195"/>
      <c r="HX130" s="195"/>
      <c r="HY130" s="195"/>
      <c r="HZ130" s="195"/>
      <c r="IA130" s="195"/>
      <c r="IB130" s="195"/>
      <c r="IC130" s="195"/>
      <c r="ID130" s="195"/>
      <c r="IE130" s="195"/>
      <c r="IF130" s="195"/>
      <c r="IG130" s="195"/>
      <c r="IH130" s="195"/>
      <c r="II130" s="195"/>
      <c r="IJ130" s="195"/>
      <c r="IK130" s="195"/>
      <c r="IL130" s="195"/>
      <c r="IM130" s="195"/>
      <c r="IN130" s="195"/>
      <c r="IO130" s="195"/>
      <c r="IP130" s="195"/>
      <c r="IQ130" s="195"/>
      <c r="IR130" s="195"/>
      <c r="IS130" s="195"/>
      <c r="IT130" s="195"/>
      <c r="IU130" s="195"/>
      <c r="IV130" s="195"/>
      <c r="IW130" s="195"/>
      <c r="IX130" s="195"/>
      <c r="IY130" s="195"/>
      <c r="IZ130" s="195"/>
      <c r="JA130" s="195"/>
      <c r="JB130" s="195"/>
      <c r="JC130" s="195"/>
      <c r="JD130" s="195"/>
      <c r="JE130" s="195"/>
      <c r="JF130" s="195"/>
      <c r="JG130" s="195"/>
      <c r="JH130" s="195"/>
      <c r="JI130" s="195"/>
      <c r="JJ130" s="195"/>
      <c r="JK130" s="195"/>
      <c r="JL130" s="195"/>
      <c r="JM130" s="195"/>
      <c r="JN130" s="195"/>
      <c r="JO130" s="195"/>
      <c r="JP130" s="195"/>
      <c r="JQ130" s="195"/>
      <c r="JR130" s="195"/>
      <c r="JS130" s="195"/>
      <c r="JT130" s="195"/>
      <c r="JU130" s="195"/>
      <c r="JV130" s="195"/>
      <c r="JW130" s="195"/>
      <c r="JX130" s="195"/>
      <c r="JY130" s="195"/>
      <c r="JZ130" s="195"/>
      <c r="KA130" s="195"/>
      <c r="KB130" s="195"/>
      <c r="KC130" s="195"/>
      <c r="KD130" s="195"/>
      <c r="KE130" s="195"/>
      <c r="KF130" s="195"/>
      <c r="KG130" s="195"/>
      <c r="KH130" s="195"/>
      <c r="KI130" s="195"/>
      <c r="KJ130" s="195"/>
      <c r="KK130" s="195"/>
      <c r="KL130" s="195"/>
      <c r="KM130" s="195"/>
      <c r="KN130" s="195"/>
      <c r="KO130" s="195"/>
      <c r="KP130" s="195"/>
      <c r="KQ130" s="195"/>
      <c r="KR130" s="195"/>
      <c r="KS130" s="195"/>
      <c r="KT130" s="195"/>
      <c r="KU130" s="195"/>
      <c r="KV130" s="195"/>
      <c r="KW130" s="195"/>
      <c r="KX130" s="195"/>
      <c r="KY130" s="195"/>
      <c r="KZ130" s="195"/>
      <c r="LA130" s="195"/>
      <c r="LB130" s="195"/>
      <c r="LC130" s="195"/>
      <c r="LD130" s="195"/>
      <c r="LE130" s="195"/>
      <c r="LF130" s="195"/>
      <c r="LG130" s="195"/>
      <c r="LH130" s="195"/>
      <c r="LI130" s="195"/>
      <c r="LJ130" s="195"/>
      <c r="LK130" s="195"/>
      <c r="LL130" s="195"/>
      <c r="LM130" s="195"/>
      <c r="LN130" s="195"/>
      <c r="LO130" s="195"/>
      <c r="LP130" s="195"/>
      <c r="LQ130" s="195"/>
      <c r="LR130" s="195"/>
      <c r="LS130" s="195"/>
      <c r="LT130" s="195"/>
      <c r="LU130" s="195"/>
      <c r="LV130" s="195"/>
      <c r="LW130" s="195"/>
      <c r="LX130" s="195"/>
      <c r="LY130" s="195"/>
      <c r="LZ130" s="195"/>
      <c r="MA130" s="195"/>
      <c r="MB130" s="195"/>
      <c r="MC130" s="195"/>
      <c r="MD130" s="195"/>
      <c r="ME130" s="195"/>
      <c r="MF130" s="195"/>
      <c r="MG130" s="195"/>
      <c r="MH130" s="195"/>
      <c r="MI130" s="195"/>
      <c r="MJ130" s="390"/>
      <c r="MK130" s="390"/>
      <c r="ML130" s="390"/>
      <c r="MM130" s="390"/>
      <c r="MN130" s="390"/>
      <c r="MO130" s="390"/>
      <c r="MP130" s="390"/>
      <c r="MQ130" s="390"/>
      <c r="MR130" s="390"/>
      <c r="MS130" s="390"/>
      <c r="MT130" s="390"/>
      <c r="MU130" s="390"/>
      <c r="MV130" s="390"/>
      <c r="MW130" s="390"/>
      <c r="MX130" s="390"/>
      <c r="MY130" s="390"/>
      <c r="MZ130" s="390"/>
      <c r="NA130" s="390"/>
      <c r="NB130" s="390"/>
      <c r="NC130" s="390"/>
      <c r="ND130" s="390"/>
      <c r="NE130" s="390"/>
      <c r="NF130" s="390"/>
      <c r="NG130" s="390"/>
      <c r="NH130" s="390"/>
      <c r="NI130" s="390"/>
      <c r="NJ130" s="390"/>
      <c r="NK130" s="390"/>
      <c r="NL130" s="390"/>
      <c r="NM130" s="390"/>
      <c r="NN130" s="390"/>
      <c r="NO130" s="390"/>
      <c r="NP130" s="390"/>
      <c r="NQ130" s="390"/>
      <c r="NR130" s="390"/>
      <c r="NS130" s="390"/>
      <c r="NT130" s="390"/>
      <c r="NU130" s="390"/>
      <c r="NV130" s="390"/>
      <c r="NW130" s="390"/>
      <c r="NX130" s="390"/>
      <c r="NY130" s="390"/>
      <c r="NZ130" s="390"/>
      <c r="OA130" s="390"/>
      <c r="OB130" s="390"/>
      <c r="OC130" s="390"/>
      <c r="OD130" s="390"/>
      <c r="OE130" s="390"/>
      <c r="OF130" s="390"/>
      <c r="OG130" s="390"/>
      <c r="OH130" s="390"/>
      <c r="OI130" s="390"/>
      <c r="OJ130" s="390"/>
      <c r="OK130" s="390"/>
      <c r="OL130" s="390"/>
      <c r="OM130" s="390"/>
      <c r="ON130" s="390"/>
      <c r="OO130" s="390"/>
      <c r="OP130" s="390"/>
      <c r="OQ130" s="390"/>
      <c r="OR130" s="390"/>
      <c r="OS130" s="390"/>
      <c r="OT130" s="390"/>
      <c r="OU130" s="390"/>
      <c r="OV130" s="390"/>
      <c r="OW130" s="390"/>
      <c r="OX130" s="390"/>
      <c r="OY130" s="390"/>
      <c r="OZ130" s="390"/>
      <c r="PA130" s="390"/>
      <c r="PB130" s="390"/>
      <c r="PC130" s="390"/>
      <c r="PD130" s="390"/>
      <c r="PE130" s="390"/>
      <c r="PF130" s="390"/>
      <c r="PG130" s="390"/>
      <c r="PH130" s="390"/>
      <c r="PI130" s="390"/>
      <c r="PJ130" s="390"/>
      <c r="PK130" s="390"/>
      <c r="PL130" s="390"/>
      <c r="PM130" s="390"/>
      <c r="PN130" s="390"/>
      <c r="PO130" s="195"/>
      <c r="PP130" s="195"/>
      <c r="PQ130" s="195"/>
      <c r="PR130" s="195"/>
      <c r="PS130" s="195"/>
      <c r="PT130" s="195"/>
      <c r="PU130" s="195"/>
      <c r="PV130" s="195"/>
      <c r="PW130" s="195"/>
      <c r="PX130" s="195"/>
      <c r="PY130" s="195"/>
      <c r="PZ130" s="195"/>
      <c r="QA130" s="195"/>
      <c r="QB130" s="195"/>
    </row>
    <row r="131" spans="1:444" s="73" customFormat="1" ht="18.75">
      <c r="A131" s="67"/>
      <c r="B131" s="57"/>
      <c r="C131" s="57"/>
      <c r="D131" s="98"/>
      <c r="F131" s="219"/>
      <c r="G131" s="219"/>
      <c r="H131" s="219"/>
      <c r="I131" s="165"/>
      <c r="J131" s="165"/>
      <c r="K131" s="165"/>
      <c r="L131" s="165"/>
      <c r="M131" s="165"/>
      <c r="N131" s="165"/>
      <c r="O131" s="165"/>
      <c r="P131" s="165"/>
      <c r="Q131" s="165"/>
      <c r="R131" s="165"/>
      <c r="S131" s="165"/>
      <c r="T131" s="379"/>
      <c r="U131" s="255"/>
      <c r="V131" s="256"/>
      <c r="W131" s="256"/>
      <c r="X131" s="256"/>
      <c r="Y131" s="256"/>
      <c r="Z131" s="256"/>
      <c r="AA131" s="256"/>
      <c r="AB131" s="256"/>
      <c r="AC131" s="49"/>
      <c r="AD131" s="49"/>
      <c r="AE131" s="49"/>
      <c r="AF131" s="49"/>
      <c r="AG131" s="49"/>
      <c r="AH131" s="49"/>
      <c r="AI131" s="49"/>
      <c r="AJ131" s="49"/>
      <c r="AK131" s="49"/>
      <c r="AL131" s="49"/>
      <c r="AM131" s="49"/>
      <c r="AN131" s="49"/>
      <c r="AO131" s="49"/>
      <c r="AP131" s="49"/>
      <c r="AQ131" s="49"/>
      <c r="AR131" s="49"/>
      <c r="AS131" s="269"/>
      <c r="AT131" s="54" t="s">
        <v>226</v>
      </c>
      <c r="AU131"/>
      <c r="AV131" s="49" t="s">
        <v>214</v>
      </c>
      <c r="AW131" s="364"/>
      <c r="AX131" s="269"/>
      <c r="AY131" s="269"/>
      <c r="AZ131" s="269"/>
      <c r="BA131" s="269"/>
      <c r="BB131" s="269"/>
      <c r="BC131" s="269"/>
      <c r="BD131" s="269"/>
      <c r="BE131" s="269"/>
      <c r="BF131" s="269"/>
      <c r="BG131" s="269"/>
      <c r="BH131" s="269"/>
      <c r="BI131" s="269"/>
      <c r="BJ131" s="269"/>
      <c r="BK131" s="269"/>
      <c r="BL131" s="269"/>
      <c r="BM131" s="269"/>
      <c r="BN131" s="269"/>
      <c r="BO131" s="269"/>
      <c r="BP131" s="269"/>
      <c r="BQ131" s="269"/>
      <c r="BR131" s="269"/>
      <c r="BS131" s="269"/>
      <c r="BT131" s="269"/>
      <c r="BU131" s="269"/>
      <c r="BV131" s="269"/>
      <c r="BW131" s="269"/>
      <c r="BX131" s="269"/>
      <c r="BY131" s="269"/>
      <c r="BZ131" s="269"/>
      <c r="CA131" s="269"/>
      <c r="CB131" s="269"/>
      <c r="CC131" s="269"/>
      <c r="CD131" s="94" t="s">
        <v>1010</v>
      </c>
      <c r="CE131" s="408" t="s">
        <v>1031</v>
      </c>
      <c r="CF131" s="153" t="s">
        <v>78</v>
      </c>
      <c r="CG131" s="271">
        <v>1</v>
      </c>
      <c r="CH131" s="425"/>
      <c r="CI131" s="425"/>
      <c r="CJ131" s="425"/>
      <c r="CK131" s="425"/>
      <c r="CL131" s="425"/>
      <c r="CM131" s="425"/>
      <c r="CN131" s="425"/>
      <c r="CO131" s="425"/>
      <c r="CP131" s="425"/>
      <c r="CQ131" s="425"/>
      <c r="CR131" s="425"/>
      <c r="CS131" s="425"/>
      <c r="CT131" s="425"/>
      <c r="CU131" s="425"/>
      <c r="CV131" s="425"/>
      <c r="CW131" s="425"/>
      <c r="CX131" s="425"/>
      <c r="CY131" s="425"/>
      <c r="CZ131" s="425"/>
      <c r="DA131" s="425"/>
      <c r="DB131" s="425"/>
      <c r="DC131" s="425"/>
      <c r="DD131" s="425"/>
      <c r="DE131" s="425"/>
      <c r="DF131" s="51"/>
      <c r="DG131" s="51"/>
      <c r="DH131" s="51"/>
      <c r="DI131" s="51"/>
      <c r="DJ131" s="51"/>
      <c r="DK131" s="51"/>
      <c r="DL131" s="51"/>
      <c r="DM131" s="195"/>
      <c r="DN131" s="195"/>
      <c r="DO131" s="195"/>
      <c r="DP131" s="195"/>
      <c r="DQ131" s="195"/>
      <c r="DR131" s="195"/>
      <c r="DS131" s="195"/>
      <c r="DT131" s="195"/>
      <c r="DU131" s="195"/>
      <c r="DV131" s="195"/>
      <c r="DW131" s="195"/>
      <c r="DX131" s="195"/>
      <c r="DY131" s="195"/>
      <c r="DZ131" s="195"/>
      <c r="EA131" s="195"/>
      <c r="EB131" s="195"/>
      <c r="EC131" s="195"/>
      <c r="ED131" s="195"/>
      <c r="EE131" s="195"/>
      <c r="EF131" s="195"/>
      <c r="EG131" s="195"/>
      <c r="EH131" s="195"/>
      <c r="EI131" s="195"/>
      <c r="EJ131" s="195"/>
      <c r="EK131" s="195"/>
      <c r="EL131" s="195"/>
      <c r="EM131" s="195"/>
      <c r="EN131" s="195"/>
      <c r="EO131" s="195"/>
      <c r="EP131" s="195"/>
      <c r="EQ131" s="195"/>
      <c r="ER131" s="195"/>
      <c r="ES131" s="195"/>
      <c r="ET131" s="195"/>
      <c r="EU131" s="195"/>
      <c r="EV131" s="195"/>
      <c r="EW131" s="195"/>
      <c r="EX131" s="195"/>
      <c r="EY131" s="195"/>
      <c r="EZ131" s="195"/>
      <c r="FA131" s="195"/>
      <c r="FB131" s="195"/>
      <c r="FC131" s="195"/>
      <c r="FD131" s="195"/>
      <c r="FE131" s="195"/>
      <c r="FF131" s="195"/>
      <c r="FG131" s="195"/>
      <c r="FH131" s="195"/>
      <c r="FI131" s="195"/>
      <c r="FJ131" s="195"/>
      <c r="FK131" s="195"/>
      <c r="FL131" s="195"/>
      <c r="FM131" s="195"/>
      <c r="FN131" s="195"/>
      <c r="FO131" s="195"/>
      <c r="FP131" s="195"/>
      <c r="FQ131" s="195"/>
      <c r="FR131" s="195"/>
      <c r="FS131" s="195"/>
      <c r="FT131" s="195"/>
      <c r="FU131" s="195"/>
      <c r="FV131" s="195"/>
      <c r="FW131" s="195"/>
      <c r="FX131" s="195"/>
      <c r="FY131" s="195"/>
      <c r="FZ131" s="195"/>
      <c r="GA131" s="195"/>
      <c r="GB131" s="195"/>
      <c r="GC131" s="195"/>
      <c r="GD131" s="195"/>
      <c r="GE131" s="195"/>
      <c r="GF131" s="195"/>
      <c r="GG131" s="195"/>
      <c r="GH131" s="195"/>
      <c r="GI131" s="195"/>
      <c r="GJ131" s="195"/>
      <c r="GK131" s="195"/>
      <c r="GL131" s="195"/>
      <c r="GM131" s="195"/>
      <c r="GN131" s="195"/>
      <c r="GO131" s="195"/>
      <c r="GP131" s="195"/>
      <c r="GQ131" s="195"/>
      <c r="GR131" s="195"/>
      <c r="GS131" s="195"/>
      <c r="GT131" s="195"/>
      <c r="GU131" s="195"/>
      <c r="GV131" s="195"/>
      <c r="GW131" s="195"/>
      <c r="GX131" s="195"/>
      <c r="GY131" s="195"/>
      <c r="GZ131" s="195"/>
      <c r="HA131" s="195"/>
      <c r="HB131" s="195"/>
      <c r="HC131" s="195"/>
      <c r="HD131" s="195"/>
      <c r="HE131" s="195"/>
      <c r="HF131" s="195"/>
      <c r="HG131" s="195"/>
      <c r="HH131" s="195"/>
      <c r="HI131" s="195"/>
      <c r="HJ131" s="195"/>
      <c r="HK131" s="195"/>
      <c r="HL131" s="195"/>
      <c r="HM131" s="195"/>
      <c r="HN131" s="195"/>
      <c r="HO131" s="195"/>
      <c r="HP131" s="195"/>
      <c r="HQ131" s="195"/>
      <c r="HR131" s="195"/>
      <c r="HS131" s="195"/>
      <c r="HT131" s="195"/>
      <c r="HU131" s="195"/>
      <c r="HV131" s="195"/>
      <c r="HW131" s="195"/>
      <c r="HX131" s="195"/>
      <c r="HY131" s="195"/>
      <c r="HZ131" s="195"/>
      <c r="IA131" s="195"/>
      <c r="IB131" s="195"/>
      <c r="IC131" s="195"/>
      <c r="ID131" s="195"/>
      <c r="IE131" s="195"/>
      <c r="IF131" s="195"/>
      <c r="IG131" s="195"/>
      <c r="IH131" s="195"/>
      <c r="II131" s="195"/>
      <c r="IJ131" s="195"/>
      <c r="IK131" s="195"/>
      <c r="IL131" s="195"/>
      <c r="IM131" s="195"/>
      <c r="IN131" s="195"/>
      <c r="IO131" s="195"/>
      <c r="IP131" s="195"/>
      <c r="IQ131" s="195"/>
      <c r="IR131" s="195"/>
      <c r="IS131" s="195"/>
      <c r="IT131" s="195"/>
      <c r="IU131" s="195"/>
      <c r="IV131" s="195"/>
      <c r="IW131" s="195"/>
      <c r="IX131" s="195"/>
      <c r="IY131" s="195"/>
      <c r="IZ131" s="195"/>
      <c r="JA131" s="195"/>
      <c r="JB131" s="195"/>
      <c r="JC131" s="195"/>
      <c r="JD131" s="195"/>
      <c r="JE131" s="195"/>
      <c r="JF131" s="195"/>
      <c r="JG131" s="195"/>
      <c r="JH131" s="195"/>
      <c r="JI131" s="195"/>
      <c r="JJ131" s="195"/>
      <c r="JK131" s="195"/>
      <c r="JL131" s="195"/>
      <c r="JM131" s="195"/>
      <c r="JN131" s="195"/>
      <c r="JO131" s="195"/>
      <c r="JP131" s="195"/>
      <c r="JQ131" s="195"/>
      <c r="JR131" s="195"/>
      <c r="JS131" s="195"/>
      <c r="JT131" s="195"/>
      <c r="JU131" s="195"/>
      <c r="JV131" s="195"/>
      <c r="JW131" s="195"/>
      <c r="JX131" s="195"/>
      <c r="JY131" s="195"/>
      <c r="JZ131" s="195"/>
      <c r="KA131" s="195"/>
      <c r="KB131" s="195"/>
      <c r="KC131" s="195"/>
      <c r="KD131" s="195"/>
      <c r="KE131" s="195"/>
      <c r="KF131" s="195"/>
      <c r="KG131" s="195"/>
      <c r="KH131" s="195"/>
      <c r="KI131" s="195"/>
      <c r="KJ131" s="195"/>
      <c r="KK131" s="195"/>
      <c r="KL131" s="195"/>
      <c r="KM131" s="195"/>
      <c r="KN131" s="195"/>
      <c r="KO131" s="195"/>
      <c r="KP131" s="195"/>
      <c r="KQ131" s="195"/>
      <c r="KR131" s="195"/>
      <c r="KS131" s="195"/>
      <c r="KT131" s="195"/>
      <c r="KU131" s="195"/>
      <c r="KV131" s="195"/>
      <c r="KW131" s="195"/>
      <c r="KX131" s="195"/>
      <c r="KY131" s="195"/>
      <c r="KZ131" s="195"/>
      <c r="LA131" s="195"/>
      <c r="LB131" s="195"/>
      <c r="LC131" s="195"/>
      <c r="LD131" s="195"/>
      <c r="LE131" s="195"/>
      <c r="LF131" s="195"/>
      <c r="LG131" s="195"/>
      <c r="LH131" s="195"/>
      <c r="LI131" s="195"/>
      <c r="LJ131" s="195"/>
      <c r="LK131" s="195"/>
      <c r="LL131" s="195"/>
      <c r="LM131" s="195"/>
      <c r="LN131" s="195"/>
      <c r="LO131" s="195"/>
      <c r="LP131" s="195"/>
      <c r="LQ131" s="195"/>
      <c r="LR131" s="195"/>
      <c r="LS131" s="195"/>
      <c r="LT131" s="195"/>
      <c r="LU131" s="195"/>
      <c r="LV131" s="195"/>
      <c r="LW131" s="195"/>
      <c r="LX131" s="195"/>
      <c r="LY131" s="195"/>
      <c r="LZ131" s="195"/>
      <c r="MA131" s="195"/>
      <c r="MB131" s="195"/>
      <c r="MC131" s="195"/>
      <c r="MD131" s="195"/>
      <c r="ME131" s="195"/>
      <c r="MF131" s="195"/>
      <c r="MG131" s="195"/>
      <c r="MH131" s="195"/>
      <c r="MI131" s="195"/>
      <c r="MJ131" s="390"/>
      <c r="MK131" s="390"/>
      <c r="ML131" s="390"/>
      <c r="MM131" s="390"/>
      <c r="MN131" s="390"/>
      <c r="MO131" s="390"/>
      <c r="MP131" s="390"/>
      <c r="MQ131" s="390"/>
      <c r="MR131" s="390"/>
      <c r="MS131" s="390"/>
      <c r="MT131" s="390"/>
      <c r="MU131" s="390"/>
      <c r="MV131" s="390"/>
      <c r="MW131" s="390"/>
      <c r="MX131" s="390"/>
      <c r="MY131" s="390"/>
      <c r="MZ131" s="390"/>
      <c r="NA131" s="390"/>
      <c r="NB131" s="390"/>
      <c r="NC131" s="390"/>
      <c r="ND131" s="390"/>
      <c r="NE131" s="390"/>
      <c r="NF131" s="390"/>
      <c r="NG131" s="390"/>
      <c r="NH131" s="390"/>
      <c r="NI131" s="390"/>
      <c r="NJ131" s="390"/>
      <c r="NK131" s="390"/>
      <c r="NL131" s="390"/>
      <c r="NM131" s="390"/>
      <c r="NN131" s="390"/>
      <c r="NO131" s="390"/>
      <c r="NP131" s="390"/>
      <c r="NQ131" s="390"/>
      <c r="NR131" s="390"/>
      <c r="NS131" s="390"/>
      <c r="NT131" s="390"/>
      <c r="NU131" s="390"/>
      <c r="NV131" s="390"/>
      <c r="NW131" s="390"/>
      <c r="NX131" s="390"/>
      <c r="NY131" s="390"/>
      <c r="NZ131" s="390"/>
      <c r="OA131" s="390"/>
      <c r="OB131" s="390"/>
      <c r="OC131" s="390"/>
      <c r="OD131" s="390"/>
      <c r="OE131" s="390"/>
      <c r="OF131" s="390"/>
      <c r="OG131" s="390"/>
      <c r="OH131" s="390"/>
      <c r="OI131" s="390"/>
      <c r="OJ131" s="390"/>
      <c r="OK131" s="390"/>
      <c r="OL131" s="390"/>
      <c r="OM131" s="390"/>
      <c r="ON131" s="390"/>
      <c r="OO131" s="390"/>
      <c r="OP131" s="390"/>
      <c r="OQ131" s="390"/>
      <c r="OR131" s="390"/>
      <c r="OS131" s="390"/>
      <c r="OT131" s="390"/>
      <c r="OU131" s="390"/>
      <c r="OV131" s="390"/>
      <c r="OW131" s="390"/>
      <c r="OX131" s="390"/>
      <c r="OY131" s="390"/>
      <c r="OZ131" s="390"/>
      <c r="PA131" s="390"/>
      <c r="PB131" s="390"/>
      <c r="PC131" s="390"/>
      <c r="PD131" s="390"/>
      <c r="PE131" s="390"/>
      <c r="PF131" s="390"/>
      <c r="PG131" s="390"/>
      <c r="PH131" s="390"/>
      <c r="PI131" s="390"/>
      <c r="PJ131" s="390"/>
      <c r="PK131" s="390"/>
      <c r="PL131" s="390"/>
      <c r="PM131" s="390"/>
      <c r="PN131" s="390"/>
      <c r="PO131" s="195"/>
      <c r="PP131" s="195"/>
      <c r="PQ131" s="195"/>
      <c r="PR131" s="195"/>
      <c r="PS131" s="195"/>
      <c r="PT131" s="195"/>
      <c r="PU131" s="195"/>
      <c r="PV131" s="195"/>
      <c r="PW131" s="195"/>
      <c r="PX131" s="195"/>
      <c r="PY131" s="195"/>
      <c r="PZ131" s="195"/>
      <c r="QA131" s="195"/>
      <c r="QB131" s="195"/>
    </row>
    <row r="132" spans="1:444" s="73" customFormat="1" ht="19.5" thickBot="1">
      <c r="A132" s="67"/>
      <c r="B132" s="57"/>
      <c r="C132" s="57"/>
      <c r="D132" s="98"/>
      <c r="F132" s="219"/>
      <c r="G132" s="219"/>
      <c r="H132" s="219"/>
      <c r="I132" s="165"/>
      <c r="J132" s="165"/>
      <c r="K132" s="165"/>
      <c r="L132" s="165"/>
      <c r="M132" s="165"/>
      <c r="N132" s="165"/>
      <c r="O132" s="165"/>
      <c r="P132" s="165"/>
      <c r="Q132" s="165"/>
      <c r="R132" s="165"/>
      <c r="S132" s="165"/>
      <c r="T132" s="379"/>
      <c r="U132" s="255"/>
      <c r="V132" s="256"/>
      <c r="W132" s="256"/>
      <c r="X132" s="256"/>
      <c r="Y132" s="256"/>
      <c r="Z132" s="256"/>
      <c r="AA132" s="256"/>
      <c r="AB132" s="256"/>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c r="CC132"/>
      <c r="CD132" s="376" t="s">
        <v>1011</v>
      </c>
      <c r="CE132" s="336" t="s">
        <v>1028</v>
      </c>
      <c r="CF132" s="139" t="s">
        <v>55</v>
      </c>
      <c r="CG132" s="407" t="s">
        <v>252</v>
      </c>
      <c r="CH132" s="425"/>
      <c r="CI132" s="425"/>
      <c r="CJ132" s="425"/>
      <c r="CK132" s="425"/>
      <c r="CL132" s="425"/>
      <c r="CM132" s="425"/>
      <c r="CN132" s="425"/>
      <c r="CO132" s="425"/>
      <c r="CP132" s="425"/>
      <c r="CQ132" s="425"/>
      <c r="CR132" s="425"/>
      <c r="CS132" s="425"/>
      <c r="CT132" s="425"/>
      <c r="CU132" s="425"/>
      <c r="CV132" s="425"/>
      <c r="CW132" s="425"/>
      <c r="CX132" s="425"/>
      <c r="CY132" s="425"/>
      <c r="CZ132" s="425"/>
      <c r="DA132" s="425"/>
      <c r="DB132" s="425"/>
      <c r="DC132" s="425"/>
      <c r="DD132" s="425"/>
      <c r="DE132" s="425"/>
      <c r="DF132" s="51"/>
      <c r="DG132" s="51"/>
      <c r="DH132" s="51"/>
      <c r="DI132" s="51"/>
      <c r="DJ132" s="51"/>
      <c r="DK132" s="51"/>
      <c r="DL132" s="51"/>
      <c r="DM132" s="195"/>
      <c r="DN132" s="195"/>
      <c r="DO132" s="195"/>
      <c r="DP132" s="195"/>
      <c r="DQ132" s="195"/>
      <c r="DR132" s="195"/>
      <c r="DS132" s="195"/>
      <c r="DT132" s="195"/>
      <c r="DU132" s="195"/>
      <c r="DV132" s="195"/>
      <c r="DW132" s="195"/>
      <c r="DX132" s="195"/>
      <c r="DY132" s="195"/>
      <c r="DZ132" s="195"/>
      <c r="EA132" s="195"/>
      <c r="EB132" s="195"/>
      <c r="EC132" s="195"/>
      <c r="ED132" s="195"/>
      <c r="EE132" s="195"/>
      <c r="EF132" s="195"/>
      <c r="EG132" s="195"/>
      <c r="EH132" s="195"/>
      <c r="EI132" s="195"/>
      <c r="EJ132" s="195"/>
      <c r="EK132" s="195"/>
      <c r="EL132" s="195"/>
      <c r="EM132" s="195"/>
      <c r="EN132" s="195"/>
      <c r="EO132" s="195"/>
      <c r="EP132" s="195"/>
      <c r="EQ132" s="195"/>
      <c r="ER132" s="195"/>
      <c r="ES132" s="195"/>
      <c r="ET132" s="195"/>
      <c r="EU132" s="195"/>
      <c r="EV132" s="195"/>
      <c r="EW132" s="195"/>
      <c r="EX132" s="195"/>
      <c r="EY132" s="195"/>
      <c r="EZ132" s="195"/>
      <c r="FA132" s="195"/>
      <c r="FB132" s="195"/>
      <c r="FC132" s="195"/>
      <c r="FD132" s="195"/>
      <c r="FE132" s="195"/>
      <c r="FF132" s="195"/>
      <c r="FG132" s="195"/>
      <c r="FH132" s="195"/>
      <c r="FI132" s="195"/>
      <c r="FJ132" s="195"/>
      <c r="FK132" s="195"/>
      <c r="FL132" s="195"/>
      <c r="FM132" s="195"/>
      <c r="FN132" s="195"/>
      <c r="FO132" s="195"/>
      <c r="FP132" s="195"/>
      <c r="FQ132" s="195"/>
      <c r="FR132" s="195"/>
      <c r="FS132" s="195"/>
      <c r="FT132" s="195"/>
      <c r="FU132" s="195"/>
      <c r="FV132" s="195"/>
      <c r="FW132" s="195"/>
      <c r="FX132" s="195"/>
      <c r="FY132" s="195"/>
      <c r="FZ132" s="195"/>
      <c r="GA132" s="195"/>
      <c r="GB132" s="195"/>
      <c r="GC132" s="195"/>
      <c r="GD132" s="195"/>
      <c r="GE132" s="195"/>
      <c r="GF132" s="195"/>
      <c r="GG132" s="195"/>
      <c r="GH132" s="195"/>
      <c r="GI132" s="195"/>
      <c r="GJ132" s="195"/>
      <c r="GK132" s="195"/>
      <c r="GL132" s="195"/>
      <c r="GM132" s="195"/>
      <c r="GN132" s="195"/>
      <c r="GO132" s="195"/>
      <c r="GP132" s="195"/>
      <c r="GQ132" s="195"/>
      <c r="GR132" s="195"/>
      <c r="GS132" s="195"/>
      <c r="GT132" s="195"/>
      <c r="GU132" s="195"/>
      <c r="GV132" s="195"/>
      <c r="GW132" s="195"/>
      <c r="GX132" s="195"/>
      <c r="GY132" s="195"/>
      <c r="GZ132" s="195"/>
      <c r="HA132" s="195"/>
      <c r="HB132" s="195"/>
      <c r="HC132" s="195"/>
      <c r="HD132" s="195"/>
      <c r="HE132" s="195"/>
      <c r="HF132" s="195"/>
      <c r="HG132" s="195"/>
      <c r="HH132" s="195"/>
      <c r="HI132" s="195"/>
      <c r="HJ132" s="195"/>
      <c r="HK132" s="195"/>
      <c r="HL132" s="195"/>
      <c r="HM132" s="195"/>
      <c r="HN132" s="195"/>
      <c r="HO132" s="195"/>
      <c r="HP132" s="195"/>
      <c r="HQ132" s="195"/>
      <c r="HR132" s="195"/>
      <c r="HS132" s="195"/>
      <c r="HT132" s="195"/>
      <c r="HU132" s="195"/>
      <c r="HV132" s="195"/>
      <c r="HW132" s="195"/>
      <c r="HX132" s="195"/>
      <c r="HY132" s="195"/>
      <c r="HZ132" s="195"/>
      <c r="IA132" s="195"/>
      <c r="IB132" s="195"/>
      <c r="IC132" s="195"/>
      <c r="ID132" s="195"/>
      <c r="IE132" s="195"/>
      <c r="IF132" s="195"/>
      <c r="IG132" s="195"/>
      <c r="IH132" s="195"/>
      <c r="II132" s="195"/>
      <c r="IJ132" s="195"/>
      <c r="IK132" s="195"/>
      <c r="IL132" s="195"/>
      <c r="IM132" s="195"/>
      <c r="IN132" s="195"/>
      <c r="IO132" s="195"/>
      <c r="IP132" s="195"/>
      <c r="IQ132" s="195"/>
      <c r="IR132" s="195"/>
      <c r="IS132" s="195"/>
      <c r="IT132" s="195"/>
      <c r="IU132" s="195"/>
      <c r="IV132" s="195"/>
      <c r="IW132" s="195"/>
      <c r="IX132" s="195"/>
      <c r="IY132" s="195"/>
      <c r="IZ132" s="195"/>
      <c r="JA132" s="195"/>
      <c r="JB132" s="195"/>
      <c r="JC132" s="195"/>
      <c r="JD132" s="195"/>
      <c r="JE132" s="195"/>
      <c r="JF132" s="195"/>
      <c r="JG132" s="195"/>
      <c r="JH132" s="195"/>
      <c r="JI132" s="195"/>
      <c r="JJ132" s="195"/>
      <c r="JK132" s="195"/>
      <c r="JL132" s="195"/>
      <c r="JM132" s="195"/>
      <c r="JN132" s="195"/>
      <c r="JO132" s="195"/>
      <c r="JP132" s="195"/>
      <c r="JQ132" s="195"/>
      <c r="JR132" s="195"/>
      <c r="JS132" s="195"/>
      <c r="JT132" s="195"/>
      <c r="JU132" s="195"/>
      <c r="JV132" s="195"/>
      <c r="JW132" s="195"/>
      <c r="JX132" s="195"/>
      <c r="JY132" s="195"/>
      <c r="JZ132" s="195"/>
      <c r="KA132" s="195"/>
      <c r="KB132" s="195"/>
      <c r="KC132" s="195"/>
      <c r="KD132" s="195"/>
      <c r="KE132" s="195"/>
      <c r="KF132" s="195"/>
      <c r="KG132" s="195"/>
      <c r="KH132" s="195"/>
      <c r="KI132" s="195"/>
      <c r="KJ132" s="195"/>
      <c r="KK132" s="195"/>
      <c r="KL132" s="195"/>
      <c r="KM132" s="195"/>
      <c r="KN132" s="195"/>
      <c r="KO132" s="195"/>
      <c r="KP132" s="195"/>
      <c r="KQ132" s="195"/>
      <c r="KR132" s="195"/>
      <c r="KS132" s="195"/>
      <c r="KT132" s="195"/>
      <c r="KU132" s="195"/>
      <c r="KV132" s="195"/>
      <c r="KW132" s="195"/>
      <c r="KX132" s="195"/>
      <c r="KY132" s="195"/>
      <c r="KZ132" s="195"/>
      <c r="LA132" s="195"/>
      <c r="LB132" s="195"/>
      <c r="LC132" s="195"/>
      <c r="LD132" s="195"/>
      <c r="LE132" s="195"/>
      <c r="LF132" s="195"/>
      <c r="LG132" s="195"/>
      <c r="LH132" s="195"/>
      <c r="LI132" s="195"/>
      <c r="LJ132" s="195"/>
      <c r="LK132" s="195"/>
      <c r="LL132" s="195"/>
      <c r="LM132" s="195"/>
      <c r="LN132" s="195"/>
      <c r="LO132" s="195"/>
      <c r="LP132" s="195"/>
      <c r="LQ132" s="195"/>
      <c r="LR132" s="195"/>
      <c r="LS132" s="195"/>
      <c r="LT132" s="195"/>
      <c r="LU132" s="195"/>
      <c r="LV132" s="195"/>
      <c r="LW132" s="195"/>
      <c r="LX132" s="195"/>
      <c r="LY132" s="195"/>
      <c r="LZ132" s="195"/>
      <c r="MA132" s="195"/>
      <c r="MB132" s="195"/>
      <c r="MC132" s="195"/>
      <c r="MD132" s="195"/>
      <c r="ME132" s="195"/>
      <c r="MF132" s="195"/>
      <c r="MG132" s="195"/>
      <c r="MH132" s="195"/>
      <c r="MI132" s="195"/>
      <c r="MJ132" s="195"/>
      <c r="MK132" s="195"/>
      <c r="ML132" s="195"/>
      <c r="MM132" s="195"/>
      <c r="MN132" s="195"/>
      <c r="MO132" s="195"/>
      <c r="MP132" s="195"/>
      <c r="MQ132" s="195"/>
      <c r="MR132" s="195"/>
      <c r="MS132" s="195"/>
      <c r="MT132" s="195"/>
      <c r="MU132" s="195"/>
      <c r="MV132" s="195"/>
      <c r="MW132" s="195"/>
      <c r="MX132" s="195"/>
      <c r="MY132" s="195"/>
      <c r="MZ132" s="195"/>
      <c r="NA132" s="195"/>
      <c r="NB132" s="195"/>
      <c r="NC132" s="195"/>
      <c r="ND132" s="195"/>
      <c r="NE132" s="195"/>
      <c r="NF132" s="195"/>
      <c r="NG132" s="195"/>
      <c r="NH132" s="195"/>
      <c r="NI132" s="195"/>
      <c r="NJ132" s="195"/>
      <c r="NK132" s="195"/>
      <c r="NL132" s="195"/>
      <c r="NM132" s="195"/>
      <c r="NN132" s="195"/>
      <c r="NO132" s="195"/>
      <c r="NP132" s="195"/>
      <c r="NQ132" s="195"/>
      <c r="NR132" s="195"/>
      <c r="NS132" s="195"/>
      <c r="NT132" s="195"/>
      <c r="NU132" s="195"/>
      <c r="NV132" s="195"/>
      <c r="NW132" s="195"/>
      <c r="NX132" s="195"/>
      <c r="NY132" s="195"/>
      <c r="NZ132" s="195"/>
      <c r="OA132" s="195"/>
      <c r="OB132" s="195"/>
      <c r="OC132" s="195"/>
      <c r="OD132" s="195"/>
      <c r="OE132" s="195"/>
      <c r="OF132" s="195"/>
      <c r="OG132" s="195"/>
      <c r="OH132" s="195"/>
      <c r="OI132" s="195"/>
      <c r="OJ132" s="195"/>
      <c r="OK132" s="195"/>
      <c r="OL132" s="195"/>
      <c r="OM132" s="195"/>
      <c r="ON132" s="195"/>
      <c r="OO132" s="195"/>
      <c r="OP132" s="195"/>
      <c r="OQ132" s="195"/>
      <c r="OR132" s="195"/>
      <c r="OS132" s="195"/>
      <c r="OT132" s="195"/>
      <c r="OU132" s="195"/>
      <c r="OV132" s="195"/>
      <c r="OW132" s="195"/>
      <c r="OX132" s="195"/>
      <c r="OY132" s="195"/>
      <c r="OZ132" s="195"/>
      <c r="PA132" s="195"/>
      <c r="PB132" s="195"/>
      <c r="PC132" s="195"/>
      <c r="PD132" s="195"/>
      <c r="PE132" s="195"/>
      <c r="PF132" s="195"/>
      <c r="PG132" s="195"/>
      <c r="PH132" s="195"/>
      <c r="PI132" s="195"/>
      <c r="PJ132" s="195"/>
      <c r="PK132" s="195"/>
      <c r="PL132" s="195"/>
      <c r="PM132" s="195"/>
      <c r="PN132" s="195"/>
      <c r="PO132" s="195"/>
      <c r="PP132" s="195"/>
      <c r="PQ132" s="195"/>
      <c r="PR132" s="195"/>
      <c r="PS132" s="195"/>
      <c r="PT132" s="195"/>
      <c r="PU132" s="195"/>
      <c r="PV132" s="195"/>
      <c r="PW132" s="195"/>
      <c r="PX132" s="195"/>
      <c r="PY132" s="195"/>
      <c r="PZ132" s="195"/>
      <c r="QA132" s="195"/>
      <c r="QB132" s="195"/>
    </row>
    <row r="133" spans="1:444" s="73" customFormat="1">
      <c r="A133" s="67"/>
      <c r="B133" s="57"/>
      <c r="C133" s="57"/>
      <c r="D133" s="98"/>
      <c r="F133" s="219"/>
      <c r="G133" s="219"/>
      <c r="H133" s="219"/>
      <c r="I133" s="165"/>
      <c r="J133" s="165"/>
      <c r="K133" s="165"/>
      <c r="L133" s="165"/>
      <c r="M133" s="165"/>
      <c r="N133" s="165"/>
      <c r="O133" s="165"/>
      <c r="P133" s="165"/>
      <c r="Q133" s="165"/>
      <c r="R133" s="165"/>
      <c r="S133" s="165"/>
      <c r="T133" s="379"/>
      <c r="U133" s="260"/>
      <c r="V133" s="261" t="s">
        <v>346</v>
      </c>
      <c r="W133" s="262"/>
      <c r="X133" s="262"/>
      <c r="Y133" s="262"/>
      <c r="Z133" s="262"/>
      <c r="AA133" s="262"/>
      <c r="AB133" s="263"/>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c r="CC133"/>
      <c r="CD133" s="49"/>
      <c r="CE133" s="49"/>
      <c r="CF133" s="49"/>
      <c r="CG133" s="49"/>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51"/>
      <c r="DE133" s="51"/>
      <c r="DF133" s="51"/>
      <c r="DG133" s="51"/>
      <c r="DH133" s="51"/>
      <c r="DI133" s="51"/>
      <c r="DJ133" s="51"/>
      <c r="DK133" s="51"/>
      <c r="DL133" s="51"/>
      <c r="DM133" s="195"/>
      <c r="DN133" s="195"/>
      <c r="DO133" s="195"/>
      <c r="DP133" s="195"/>
      <c r="DQ133" s="195"/>
      <c r="DR133" s="195"/>
      <c r="DS133" s="195"/>
      <c r="DT133" s="195"/>
      <c r="DU133" s="195"/>
      <c r="DV133" s="195"/>
      <c r="DW133" s="195"/>
      <c r="DX133" s="195"/>
      <c r="DY133" s="195"/>
      <c r="DZ133" s="195"/>
      <c r="EA133" s="195"/>
      <c r="EB133" s="195"/>
      <c r="EC133" s="195"/>
      <c r="ED133" s="195"/>
      <c r="EE133" s="195"/>
      <c r="EF133" s="195"/>
      <c r="EG133" s="195"/>
      <c r="EH133" s="195"/>
      <c r="EI133" s="195"/>
      <c r="EJ133" s="195"/>
      <c r="EK133" s="195"/>
      <c r="EL133" s="195"/>
      <c r="EM133" s="195"/>
      <c r="EN133" s="195"/>
      <c r="EO133" s="195"/>
      <c r="EP133" s="195"/>
      <c r="EQ133" s="195"/>
      <c r="ER133" s="195"/>
      <c r="ES133" s="195"/>
      <c r="ET133" s="195"/>
      <c r="EU133" s="195"/>
      <c r="EV133" s="195"/>
      <c r="EW133" s="195"/>
      <c r="EX133" s="195"/>
      <c r="EY133" s="195"/>
      <c r="EZ133" s="195"/>
      <c r="FA133" s="195"/>
      <c r="FB133" s="195"/>
      <c r="FC133" s="195"/>
      <c r="FD133" s="195"/>
      <c r="FE133" s="195"/>
      <c r="FF133" s="195"/>
      <c r="FG133" s="195"/>
      <c r="FH133" s="195"/>
      <c r="FI133" s="195"/>
      <c r="FJ133" s="195"/>
      <c r="FK133" s="195"/>
      <c r="FL133" s="195"/>
      <c r="FM133" s="195"/>
      <c r="FN133" s="195"/>
      <c r="FO133" s="195"/>
      <c r="FP133" s="195"/>
      <c r="FQ133" s="195"/>
      <c r="FR133" s="195"/>
      <c r="FS133" s="195"/>
      <c r="FT133" s="195"/>
      <c r="FU133" s="195"/>
      <c r="FV133" s="195"/>
      <c r="FW133" s="195"/>
      <c r="FX133" s="195"/>
      <c r="FY133" s="195"/>
      <c r="FZ133" s="195"/>
      <c r="GA133" s="195"/>
      <c r="GB133" s="195"/>
      <c r="GC133" s="195"/>
      <c r="GD133" s="195"/>
      <c r="GE133" s="195"/>
      <c r="GF133" s="195"/>
      <c r="GG133" s="195"/>
      <c r="GH133" s="195"/>
      <c r="GI133" s="195"/>
      <c r="GJ133" s="195"/>
      <c r="GK133" s="195"/>
      <c r="GL133" s="195"/>
      <c r="GM133" s="195"/>
      <c r="GN133" s="195"/>
      <c r="GO133" s="195"/>
      <c r="GP133" s="195"/>
      <c r="GQ133" s="195"/>
      <c r="GR133" s="195"/>
      <c r="GS133" s="195"/>
      <c r="GT133" s="195"/>
      <c r="GU133" s="195"/>
      <c r="GV133" s="195"/>
      <c r="GW133" s="195"/>
      <c r="GX133" s="195"/>
      <c r="GY133" s="195"/>
      <c r="GZ133" s="195"/>
      <c r="HA133" s="195"/>
      <c r="HB133" s="195"/>
      <c r="HC133" s="195"/>
      <c r="HD133" s="195"/>
      <c r="HE133" s="195"/>
      <c r="HF133" s="195"/>
      <c r="HG133" s="195"/>
      <c r="HH133" s="195"/>
      <c r="HI133" s="195"/>
      <c r="HJ133" s="195"/>
      <c r="HK133" s="195"/>
      <c r="HL133" s="195"/>
      <c r="HM133" s="195"/>
      <c r="HN133" s="195"/>
      <c r="HO133" s="195"/>
      <c r="HP133" s="195"/>
      <c r="HQ133" s="195"/>
      <c r="HR133" s="195"/>
      <c r="HS133" s="195"/>
      <c r="HT133" s="195"/>
      <c r="HU133" s="195"/>
      <c r="HV133" s="195"/>
      <c r="HW133" s="195"/>
      <c r="HX133" s="195"/>
      <c r="HY133" s="195"/>
      <c r="HZ133" s="195"/>
      <c r="IA133" s="195"/>
      <c r="IB133" s="195"/>
      <c r="IC133" s="195"/>
      <c r="ID133" s="195"/>
      <c r="IE133" s="195"/>
      <c r="IF133" s="195"/>
      <c r="IG133" s="195"/>
      <c r="IH133" s="195"/>
      <c r="II133" s="195"/>
      <c r="IJ133" s="195"/>
      <c r="IK133" s="195"/>
      <c r="IL133" s="195"/>
      <c r="IM133" s="195"/>
      <c r="IN133" s="195"/>
      <c r="IO133" s="195"/>
      <c r="IP133" s="195"/>
      <c r="IQ133" s="195"/>
      <c r="IR133" s="195"/>
      <c r="IS133" s="195"/>
      <c r="IT133" s="195"/>
      <c r="IU133" s="195"/>
      <c r="IV133" s="195"/>
      <c r="IW133" s="195"/>
      <c r="IX133" s="195"/>
      <c r="IY133" s="195"/>
      <c r="IZ133" s="195"/>
      <c r="JA133" s="195"/>
      <c r="JB133" s="195"/>
      <c r="JC133" s="195"/>
      <c r="JD133" s="195"/>
      <c r="JE133" s="195"/>
      <c r="JF133" s="195"/>
      <c r="JG133" s="195"/>
      <c r="JH133" s="195"/>
      <c r="JI133" s="195"/>
      <c r="JJ133" s="195"/>
      <c r="JK133" s="195"/>
      <c r="JL133" s="195"/>
      <c r="JM133" s="195"/>
      <c r="JN133" s="195"/>
      <c r="JO133" s="195"/>
      <c r="JP133" s="195"/>
      <c r="JQ133" s="195"/>
      <c r="JR133" s="195"/>
      <c r="JS133" s="195"/>
      <c r="JT133" s="195"/>
      <c r="JU133" s="195"/>
      <c r="JV133" s="195"/>
      <c r="JW133" s="195"/>
      <c r="JX133" s="195"/>
      <c r="JY133" s="195"/>
      <c r="JZ133" s="195"/>
      <c r="KA133" s="195"/>
      <c r="KB133" s="195"/>
      <c r="KC133" s="195"/>
      <c r="KD133" s="195"/>
      <c r="KE133" s="195"/>
      <c r="KF133" s="195"/>
      <c r="KG133" s="195"/>
      <c r="KH133" s="195"/>
      <c r="KI133" s="195"/>
      <c r="KJ133" s="195"/>
      <c r="KK133" s="195"/>
      <c r="KL133" s="195"/>
      <c r="KM133" s="195"/>
      <c r="KN133" s="195"/>
      <c r="KO133" s="195"/>
      <c r="KP133" s="195"/>
      <c r="KQ133" s="195"/>
      <c r="KR133" s="195"/>
      <c r="KS133" s="195"/>
      <c r="KT133" s="195"/>
      <c r="KU133" s="195"/>
      <c r="KV133" s="195"/>
      <c r="KW133" s="195"/>
      <c r="KX133" s="195"/>
      <c r="KY133" s="195"/>
      <c r="KZ133" s="195"/>
      <c r="LA133" s="195"/>
      <c r="LB133" s="195"/>
      <c r="LC133" s="195"/>
      <c r="LD133" s="195"/>
      <c r="LE133" s="195"/>
      <c r="LF133" s="195"/>
      <c r="LG133" s="195"/>
      <c r="LH133" s="195"/>
      <c r="LI133" s="195"/>
      <c r="LJ133" s="195"/>
      <c r="LK133" s="195"/>
      <c r="LL133" s="195"/>
      <c r="LM133" s="195"/>
      <c r="LN133" s="195"/>
      <c r="LO133" s="195"/>
      <c r="LP133" s="195"/>
      <c r="LQ133" s="195"/>
      <c r="LR133" s="195"/>
      <c r="LS133" s="195"/>
      <c r="LT133" s="195"/>
      <c r="LU133" s="195"/>
      <c r="LV133" s="195"/>
      <c r="LW133" s="195"/>
      <c r="LX133" s="195"/>
      <c r="LY133" s="195"/>
      <c r="LZ133" s="195"/>
      <c r="MA133" s="195"/>
      <c r="MB133" s="195"/>
      <c r="MC133" s="195"/>
      <c r="MD133" s="195"/>
      <c r="ME133" s="195"/>
      <c r="MF133" s="195"/>
      <c r="MG133" s="195"/>
      <c r="MH133" s="195"/>
      <c r="MI133" s="195"/>
      <c r="MJ133" s="195"/>
      <c r="MK133" s="195"/>
      <c r="ML133" s="195"/>
      <c r="MM133" s="195"/>
      <c r="MN133" s="195"/>
      <c r="MO133" s="195"/>
      <c r="MP133" s="195"/>
      <c r="MQ133" s="195"/>
      <c r="MR133" s="195"/>
      <c r="MS133" s="195"/>
      <c r="MT133" s="195"/>
      <c r="MU133" s="195"/>
      <c r="MV133" s="195"/>
      <c r="MW133" s="195"/>
      <c r="MX133" s="195"/>
      <c r="MY133" s="195"/>
      <c r="MZ133" s="195"/>
      <c r="NA133" s="195"/>
      <c r="NB133" s="195"/>
      <c r="NC133" s="195"/>
      <c r="ND133" s="195"/>
      <c r="NE133" s="195"/>
      <c r="NF133" s="195"/>
      <c r="NG133" s="195"/>
      <c r="NH133" s="195"/>
      <c r="NI133" s="195"/>
      <c r="NJ133" s="195"/>
      <c r="NK133" s="195"/>
      <c r="NL133" s="195"/>
      <c r="NM133" s="195"/>
      <c r="NN133" s="195"/>
      <c r="NO133" s="195"/>
      <c r="NP133" s="195"/>
      <c r="NQ133" s="195"/>
      <c r="NR133" s="195"/>
      <c r="NS133" s="195"/>
      <c r="NT133" s="195"/>
      <c r="NU133" s="195"/>
      <c r="NV133" s="195"/>
      <c r="NW133" s="195"/>
      <c r="NX133" s="195"/>
      <c r="NY133" s="195"/>
      <c r="NZ133" s="195"/>
      <c r="OA133" s="195"/>
      <c r="OB133" s="195"/>
      <c r="OC133" s="195"/>
      <c r="OD133" s="195"/>
      <c r="OE133" s="195"/>
      <c r="OF133" s="195"/>
      <c r="OG133" s="195"/>
      <c r="OH133" s="195"/>
      <c r="OI133" s="195"/>
      <c r="OJ133" s="195"/>
      <c r="OK133" s="195"/>
      <c r="OL133" s="195"/>
      <c r="OM133" s="195"/>
      <c r="ON133" s="195"/>
      <c r="OO133" s="195"/>
      <c r="OP133" s="195"/>
      <c r="OQ133" s="195"/>
      <c r="OR133" s="195"/>
      <c r="OS133" s="195"/>
      <c r="OT133" s="195"/>
      <c r="OU133" s="195"/>
      <c r="OV133" s="195"/>
      <c r="OW133" s="195"/>
      <c r="OX133" s="195"/>
      <c r="OY133" s="195"/>
      <c r="OZ133" s="195"/>
      <c r="PA133" s="195"/>
      <c r="PB133" s="195"/>
      <c r="PC133" s="195"/>
      <c r="PD133" s="195"/>
      <c r="PE133" s="195"/>
      <c r="PF133" s="195"/>
      <c r="PG133" s="195"/>
      <c r="PH133" s="195"/>
      <c r="PI133" s="195"/>
      <c r="PJ133" s="195"/>
      <c r="PK133" s="195"/>
      <c r="PL133" s="195"/>
      <c r="PM133" s="195"/>
      <c r="PN133" s="195"/>
      <c r="PO133" s="195"/>
      <c r="PP133" s="195"/>
      <c r="PQ133" s="195"/>
      <c r="PR133" s="195"/>
      <c r="PS133" s="195"/>
      <c r="PT133" s="195"/>
      <c r="PU133" s="195"/>
      <c r="PV133" s="195"/>
      <c r="PW133" s="195"/>
      <c r="PX133" s="195"/>
      <c r="PY133" s="195"/>
      <c r="PZ133" s="195"/>
      <c r="QA133" s="195"/>
      <c r="QB133" s="195"/>
    </row>
    <row r="134" spans="1:444" s="73" customFormat="1" ht="18.75">
      <c r="A134" s="67"/>
      <c r="B134" s="57"/>
      <c r="C134" s="57"/>
      <c r="D134" s="98"/>
      <c r="F134" s="219"/>
      <c r="G134" s="219"/>
      <c r="H134" s="219"/>
      <c r="I134" s="165"/>
      <c r="J134" s="165"/>
      <c r="K134" s="165"/>
      <c r="L134" s="165"/>
      <c r="M134" s="165"/>
      <c r="N134" s="165"/>
      <c r="O134" s="165"/>
      <c r="P134" s="165"/>
      <c r="Q134" s="165"/>
      <c r="R134" s="165"/>
      <c r="S134" s="165"/>
      <c r="T134" s="379"/>
      <c r="U134" s="183"/>
      <c r="V134" s="152" t="s">
        <v>357</v>
      </c>
      <c r="W134" s="153"/>
      <c r="X134" s="153"/>
      <c r="Y134" s="153"/>
      <c r="Z134" s="153"/>
      <c r="AA134" s="153"/>
      <c r="AB134" s="223"/>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c r="CC134"/>
      <c r="CD134" s="66" t="s">
        <v>1012</v>
      </c>
      <c r="CE134"/>
      <c r="CF134" s="49"/>
      <c r="CG134" s="49"/>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51"/>
      <c r="DE134" s="51"/>
      <c r="DF134" s="51"/>
      <c r="DG134" s="51"/>
      <c r="DH134" s="51"/>
      <c r="DI134" s="51"/>
      <c r="DJ134" s="51"/>
      <c r="DK134" s="51"/>
      <c r="DL134" s="51"/>
      <c r="DM134" s="195"/>
      <c r="DN134" s="195"/>
      <c r="DO134" s="195"/>
      <c r="DP134" s="195"/>
      <c r="DQ134" s="195"/>
      <c r="DR134" s="195"/>
      <c r="DS134" s="195"/>
      <c r="DT134" s="195"/>
      <c r="DU134" s="195"/>
      <c r="DV134" s="195"/>
      <c r="DW134" s="195"/>
      <c r="DX134" s="195"/>
      <c r="DY134" s="195"/>
      <c r="DZ134" s="195"/>
      <c r="EA134" s="195"/>
      <c r="EB134" s="195"/>
      <c r="EC134" s="195"/>
      <c r="ED134" s="195"/>
      <c r="EE134" s="195"/>
      <c r="EF134" s="195"/>
      <c r="EG134" s="195"/>
      <c r="EH134" s="195"/>
      <c r="EI134" s="195"/>
      <c r="EJ134" s="195"/>
      <c r="EK134" s="195"/>
      <c r="EL134" s="195"/>
      <c r="EM134" s="195"/>
      <c r="EN134" s="195"/>
      <c r="EO134" s="195"/>
      <c r="EP134" s="195"/>
      <c r="EQ134" s="195"/>
      <c r="ER134" s="195"/>
      <c r="ES134" s="195"/>
      <c r="ET134" s="195"/>
      <c r="EU134" s="195"/>
      <c r="EV134" s="195"/>
      <c r="EW134" s="195"/>
      <c r="EX134" s="195"/>
      <c r="EY134" s="195"/>
      <c r="EZ134" s="195"/>
      <c r="FA134" s="195"/>
      <c r="FB134" s="195"/>
      <c r="FC134" s="195"/>
      <c r="FD134" s="195"/>
      <c r="FE134" s="195"/>
      <c r="FF134" s="195"/>
      <c r="FG134" s="195"/>
      <c r="FH134" s="195"/>
      <c r="FI134" s="195"/>
      <c r="FJ134" s="195"/>
      <c r="FK134" s="195"/>
      <c r="FL134" s="195"/>
      <c r="FM134" s="195"/>
      <c r="FN134" s="195"/>
      <c r="FO134" s="195"/>
      <c r="FP134" s="195"/>
      <c r="FQ134" s="195"/>
      <c r="FR134" s="195"/>
      <c r="FS134" s="195"/>
      <c r="FT134" s="195"/>
      <c r="FU134" s="195"/>
      <c r="FV134" s="195"/>
      <c r="FW134" s="195"/>
      <c r="FX134" s="195"/>
      <c r="FY134" s="195"/>
      <c r="FZ134" s="195"/>
      <c r="GA134" s="195"/>
      <c r="GB134" s="195"/>
      <c r="GC134" s="195"/>
      <c r="GD134" s="195"/>
      <c r="GE134" s="195"/>
      <c r="GF134" s="195"/>
      <c r="GG134" s="195"/>
      <c r="GH134" s="195"/>
      <c r="GI134" s="195"/>
      <c r="GJ134" s="195"/>
      <c r="GK134" s="195"/>
      <c r="GL134" s="195"/>
      <c r="GM134" s="195"/>
      <c r="GN134" s="195"/>
      <c r="GO134" s="195"/>
      <c r="GP134" s="195"/>
      <c r="GQ134" s="195"/>
      <c r="GR134" s="195"/>
      <c r="GS134" s="195"/>
      <c r="GT134" s="195"/>
      <c r="GU134" s="195"/>
      <c r="GV134" s="195"/>
      <c r="GW134" s="195"/>
      <c r="GX134" s="195"/>
      <c r="GY134" s="195"/>
      <c r="GZ134" s="195"/>
      <c r="HA134" s="195"/>
      <c r="HB134" s="195"/>
      <c r="HC134" s="195"/>
      <c r="HD134" s="195"/>
      <c r="HE134" s="195"/>
      <c r="HF134" s="195"/>
      <c r="HG134" s="195"/>
      <c r="HH134" s="195"/>
      <c r="HI134" s="195"/>
      <c r="HJ134" s="195"/>
      <c r="HK134" s="195"/>
      <c r="HL134" s="195"/>
      <c r="HM134" s="195"/>
      <c r="HN134" s="195"/>
      <c r="HO134" s="195"/>
      <c r="HP134" s="195"/>
      <c r="HQ134" s="195"/>
      <c r="HR134" s="195"/>
      <c r="HS134" s="195"/>
      <c r="HT134" s="195"/>
      <c r="HU134" s="195"/>
      <c r="HV134" s="195"/>
      <c r="HW134" s="195"/>
      <c r="HX134" s="195"/>
      <c r="HY134" s="195"/>
      <c r="HZ134" s="195"/>
      <c r="IA134" s="195"/>
      <c r="IB134" s="195"/>
      <c r="IC134" s="195"/>
      <c r="ID134" s="195"/>
      <c r="IE134" s="195"/>
      <c r="IF134" s="195"/>
      <c r="IG134" s="195"/>
      <c r="IH134" s="195"/>
      <c r="II134" s="195"/>
      <c r="IJ134" s="195"/>
      <c r="IK134" s="195"/>
      <c r="IL134" s="195"/>
      <c r="IM134" s="195"/>
      <c r="IN134" s="195"/>
      <c r="IO134" s="195"/>
      <c r="IP134" s="195"/>
      <c r="IQ134" s="195"/>
      <c r="IR134" s="195"/>
      <c r="IS134" s="195"/>
      <c r="IT134" s="195"/>
      <c r="IU134" s="195"/>
      <c r="IV134" s="195"/>
      <c r="IW134" s="195"/>
      <c r="IX134" s="195"/>
      <c r="IY134" s="195"/>
      <c r="IZ134" s="195"/>
      <c r="JA134" s="195"/>
      <c r="JB134" s="195"/>
      <c r="JC134" s="195"/>
      <c r="JD134" s="195"/>
      <c r="JE134" s="195"/>
      <c r="JF134" s="195"/>
      <c r="JG134" s="195"/>
      <c r="JH134" s="195"/>
      <c r="JI134" s="195"/>
      <c r="JJ134" s="195"/>
      <c r="JK134" s="195"/>
      <c r="JL134" s="195"/>
      <c r="JM134" s="195"/>
      <c r="JN134" s="195"/>
      <c r="JO134" s="195"/>
      <c r="JP134" s="195"/>
      <c r="JQ134" s="195"/>
      <c r="JR134" s="195"/>
      <c r="JS134" s="195"/>
      <c r="JT134" s="195"/>
      <c r="JU134" s="195"/>
      <c r="JV134" s="195"/>
      <c r="JW134" s="195"/>
      <c r="JX134" s="195"/>
      <c r="JY134" s="195"/>
      <c r="JZ134" s="195"/>
      <c r="KA134" s="195"/>
      <c r="KB134" s="195"/>
      <c r="KC134" s="195"/>
      <c r="KD134" s="195"/>
      <c r="KE134" s="195"/>
      <c r="KF134" s="195"/>
      <c r="KG134" s="195"/>
      <c r="KH134" s="195"/>
      <c r="KI134" s="195"/>
      <c r="KJ134" s="195"/>
      <c r="KK134" s="195"/>
      <c r="KL134" s="195"/>
      <c r="KM134" s="195"/>
      <c r="KN134" s="195"/>
      <c r="KO134" s="195"/>
      <c r="KP134" s="195"/>
      <c r="KQ134" s="195"/>
      <c r="KR134" s="195"/>
      <c r="KS134" s="195"/>
      <c r="KT134" s="195"/>
      <c r="KU134" s="195"/>
      <c r="KV134" s="195"/>
      <c r="KW134" s="195"/>
      <c r="KX134" s="195"/>
      <c r="KY134" s="195"/>
      <c r="KZ134" s="195"/>
      <c r="LA134" s="195"/>
      <c r="LB134" s="195"/>
      <c r="LC134" s="195"/>
      <c r="LD134" s="195"/>
      <c r="LE134" s="195"/>
      <c r="LF134" s="195"/>
      <c r="LG134" s="195"/>
      <c r="LH134" s="195"/>
      <c r="LI134" s="195"/>
      <c r="LJ134" s="195"/>
      <c r="LK134" s="195"/>
      <c r="LL134" s="195"/>
      <c r="LM134" s="195"/>
      <c r="LN134" s="195"/>
      <c r="LO134" s="195"/>
      <c r="LP134" s="195"/>
      <c r="LQ134" s="195"/>
      <c r="LR134" s="195"/>
      <c r="LS134" s="195"/>
      <c r="LT134" s="195"/>
      <c r="LU134" s="195"/>
      <c r="LV134" s="195"/>
      <c r="LW134" s="195"/>
      <c r="LX134" s="195"/>
      <c r="LY134" s="195"/>
      <c r="LZ134" s="195"/>
      <c r="MA134" s="195"/>
      <c r="MB134" s="195"/>
      <c r="MC134" s="195"/>
      <c r="MD134" s="195"/>
      <c r="ME134" s="195"/>
      <c r="MF134" s="195"/>
      <c r="MG134" s="195"/>
      <c r="MH134" s="195"/>
      <c r="MI134" s="195"/>
      <c r="MJ134" s="195"/>
      <c r="MK134" s="195"/>
      <c r="ML134" s="195"/>
      <c r="MM134" s="195"/>
      <c r="MN134" s="195"/>
      <c r="MO134" s="195"/>
      <c r="MP134" s="195"/>
      <c r="MQ134" s="195"/>
      <c r="MR134" s="195"/>
      <c r="MS134" s="195"/>
      <c r="MT134" s="195"/>
      <c r="MU134" s="195"/>
      <c r="MV134" s="195"/>
      <c r="MW134" s="195"/>
      <c r="MX134" s="195"/>
      <c r="MY134" s="195"/>
      <c r="MZ134" s="195"/>
      <c r="NA134" s="195"/>
      <c r="NB134" s="195"/>
      <c r="NC134" s="195"/>
      <c r="ND134" s="195"/>
      <c r="NE134" s="195"/>
      <c r="NF134" s="195"/>
      <c r="NG134" s="195"/>
      <c r="NH134" s="195"/>
      <c r="NI134" s="195"/>
      <c r="NJ134" s="195"/>
      <c r="NK134" s="195"/>
      <c r="NL134" s="195"/>
      <c r="NM134" s="195"/>
      <c r="NN134" s="195"/>
      <c r="NO134" s="195"/>
      <c r="NP134" s="195"/>
      <c r="NQ134" s="195"/>
      <c r="NR134" s="195"/>
      <c r="NS134" s="195"/>
      <c r="NT134" s="195"/>
      <c r="NU134" s="195"/>
      <c r="NV134" s="195"/>
      <c r="NW134" s="195"/>
      <c r="NX134" s="195"/>
      <c r="NY134" s="195"/>
      <c r="NZ134" s="195"/>
      <c r="OA134" s="195"/>
      <c r="OB134" s="195"/>
      <c r="OC134" s="195"/>
      <c r="OD134" s="195"/>
      <c r="OE134" s="195"/>
      <c r="OF134" s="195"/>
      <c r="OG134" s="195"/>
      <c r="OH134" s="195"/>
      <c r="OI134" s="195"/>
      <c r="OJ134" s="195"/>
      <c r="OK134" s="195"/>
      <c r="OL134" s="195"/>
      <c r="OM134" s="195"/>
      <c r="ON134" s="195"/>
      <c r="OO134" s="195"/>
      <c r="OP134" s="195"/>
      <c r="OQ134" s="195"/>
      <c r="OR134" s="195"/>
      <c r="OS134" s="195"/>
      <c r="OT134" s="195"/>
      <c r="OU134" s="195"/>
      <c r="OV134" s="195"/>
      <c r="OW134" s="195"/>
      <c r="OX134" s="195"/>
      <c r="OY134" s="195"/>
      <c r="OZ134" s="195"/>
      <c r="PA134" s="195"/>
      <c r="PB134" s="195"/>
      <c r="PC134" s="195"/>
      <c r="PD134" s="195"/>
      <c r="PE134" s="195"/>
      <c r="PF134" s="195"/>
      <c r="PG134" s="195"/>
      <c r="PH134" s="195"/>
      <c r="PI134" s="195"/>
      <c r="PJ134" s="195"/>
      <c r="PK134" s="195"/>
      <c r="PL134" s="195"/>
      <c r="PM134" s="195"/>
      <c r="PN134" s="195"/>
      <c r="PO134" s="195"/>
      <c r="PP134" s="195"/>
      <c r="PQ134" s="195"/>
      <c r="PR134" s="195"/>
      <c r="PS134" s="195"/>
      <c r="PT134" s="195"/>
      <c r="PU134" s="195"/>
      <c r="PV134" s="195"/>
      <c r="PW134" s="195"/>
      <c r="PX134" s="195"/>
      <c r="PY134" s="195"/>
      <c r="PZ134" s="195"/>
      <c r="QA134" s="195"/>
      <c r="QB134" s="195"/>
    </row>
    <row r="135" spans="1:444" s="73" customFormat="1" ht="15.75">
      <c r="A135" s="67"/>
      <c r="B135" s="57"/>
      <c r="C135" s="57"/>
      <c r="D135" s="98"/>
      <c r="F135" s="219"/>
      <c r="G135" s="219"/>
      <c r="H135" s="219"/>
      <c r="I135" s="165"/>
      <c r="J135" s="165"/>
      <c r="K135" s="165"/>
      <c r="L135" s="165"/>
      <c r="M135" s="165"/>
      <c r="N135" s="165"/>
      <c r="O135" s="165"/>
      <c r="P135" s="165"/>
      <c r="Q135" s="165"/>
      <c r="R135" s="165"/>
      <c r="S135" s="165"/>
      <c r="T135" s="379"/>
      <c r="U135" s="279"/>
      <c r="V135" s="378" t="s">
        <v>350</v>
      </c>
      <c r="W135" s="256"/>
      <c r="X135" s="256"/>
      <c r="Y135" s="256"/>
      <c r="Z135" s="256"/>
      <c r="AA135" s="256"/>
      <c r="AB135" s="264"/>
      <c r="AC135" s="49"/>
      <c r="AD135" s="49"/>
      <c r="AE135" s="49"/>
      <c r="AF135" s="49"/>
      <c r="AG135" s="49"/>
      <c r="AH135" s="49"/>
      <c r="AI135" s="49"/>
      <c r="AJ135" s="49"/>
      <c r="AK135" s="49"/>
      <c r="AL135" s="49"/>
      <c r="AM135" s="49"/>
      <c r="AN135" s="49"/>
      <c r="AO135" s="49"/>
      <c r="AP135" s="49"/>
      <c r="AQ135" s="49"/>
      <c r="AR135" s="49"/>
      <c r="AS135" s="49"/>
      <c r="AT135" s="54" t="s">
        <v>230</v>
      </c>
      <c r="AU135"/>
      <c r="AV135" s="363"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c r="CC135"/>
      <c r="CD135"/>
      <c r="CE135"/>
      <c r="CF135" s="49"/>
      <c r="CG135" s="49"/>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51"/>
      <c r="DE135" s="51"/>
      <c r="DF135" s="51"/>
      <c r="DG135" s="51"/>
      <c r="DH135" s="51"/>
      <c r="DI135" s="51"/>
      <c r="DJ135" s="51"/>
      <c r="DK135" s="51"/>
      <c r="DL135" s="51"/>
      <c r="DM135" s="195"/>
      <c r="DN135" s="195"/>
      <c r="DO135" s="195"/>
      <c r="DP135" s="195"/>
      <c r="DQ135" s="195"/>
      <c r="DR135" s="195"/>
      <c r="DS135" s="195"/>
      <c r="DT135" s="195"/>
      <c r="DU135" s="195"/>
      <c r="DV135" s="195"/>
      <c r="DW135" s="195"/>
      <c r="DX135" s="195"/>
      <c r="DY135" s="195"/>
      <c r="DZ135" s="195"/>
      <c r="EA135" s="195"/>
      <c r="EB135" s="195"/>
      <c r="EC135" s="195"/>
      <c r="ED135" s="195"/>
      <c r="EE135" s="195"/>
      <c r="EF135" s="195"/>
      <c r="EG135" s="195"/>
      <c r="EH135" s="195"/>
      <c r="EI135" s="195"/>
      <c r="EJ135" s="195"/>
      <c r="EK135" s="195"/>
      <c r="EL135" s="195"/>
      <c r="EM135" s="195"/>
      <c r="EN135" s="195"/>
      <c r="EO135" s="195"/>
      <c r="EP135" s="195"/>
      <c r="EQ135" s="195"/>
      <c r="ER135" s="195"/>
      <c r="ES135" s="195"/>
      <c r="ET135" s="195"/>
      <c r="EU135" s="195"/>
      <c r="EV135" s="195"/>
      <c r="EW135" s="195"/>
      <c r="EX135" s="195"/>
      <c r="EY135" s="195"/>
      <c r="EZ135" s="195"/>
      <c r="FA135" s="195"/>
      <c r="FB135" s="195"/>
      <c r="FC135" s="195"/>
      <c r="FD135" s="195"/>
      <c r="FE135" s="195"/>
      <c r="FF135" s="195"/>
      <c r="FG135" s="195"/>
      <c r="FH135" s="195"/>
      <c r="FI135" s="195"/>
      <c r="FJ135" s="195"/>
      <c r="FK135" s="195"/>
      <c r="FL135" s="195"/>
      <c r="FM135" s="195"/>
      <c r="FN135" s="195"/>
      <c r="FO135" s="195"/>
      <c r="FP135" s="195"/>
      <c r="FQ135" s="195"/>
      <c r="FR135" s="195"/>
      <c r="FS135" s="195"/>
      <c r="FT135" s="195"/>
      <c r="FU135" s="195"/>
      <c r="FV135" s="195"/>
      <c r="FW135" s="195"/>
      <c r="FX135" s="195"/>
      <c r="FY135" s="195"/>
      <c r="FZ135" s="195"/>
      <c r="GA135" s="195"/>
      <c r="GB135" s="195"/>
      <c r="GC135" s="195"/>
      <c r="GD135" s="195"/>
      <c r="GE135" s="195"/>
      <c r="GF135" s="195"/>
      <c r="GG135" s="195"/>
      <c r="GH135" s="195"/>
      <c r="GI135" s="195"/>
      <c r="GJ135" s="195"/>
      <c r="GK135" s="195"/>
      <c r="GL135" s="195"/>
      <c r="GM135" s="195"/>
      <c r="GN135" s="195"/>
      <c r="GO135" s="195"/>
      <c r="GP135" s="195"/>
      <c r="GQ135" s="195"/>
      <c r="GR135" s="195"/>
      <c r="GS135" s="195"/>
      <c r="GT135" s="195"/>
      <c r="GU135" s="195"/>
      <c r="GV135" s="195"/>
      <c r="GW135" s="195"/>
      <c r="GX135" s="195"/>
      <c r="GY135" s="195"/>
      <c r="GZ135" s="195"/>
      <c r="HA135" s="195"/>
      <c r="HB135" s="195"/>
      <c r="HC135" s="195"/>
      <c r="HD135" s="195"/>
      <c r="HE135" s="195"/>
      <c r="HF135" s="195"/>
      <c r="HG135" s="195"/>
      <c r="HH135" s="195"/>
      <c r="HI135" s="195"/>
      <c r="HJ135" s="195"/>
      <c r="HK135" s="195"/>
      <c r="HL135" s="195"/>
      <c r="HM135" s="195"/>
      <c r="HN135" s="195"/>
      <c r="HO135" s="195"/>
      <c r="HP135" s="195"/>
      <c r="HQ135" s="195"/>
      <c r="HR135" s="195"/>
      <c r="HS135" s="195"/>
      <c r="HT135" s="195"/>
      <c r="HU135" s="195"/>
      <c r="HV135" s="195"/>
      <c r="HW135" s="195"/>
      <c r="HX135" s="195"/>
      <c r="HY135" s="195"/>
      <c r="HZ135" s="195"/>
      <c r="IA135" s="195"/>
      <c r="IB135" s="195"/>
      <c r="IC135" s="195"/>
      <c r="ID135" s="195"/>
      <c r="IE135" s="195"/>
      <c r="IF135" s="195"/>
      <c r="IG135" s="195"/>
      <c r="IH135" s="195"/>
      <c r="II135" s="195"/>
      <c r="IJ135" s="195"/>
      <c r="IK135" s="195"/>
      <c r="IL135" s="195"/>
      <c r="IM135" s="195"/>
      <c r="IN135" s="195"/>
      <c r="IO135" s="195"/>
      <c r="IP135" s="195"/>
      <c r="IQ135" s="195"/>
      <c r="IR135" s="195"/>
      <c r="IS135" s="195"/>
      <c r="IT135" s="195"/>
      <c r="IU135" s="195"/>
      <c r="IV135" s="195"/>
      <c r="IW135" s="195"/>
      <c r="IX135" s="195"/>
      <c r="IY135" s="195"/>
      <c r="IZ135" s="195"/>
      <c r="JA135" s="195"/>
      <c r="JB135" s="195"/>
      <c r="JC135" s="195"/>
      <c r="JD135" s="195"/>
      <c r="JE135" s="195"/>
      <c r="JF135" s="195"/>
      <c r="JG135" s="195"/>
      <c r="JH135" s="195"/>
      <c r="JI135" s="195"/>
      <c r="JJ135" s="195"/>
      <c r="JK135" s="195"/>
      <c r="JL135" s="195"/>
      <c r="JM135" s="195"/>
      <c r="JN135" s="195"/>
      <c r="JO135" s="195"/>
      <c r="JP135" s="195"/>
      <c r="JQ135" s="195"/>
      <c r="JR135" s="195"/>
      <c r="JS135" s="195"/>
      <c r="JT135" s="195"/>
      <c r="JU135" s="195"/>
      <c r="JV135" s="195"/>
      <c r="JW135" s="195"/>
      <c r="JX135" s="195"/>
      <c r="JY135" s="195"/>
      <c r="JZ135" s="195"/>
      <c r="KA135" s="195"/>
      <c r="KB135" s="195"/>
      <c r="KC135" s="195"/>
      <c r="KD135" s="195"/>
      <c r="KE135" s="195"/>
      <c r="KF135" s="195"/>
      <c r="KG135" s="195"/>
      <c r="KH135" s="195"/>
      <c r="KI135" s="195"/>
      <c r="KJ135" s="195"/>
      <c r="KK135" s="195"/>
      <c r="KL135" s="195"/>
      <c r="KM135" s="195"/>
      <c r="KN135" s="195"/>
      <c r="KO135" s="195"/>
      <c r="KP135" s="195"/>
      <c r="KQ135" s="195"/>
      <c r="KR135" s="195"/>
      <c r="KS135" s="195"/>
      <c r="KT135" s="195"/>
      <c r="KU135" s="195"/>
      <c r="KV135" s="195"/>
      <c r="KW135" s="195"/>
      <c r="KX135" s="195"/>
      <c r="KY135" s="195"/>
      <c r="KZ135" s="195"/>
      <c r="LA135" s="195"/>
      <c r="LB135" s="195"/>
      <c r="LC135" s="195"/>
      <c r="LD135" s="195"/>
      <c r="LE135" s="195"/>
      <c r="LF135" s="195"/>
      <c r="LG135" s="195"/>
      <c r="LH135" s="195"/>
      <c r="LI135" s="195"/>
      <c r="LJ135" s="195"/>
      <c r="LK135" s="195"/>
      <c r="LL135" s="195"/>
      <c r="LM135" s="195"/>
      <c r="LN135" s="195"/>
      <c r="LO135" s="195"/>
      <c r="LP135" s="195"/>
      <c r="LQ135" s="195"/>
      <c r="LR135" s="195"/>
      <c r="LS135" s="195"/>
      <c r="LT135" s="195"/>
      <c r="LU135" s="195"/>
      <c r="LV135" s="195"/>
      <c r="LW135" s="195"/>
      <c r="LX135" s="195"/>
      <c r="LY135" s="195"/>
      <c r="LZ135" s="195"/>
      <c r="MA135" s="195"/>
      <c r="MB135" s="195"/>
      <c r="MC135" s="195"/>
      <c r="MD135" s="195"/>
      <c r="ME135" s="195"/>
      <c r="MF135" s="195"/>
      <c r="MG135" s="195"/>
      <c r="MH135" s="195"/>
      <c r="MI135" s="195"/>
      <c r="MJ135" s="195"/>
      <c r="MK135" s="195"/>
      <c r="ML135" s="195"/>
      <c r="MM135" s="195"/>
      <c r="MN135" s="195"/>
      <c r="MO135" s="195"/>
      <c r="MP135" s="195"/>
      <c r="MQ135" s="195"/>
      <c r="MR135" s="195"/>
      <c r="MS135" s="195"/>
      <c r="MT135" s="195"/>
      <c r="MU135" s="195"/>
      <c r="MV135" s="195"/>
      <c r="MW135" s="195"/>
      <c r="MX135" s="195"/>
      <c r="MY135" s="195"/>
      <c r="MZ135" s="195"/>
      <c r="NA135" s="195"/>
      <c r="NB135" s="195"/>
      <c r="NC135" s="195"/>
      <c r="ND135" s="195"/>
      <c r="NE135" s="195"/>
      <c r="NF135" s="195"/>
      <c r="NG135" s="195"/>
      <c r="NH135" s="195"/>
      <c r="NI135" s="195"/>
      <c r="NJ135" s="195"/>
      <c r="NK135" s="195"/>
      <c r="NL135" s="195"/>
      <c r="NM135" s="195"/>
      <c r="NN135" s="195"/>
      <c r="NO135" s="195"/>
      <c r="NP135" s="195"/>
      <c r="NQ135" s="195"/>
      <c r="NR135" s="195"/>
      <c r="NS135" s="195"/>
      <c r="NT135" s="195"/>
      <c r="NU135" s="195"/>
      <c r="NV135" s="195"/>
      <c r="NW135" s="195"/>
      <c r="NX135" s="195"/>
      <c r="NY135" s="195"/>
      <c r="NZ135" s="195"/>
      <c r="OA135" s="195"/>
      <c r="OB135" s="195"/>
      <c r="OC135" s="195"/>
      <c r="OD135" s="195"/>
      <c r="OE135" s="195"/>
      <c r="OF135" s="195"/>
      <c r="OG135" s="195"/>
      <c r="OH135" s="195"/>
      <c r="OI135" s="195"/>
      <c r="OJ135" s="195"/>
      <c r="OK135" s="195"/>
      <c r="OL135" s="195"/>
      <c r="OM135" s="195"/>
      <c r="ON135" s="195"/>
      <c r="OO135" s="195"/>
      <c r="OP135" s="195"/>
      <c r="OQ135" s="195"/>
      <c r="OR135" s="195"/>
      <c r="OS135" s="195"/>
      <c r="OT135" s="195"/>
      <c r="OU135" s="195"/>
      <c r="OV135" s="195"/>
      <c r="OW135" s="195"/>
      <c r="OX135" s="195"/>
      <c r="OY135" s="195"/>
      <c r="OZ135" s="195"/>
      <c r="PA135" s="195"/>
      <c r="PB135" s="195"/>
      <c r="PC135" s="195"/>
      <c r="PD135" s="195"/>
      <c r="PE135" s="195"/>
      <c r="PF135" s="195"/>
      <c r="PG135" s="195"/>
      <c r="PH135" s="195"/>
      <c r="PI135" s="195"/>
      <c r="PJ135" s="195"/>
      <c r="PK135" s="195"/>
      <c r="PL135" s="195"/>
      <c r="PM135" s="195"/>
      <c r="PN135" s="195"/>
      <c r="PO135" s="195"/>
      <c r="PP135" s="195"/>
      <c r="PQ135" s="195"/>
      <c r="PR135" s="195"/>
      <c r="PS135" s="195"/>
      <c r="PT135" s="195"/>
      <c r="PU135" s="195"/>
      <c r="PV135" s="195"/>
      <c r="PW135" s="195"/>
      <c r="PX135" s="195"/>
      <c r="PY135" s="195"/>
      <c r="PZ135" s="195"/>
      <c r="QA135" s="195"/>
      <c r="QB135" s="195"/>
    </row>
    <row r="136" spans="1:444" s="73" customFormat="1" ht="15.75" thickBot="1">
      <c r="A136" s="67"/>
      <c r="B136" s="57"/>
      <c r="C136" s="57"/>
      <c r="D136" s="98"/>
      <c r="F136" s="219"/>
      <c r="G136" s="219"/>
      <c r="H136" s="219"/>
      <c r="I136" s="165"/>
      <c r="J136" s="165"/>
      <c r="K136" s="165"/>
      <c r="L136" s="165"/>
      <c r="M136" s="165"/>
      <c r="N136" s="165"/>
      <c r="O136" s="165"/>
      <c r="P136" s="165"/>
      <c r="Q136" s="165"/>
      <c r="R136" s="165"/>
      <c r="S136" s="165"/>
      <c r="T136" s="379"/>
      <c r="U136" s="280"/>
      <c r="V136" s="157"/>
      <c r="W136" s="380"/>
      <c r="X136" s="380"/>
      <c r="Y136" s="380"/>
      <c r="Z136" s="380"/>
      <c r="AA136" s="380"/>
      <c r="AB136" s="381"/>
      <c r="AC136" s="49"/>
      <c r="AD136" s="49"/>
      <c r="AE136" s="49"/>
      <c r="AF136" s="49"/>
      <c r="AG136" s="49"/>
      <c r="AH136" s="49"/>
      <c r="AI136" s="49"/>
      <c r="AJ136" s="49"/>
      <c r="AK136" s="49"/>
      <c r="AL136" s="49"/>
      <c r="AM136" s="49"/>
      <c r="AN136" s="49"/>
      <c r="AO136" s="49"/>
      <c r="AP136" s="49"/>
      <c r="AQ136" s="49"/>
      <c r="AR136" s="49"/>
      <c r="AS136" s="49"/>
      <c r="AT136" s="54" t="s">
        <v>231</v>
      </c>
      <c r="AU136"/>
      <c r="AV136" s="363" t="s">
        <v>216</v>
      </c>
      <c r="AW136" s="87" t="s">
        <v>1029</v>
      </c>
      <c r="AX136" s="51"/>
      <c r="AY136" s="51"/>
      <c r="AZ136" s="51"/>
      <c r="BA136" s="51"/>
      <c r="BB136" s="307"/>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c r="CC136"/>
      <c r="CD136"/>
      <c r="CE136"/>
      <c r="CF136" s="49"/>
      <c r="CG136" s="49"/>
      <c r="CH136" s="51"/>
      <c r="CI136" s="51"/>
      <c r="CJ136" s="51"/>
      <c r="CK136" s="51"/>
      <c r="CL136" s="307"/>
      <c r="CM136" s="51"/>
      <c r="CN136" s="51"/>
      <c r="CO136" s="51"/>
      <c r="CP136" s="51"/>
      <c r="CQ136" s="51"/>
      <c r="CR136" s="51"/>
      <c r="CS136" s="51"/>
      <c r="CT136" s="51"/>
      <c r="CU136" s="51"/>
      <c r="CV136" s="51"/>
      <c r="CW136" s="51"/>
      <c r="CX136" s="51"/>
      <c r="CY136" s="51"/>
      <c r="CZ136" s="51"/>
      <c r="DA136" s="51"/>
      <c r="DB136" s="51"/>
      <c r="DC136" s="51"/>
      <c r="DD136" s="51"/>
      <c r="DE136" s="51"/>
      <c r="DF136" s="51"/>
      <c r="DG136" s="51"/>
      <c r="DH136" s="51"/>
      <c r="DI136" s="51"/>
      <c r="DJ136" s="51"/>
      <c r="DK136" s="51"/>
      <c r="DL136" s="51"/>
      <c r="DM136" s="195"/>
      <c r="DN136" s="195"/>
      <c r="DO136" s="195"/>
      <c r="DP136" s="195"/>
      <c r="DQ136" s="195"/>
      <c r="DR136" s="195"/>
      <c r="DS136" s="195"/>
      <c r="DT136" s="195"/>
      <c r="DU136" s="195"/>
      <c r="DV136" s="195"/>
      <c r="DW136" s="195"/>
      <c r="DX136" s="195"/>
      <c r="DY136" s="195"/>
      <c r="DZ136" s="195"/>
      <c r="EA136" s="195"/>
      <c r="EB136" s="195"/>
      <c r="EC136" s="195"/>
      <c r="ED136" s="195"/>
      <c r="EE136" s="195"/>
      <c r="EF136" s="195"/>
      <c r="EG136" s="195"/>
      <c r="EH136" s="195"/>
      <c r="EI136" s="195"/>
      <c r="EJ136" s="195"/>
      <c r="EK136" s="195"/>
      <c r="EL136" s="195"/>
      <c r="EM136" s="195"/>
      <c r="EN136" s="195"/>
      <c r="EO136" s="195"/>
      <c r="EP136" s="195"/>
      <c r="EQ136" s="195"/>
      <c r="ER136" s="195"/>
      <c r="ES136" s="195"/>
      <c r="ET136" s="195"/>
      <c r="EU136" s="195"/>
      <c r="EV136" s="195"/>
      <c r="EW136" s="195"/>
      <c r="EX136" s="195"/>
      <c r="EY136" s="195"/>
      <c r="EZ136" s="195"/>
      <c r="FA136" s="195"/>
      <c r="FB136" s="195"/>
      <c r="FC136" s="195"/>
      <c r="FD136" s="195"/>
      <c r="FE136" s="195"/>
      <c r="FF136" s="195"/>
      <c r="FG136" s="195"/>
      <c r="FH136" s="195"/>
      <c r="FI136" s="195"/>
      <c r="FJ136" s="195"/>
      <c r="FK136" s="195"/>
      <c r="FL136" s="195"/>
      <c r="FM136" s="195"/>
      <c r="FN136" s="195"/>
      <c r="FO136" s="195"/>
      <c r="FP136" s="195"/>
      <c r="FQ136" s="195"/>
      <c r="FR136" s="195"/>
      <c r="FS136" s="195"/>
      <c r="FT136" s="195"/>
      <c r="FU136" s="195"/>
      <c r="FV136" s="195"/>
      <c r="FW136" s="195"/>
      <c r="FX136" s="195"/>
      <c r="FY136" s="195"/>
      <c r="FZ136" s="195"/>
      <c r="GA136" s="195"/>
      <c r="GB136" s="195"/>
      <c r="GC136" s="195"/>
      <c r="GD136" s="195"/>
      <c r="GE136" s="195"/>
      <c r="GF136" s="195"/>
      <c r="GG136" s="195"/>
      <c r="GH136" s="195"/>
      <c r="GI136" s="195"/>
      <c r="GJ136" s="195"/>
      <c r="GK136" s="195"/>
      <c r="GL136" s="195"/>
      <c r="GM136" s="195"/>
      <c r="GN136" s="195"/>
      <c r="GO136" s="195"/>
      <c r="GP136" s="195"/>
      <c r="GQ136" s="195"/>
      <c r="GR136" s="195"/>
      <c r="GS136" s="195"/>
      <c r="GT136" s="195"/>
      <c r="GU136" s="195"/>
      <c r="GV136" s="195"/>
      <c r="GW136" s="195"/>
      <c r="GX136" s="195"/>
      <c r="GY136" s="195"/>
      <c r="GZ136" s="195"/>
      <c r="HA136" s="195"/>
      <c r="HB136" s="195"/>
      <c r="HC136" s="195"/>
      <c r="HD136" s="195"/>
      <c r="HE136" s="195"/>
      <c r="HF136" s="195"/>
      <c r="HG136" s="195"/>
      <c r="HH136" s="195"/>
      <c r="HI136" s="195"/>
      <c r="HJ136" s="195"/>
      <c r="HK136" s="195"/>
      <c r="HL136" s="195"/>
      <c r="HM136" s="195"/>
      <c r="HN136" s="195"/>
      <c r="HO136" s="195"/>
      <c r="HP136" s="195"/>
      <c r="HQ136" s="195"/>
      <c r="HR136" s="195"/>
      <c r="HS136" s="195"/>
      <c r="HT136" s="195"/>
      <c r="HU136" s="195"/>
      <c r="HV136" s="195"/>
      <c r="HW136" s="195"/>
      <c r="HX136" s="195"/>
      <c r="HY136" s="195"/>
      <c r="HZ136" s="195"/>
      <c r="IA136" s="195"/>
      <c r="IB136" s="195"/>
      <c r="IC136" s="195"/>
      <c r="ID136" s="195"/>
      <c r="IE136" s="195"/>
      <c r="IF136" s="195"/>
      <c r="IG136" s="195"/>
      <c r="IH136" s="195"/>
      <c r="II136" s="195"/>
      <c r="IJ136" s="195"/>
      <c r="IK136" s="195"/>
      <c r="IL136" s="195"/>
      <c r="IM136" s="195"/>
      <c r="IN136" s="195"/>
      <c r="IO136" s="195"/>
      <c r="IP136" s="195"/>
      <c r="IQ136" s="195"/>
      <c r="IR136" s="195"/>
      <c r="IS136" s="195"/>
      <c r="IT136" s="195"/>
      <c r="IU136" s="195"/>
      <c r="IV136" s="195"/>
      <c r="IW136" s="195"/>
      <c r="IX136" s="195"/>
      <c r="IY136" s="195"/>
      <c r="IZ136" s="195"/>
      <c r="JA136" s="195"/>
      <c r="JB136" s="195"/>
      <c r="JC136" s="195"/>
      <c r="JD136" s="195"/>
      <c r="JE136" s="195"/>
      <c r="JF136" s="195"/>
      <c r="JG136" s="195"/>
      <c r="JH136" s="195"/>
      <c r="JI136" s="195"/>
      <c r="JJ136" s="195"/>
      <c r="JK136" s="195"/>
      <c r="JL136" s="195"/>
      <c r="JM136" s="195"/>
      <c r="JN136" s="195"/>
      <c r="JO136" s="195"/>
      <c r="JP136" s="195"/>
      <c r="JQ136" s="195"/>
      <c r="JR136" s="195"/>
      <c r="JS136" s="195"/>
      <c r="JT136" s="195"/>
      <c r="JU136" s="195"/>
      <c r="JV136" s="195"/>
      <c r="JW136" s="195"/>
      <c r="JX136" s="195"/>
      <c r="JY136" s="195"/>
      <c r="JZ136" s="195"/>
      <c r="KA136" s="195"/>
      <c r="KB136" s="195"/>
      <c r="KC136" s="195"/>
      <c r="KD136" s="195"/>
      <c r="KE136" s="195"/>
      <c r="KF136" s="195"/>
      <c r="KG136" s="195"/>
      <c r="KH136" s="195"/>
      <c r="KI136" s="195"/>
      <c r="KJ136" s="195"/>
      <c r="KK136" s="195"/>
      <c r="KL136" s="195"/>
      <c r="KM136" s="195"/>
      <c r="KN136" s="195"/>
      <c r="KO136" s="195"/>
      <c r="KP136" s="195"/>
      <c r="KQ136" s="195"/>
      <c r="KR136" s="195"/>
      <c r="KS136" s="195"/>
      <c r="KT136" s="195"/>
      <c r="KU136" s="195"/>
      <c r="KV136" s="195"/>
      <c r="KW136" s="195"/>
      <c r="KX136" s="195"/>
      <c r="KY136" s="195"/>
      <c r="KZ136" s="195"/>
      <c r="LA136" s="195"/>
      <c r="LB136" s="195"/>
      <c r="LC136" s="195"/>
      <c r="LD136" s="195"/>
      <c r="LE136" s="195"/>
      <c r="LF136" s="195"/>
      <c r="LG136" s="195"/>
      <c r="LH136" s="195"/>
      <c r="LI136" s="195"/>
      <c r="LJ136" s="195"/>
      <c r="LK136" s="195"/>
      <c r="LL136" s="195"/>
      <c r="LM136" s="195"/>
      <c r="LN136" s="195"/>
      <c r="LO136" s="195"/>
      <c r="LP136" s="195"/>
      <c r="LQ136" s="195"/>
      <c r="LR136" s="195"/>
      <c r="LS136" s="195"/>
      <c r="LT136" s="195"/>
      <c r="LU136" s="195"/>
      <c r="LV136" s="195"/>
      <c r="LW136" s="195"/>
      <c r="LX136" s="195"/>
      <c r="LY136" s="195"/>
      <c r="LZ136" s="195"/>
      <c r="MA136" s="195"/>
      <c r="MB136" s="195"/>
      <c r="MC136" s="195"/>
      <c r="MD136" s="195"/>
      <c r="ME136" s="195"/>
      <c r="MF136" s="195"/>
      <c r="MG136" s="195"/>
      <c r="MH136" s="195"/>
      <c r="MI136" s="195"/>
      <c r="MJ136" s="195"/>
      <c r="MK136" s="195"/>
      <c r="ML136" s="195"/>
      <c r="MM136" s="195"/>
      <c r="MN136" s="195"/>
      <c r="MO136" s="195"/>
      <c r="MP136" s="195"/>
      <c r="MQ136" s="195"/>
      <c r="MR136" s="195"/>
      <c r="MS136" s="195"/>
      <c r="MT136" s="195"/>
      <c r="MU136" s="195"/>
      <c r="MV136" s="195"/>
      <c r="MW136" s="195"/>
      <c r="MX136" s="195"/>
      <c r="MY136" s="195"/>
      <c r="MZ136" s="195"/>
      <c r="NA136" s="195"/>
      <c r="NB136" s="195"/>
      <c r="NC136" s="195"/>
      <c r="ND136" s="195"/>
      <c r="NE136" s="195"/>
      <c r="NF136" s="195"/>
      <c r="NG136" s="195"/>
      <c r="NH136" s="195"/>
      <c r="NI136" s="195"/>
      <c r="NJ136" s="195"/>
      <c r="NK136" s="195"/>
      <c r="NL136" s="195"/>
      <c r="NM136" s="195"/>
      <c r="NN136" s="195"/>
      <c r="NO136" s="195"/>
      <c r="NP136" s="195"/>
      <c r="NQ136" s="195"/>
      <c r="NR136" s="195"/>
      <c r="NS136" s="195"/>
      <c r="NT136" s="195"/>
      <c r="NU136" s="195"/>
      <c r="NV136" s="195"/>
      <c r="NW136" s="195"/>
      <c r="NX136" s="195"/>
      <c r="NY136" s="195"/>
      <c r="NZ136" s="195"/>
      <c r="OA136" s="195"/>
      <c r="OB136" s="195"/>
      <c r="OC136" s="195"/>
      <c r="OD136" s="195"/>
      <c r="OE136" s="195"/>
      <c r="OF136" s="195"/>
      <c r="OG136" s="195"/>
      <c r="OH136" s="195"/>
      <c r="OI136" s="195"/>
      <c r="OJ136" s="195"/>
      <c r="OK136" s="195"/>
      <c r="OL136" s="195"/>
      <c r="OM136" s="195"/>
      <c r="ON136" s="195"/>
      <c r="OO136" s="195"/>
      <c r="OP136" s="195"/>
      <c r="OQ136" s="195"/>
      <c r="OR136" s="195"/>
      <c r="OS136" s="195"/>
      <c r="OT136" s="195"/>
      <c r="OU136" s="195"/>
      <c r="OV136" s="195"/>
      <c r="OW136" s="195"/>
      <c r="OX136" s="195"/>
      <c r="OY136" s="195"/>
      <c r="OZ136" s="195"/>
      <c r="PA136" s="195"/>
      <c r="PB136" s="195"/>
      <c r="PC136" s="195"/>
      <c r="PD136" s="195"/>
      <c r="PE136" s="195"/>
      <c r="PF136" s="195"/>
      <c r="PG136" s="195"/>
      <c r="PH136" s="195"/>
      <c r="PI136" s="195"/>
      <c r="PJ136" s="195"/>
      <c r="PK136" s="195"/>
      <c r="PL136" s="195"/>
      <c r="PM136" s="195"/>
      <c r="PN136" s="195"/>
      <c r="PO136" s="195"/>
      <c r="PP136" s="195"/>
      <c r="PQ136" s="195"/>
      <c r="PR136" s="195"/>
      <c r="PS136" s="195"/>
      <c r="PT136" s="195"/>
      <c r="PU136" s="195"/>
      <c r="PV136" s="195"/>
      <c r="PW136" s="195"/>
      <c r="PX136" s="195"/>
      <c r="PY136" s="195"/>
      <c r="PZ136" s="195"/>
      <c r="QA136" s="195"/>
      <c r="QB136" s="195"/>
    </row>
    <row r="137" spans="1:444" s="73" customFormat="1">
      <c r="A137" s="67"/>
      <c r="B137" s="57"/>
      <c r="C137" s="57"/>
      <c r="D137" s="98"/>
      <c r="F137" s="219"/>
      <c r="G137" s="219"/>
      <c r="H137" s="219"/>
      <c r="I137" s="165"/>
      <c r="J137" s="165"/>
      <c r="K137" s="165"/>
      <c r="L137" s="165"/>
      <c r="M137" s="165"/>
      <c r="N137" s="165"/>
      <c r="O137" s="165"/>
      <c r="P137" s="165"/>
      <c r="Q137" s="165"/>
      <c r="R137" s="165"/>
      <c r="S137" s="165"/>
      <c r="T137" s="379"/>
      <c r="U137" s="257"/>
      <c r="V137" s="256"/>
      <c r="W137" s="256"/>
      <c r="X137" s="256"/>
      <c r="Y137" s="256"/>
      <c r="Z137" s="256"/>
      <c r="AA137" s="256"/>
      <c r="AB137" s="256"/>
      <c r="AC137" s="49"/>
      <c r="AD137" s="49"/>
      <c r="AE137" s="49"/>
      <c r="AF137" s="49"/>
      <c r="AG137" s="49"/>
      <c r="AH137" s="49"/>
      <c r="AI137" s="49"/>
      <c r="AJ137" s="49"/>
      <c r="AK137" s="49"/>
      <c r="AL137" s="49"/>
      <c r="AM137" s="49"/>
      <c r="AN137" s="49"/>
      <c r="AO137" s="49"/>
      <c r="AP137" s="49"/>
      <c r="AQ137" s="49"/>
      <c r="AR137" s="49"/>
      <c r="AS137" s="49"/>
      <c r="AT137" s="54" t="s">
        <v>232</v>
      </c>
      <c r="AU137"/>
      <c r="AV137" s="363" t="s">
        <v>110</v>
      </c>
      <c r="AW137" s="87">
        <v>1</v>
      </c>
      <c r="AX137" s="51"/>
      <c r="AY137" s="51"/>
      <c r="AZ137" s="51"/>
      <c r="BA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c r="CC137"/>
      <c r="CD137"/>
      <c r="CE137"/>
      <c r="CF137" s="49"/>
      <c r="CG137" s="49"/>
      <c r="CH137" s="51"/>
      <c r="CI137" s="51"/>
      <c r="CJ137" s="51"/>
      <c r="CK137" s="51"/>
      <c r="CM137" s="51"/>
      <c r="CN137" s="51"/>
      <c r="CO137" s="51"/>
      <c r="CP137" s="51"/>
      <c r="CQ137" s="51"/>
      <c r="CR137" s="51"/>
      <c r="CS137" s="51"/>
      <c r="CT137" s="51"/>
      <c r="CU137" s="51"/>
      <c r="CV137" s="51"/>
      <c r="CW137" s="51"/>
      <c r="CX137" s="51"/>
      <c r="CY137" s="51"/>
      <c r="CZ137" s="51"/>
      <c r="DA137" s="51"/>
      <c r="DB137" s="51"/>
      <c r="DC137" s="51"/>
      <c r="DD137" s="51"/>
      <c r="DE137" s="51"/>
      <c r="DF137" s="51"/>
      <c r="DG137" s="51"/>
      <c r="DH137" s="51"/>
      <c r="DI137" s="51"/>
      <c r="DJ137" s="51"/>
      <c r="DK137" s="51"/>
      <c r="DL137" s="51"/>
      <c r="DM137" s="195"/>
      <c r="DN137" s="195"/>
      <c r="DO137" s="195"/>
      <c r="DP137" s="195"/>
      <c r="DQ137" s="195"/>
      <c r="DR137" s="195"/>
      <c r="DS137" s="195"/>
      <c r="DT137" s="195"/>
      <c r="DU137" s="195"/>
      <c r="DV137" s="195"/>
      <c r="DW137" s="195"/>
      <c r="DX137" s="195"/>
      <c r="DY137" s="195"/>
      <c r="DZ137" s="195"/>
      <c r="EA137" s="195"/>
      <c r="EB137" s="195"/>
      <c r="EC137" s="195"/>
      <c r="ED137" s="195"/>
      <c r="EE137" s="195"/>
      <c r="EF137" s="195"/>
      <c r="EG137" s="195"/>
      <c r="EH137" s="195"/>
      <c r="EI137" s="195"/>
      <c r="EJ137" s="195"/>
      <c r="EK137" s="195"/>
      <c r="EL137" s="195"/>
      <c r="EM137" s="195"/>
      <c r="EN137" s="195"/>
      <c r="EO137" s="195"/>
      <c r="EP137" s="195"/>
      <c r="EQ137" s="195"/>
      <c r="ER137" s="195"/>
      <c r="ES137" s="195"/>
      <c r="ET137" s="195"/>
      <c r="EU137" s="195"/>
      <c r="EV137" s="195"/>
      <c r="EW137" s="195"/>
      <c r="EX137" s="195"/>
      <c r="EY137" s="195"/>
      <c r="EZ137" s="195"/>
      <c r="FA137" s="195"/>
      <c r="FB137" s="195"/>
      <c r="FC137" s="195"/>
      <c r="FD137" s="195"/>
      <c r="FE137" s="195"/>
      <c r="FF137" s="195"/>
      <c r="FG137" s="195"/>
      <c r="FH137" s="195"/>
      <c r="FI137" s="195"/>
      <c r="FJ137" s="195"/>
      <c r="FK137" s="195"/>
      <c r="FL137" s="195"/>
      <c r="FM137" s="195"/>
      <c r="FN137" s="195"/>
      <c r="FO137" s="195"/>
      <c r="FP137" s="195"/>
      <c r="FQ137" s="195"/>
      <c r="FR137" s="195"/>
      <c r="FS137" s="195"/>
      <c r="FT137" s="195"/>
      <c r="FU137" s="195"/>
      <c r="FV137" s="195"/>
      <c r="FW137" s="195"/>
      <c r="FX137" s="195"/>
      <c r="FY137" s="195"/>
      <c r="FZ137" s="195"/>
      <c r="GA137" s="195"/>
      <c r="GB137" s="195"/>
      <c r="GC137" s="195"/>
      <c r="GD137" s="195"/>
      <c r="GE137" s="195"/>
      <c r="GF137" s="195"/>
      <c r="GG137" s="195"/>
      <c r="GH137" s="195"/>
      <c r="GI137" s="195"/>
      <c r="GJ137" s="195"/>
      <c r="GK137" s="195"/>
      <c r="GL137" s="195"/>
      <c r="GM137" s="195"/>
      <c r="GN137" s="195"/>
      <c r="GO137" s="195"/>
      <c r="GP137" s="195"/>
      <c r="GQ137" s="195"/>
      <c r="GR137" s="195"/>
      <c r="GS137" s="195"/>
      <c r="GT137" s="195"/>
      <c r="GU137" s="195"/>
      <c r="GV137" s="195"/>
      <c r="GW137" s="195"/>
      <c r="GX137" s="195"/>
      <c r="GY137" s="195"/>
      <c r="GZ137" s="195"/>
      <c r="HA137" s="195"/>
      <c r="HB137" s="195"/>
      <c r="HC137" s="195"/>
      <c r="HD137" s="195"/>
      <c r="HE137" s="195"/>
      <c r="HF137" s="195"/>
      <c r="HG137" s="195"/>
      <c r="HH137" s="195"/>
      <c r="HI137" s="195"/>
      <c r="HJ137" s="195"/>
      <c r="HK137" s="195"/>
      <c r="HL137" s="195"/>
      <c r="HM137" s="195"/>
      <c r="HN137" s="195"/>
      <c r="HO137" s="195"/>
      <c r="HP137" s="195"/>
      <c r="HQ137" s="195"/>
      <c r="HR137" s="195"/>
      <c r="HS137" s="195"/>
      <c r="HT137" s="195"/>
      <c r="HU137" s="195"/>
      <c r="HV137" s="195"/>
      <c r="HW137" s="195"/>
      <c r="HX137" s="195"/>
      <c r="HY137" s="195"/>
      <c r="HZ137" s="195"/>
      <c r="IA137" s="195"/>
      <c r="IB137" s="195"/>
      <c r="IC137" s="195"/>
      <c r="ID137" s="195"/>
      <c r="IE137" s="195"/>
      <c r="IF137" s="195"/>
      <c r="IG137" s="195"/>
      <c r="IH137" s="195"/>
      <c r="II137" s="195"/>
      <c r="IJ137" s="195"/>
      <c r="IK137" s="195"/>
      <c r="IL137" s="195"/>
      <c r="IM137" s="195"/>
      <c r="IN137" s="195"/>
      <c r="IO137" s="195"/>
      <c r="IP137" s="195"/>
      <c r="IQ137" s="195"/>
      <c r="IR137" s="195"/>
      <c r="IS137" s="195"/>
      <c r="IT137" s="195"/>
      <c r="IU137" s="195"/>
      <c r="IV137" s="195"/>
      <c r="IW137" s="195"/>
      <c r="IX137" s="195"/>
      <c r="IY137" s="195"/>
      <c r="IZ137" s="195"/>
      <c r="JA137" s="195"/>
      <c r="JB137" s="195"/>
      <c r="JC137" s="195"/>
      <c r="JD137" s="195"/>
      <c r="JE137" s="195"/>
      <c r="JF137" s="195"/>
      <c r="JG137" s="195"/>
      <c r="JH137" s="195"/>
      <c r="JI137" s="195"/>
      <c r="JJ137" s="195"/>
      <c r="JK137" s="195"/>
      <c r="JL137" s="195"/>
      <c r="JM137" s="195"/>
      <c r="JN137" s="195"/>
      <c r="JO137" s="195"/>
      <c r="JP137" s="195"/>
      <c r="JQ137" s="195"/>
      <c r="JR137" s="195"/>
      <c r="JS137" s="195"/>
      <c r="JT137" s="195"/>
      <c r="JU137" s="195"/>
      <c r="JV137" s="195"/>
      <c r="JW137" s="195"/>
      <c r="JX137" s="195"/>
      <c r="JY137" s="195"/>
      <c r="JZ137" s="195"/>
      <c r="KA137" s="195"/>
      <c r="KB137" s="195"/>
      <c r="KC137" s="195"/>
      <c r="KD137" s="195"/>
      <c r="KE137" s="195"/>
      <c r="KF137" s="195"/>
      <c r="KG137" s="195"/>
      <c r="KH137" s="195"/>
      <c r="KI137" s="195"/>
      <c r="KJ137" s="195"/>
      <c r="KK137" s="195"/>
      <c r="KL137" s="195"/>
      <c r="KM137" s="195"/>
      <c r="KN137" s="195"/>
      <c r="KO137" s="195"/>
      <c r="KP137" s="195"/>
      <c r="KQ137" s="195"/>
      <c r="KR137" s="195"/>
      <c r="KS137" s="195"/>
      <c r="KT137" s="195"/>
      <c r="KU137" s="195"/>
      <c r="KV137" s="195"/>
      <c r="KW137" s="195"/>
      <c r="KX137" s="195"/>
      <c r="KY137" s="195"/>
      <c r="KZ137" s="195"/>
      <c r="LA137" s="195"/>
      <c r="LB137" s="195"/>
      <c r="LC137" s="195"/>
      <c r="LD137" s="195"/>
      <c r="LE137" s="195"/>
      <c r="LF137" s="195"/>
      <c r="LG137" s="195"/>
      <c r="LH137" s="195"/>
      <c r="LI137" s="195"/>
      <c r="LJ137" s="195"/>
      <c r="LK137" s="195"/>
      <c r="LL137" s="195"/>
      <c r="LM137" s="195"/>
      <c r="LN137" s="195"/>
      <c r="LO137" s="195"/>
      <c r="LP137" s="195"/>
      <c r="LQ137" s="195"/>
      <c r="LR137" s="195"/>
      <c r="LS137" s="195"/>
      <c r="LT137" s="195"/>
      <c r="LU137" s="195"/>
      <c r="LV137" s="195"/>
      <c r="LW137" s="195"/>
      <c r="LX137" s="195"/>
      <c r="LY137" s="195"/>
      <c r="LZ137" s="195"/>
      <c r="MA137" s="195"/>
      <c r="MB137" s="195"/>
      <c r="MC137" s="195"/>
      <c r="MD137" s="195"/>
      <c r="ME137" s="195"/>
      <c r="MF137" s="195"/>
      <c r="MG137" s="195"/>
      <c r="MH137" s="195"/>
      <c r="MI137" s="195"/>
      <c r="MJ137" s="195"/>
      <c r="MK137" s="195"/>
      <c r="ML137" s="195"/>
      <c r="MM137" s="195"/>
      <c r="MN137" s="195"/>
      <c r="MO137" s="195"/>
      <c r="MP137" s="195"/>
      <c r="MQ137" s="195"/>
      <c r="MR137" s="195"/>
      <c r="MS137" s="195"/>
      <c r="MT137" s="195"/>
      <c r="MU137" s="195"/>
      <c r="MV137" s="195"/>
      <c r="MW137" s="195"/>
      <c r="MX137" s="195"/>
      <c r="MY137" s="195"/>
      <c r="MZ137" s="195"/>
      <c r="NA137" s="195"/>
      <c r="NB137" s="195"/>
      <c r="NC137" s="195"/>
      <c r="ND137" s="195"/>
      <c r="NE137" s="195"/>
      <c r="NF137" s="195"/>
      <c r="NG137" s="195"/>
      <c r="NH137" s="195"/>
      <c r="NI137" s="195"/>
      <c r="NJ137" s="195"/>
      <c r="NK137" s="195"/>
      <c r="NL137" s="195"/>
      <c r="NM137" s="195"/>
      <c r="NN137" s="195"/>
      <c r="NO137" s="195"/>
      <c r="NP137" s="195"/>
      <c r="NQ137" s="195"/>
      <c r="NR137" s="195"/>
      <c r="NS137" s="195"/>
      <c r="NT137" s="195"/>
      <c r="NU137" s="195"/>
      <c r="NV137" s="195"/>
      <c r="NW137" s="195"/>
      <c r="NX137" s="195"/>
      <c r="NY137" s="195"/>
      <c r="NZ137" s="195"/>
      <c r="OA137" s="195"/>
      <c r="OB137" s="195"/>
      <c r="OC137" s="195"/>
      <c r="OD137" s="195"/>
      <c r="OE137" s="195"/>
      <c r="OF137" s="195"/>
      <c r="OG137" s="195"/>
      <c r="OH137" s="195"/>
      <c r="OI137" s="195"/>
      <c r="OJ137" s="195"/>
      <c r="OK137" s="195"/>
      <c r="OL137" s="195"/>
      <c r="OM137" s="195"/>
      <c r="ON137" s="195"/>
      <c r="OO137" s="195"/>
      <c r="OP137" s="195"/>
      <c r="OQ137" s="195"/>
      <c r="OR137" s="195"/>
      <c r="OS137" s="195"/>
      <c r="OT137" s="195"/>
      <c r="OU137" s="195"/>
      <c r="OV137" s="195"/>
      <c r="OW137" s="195"/>
      <c r="OX137" s="195"/>
      <c r="OY137" s="195"/>
      <c r="OZ137" s="195"/>
      <c r="PA137" s="195"/>
      <c r="PB137" s="195"/>
      <c r="PC137" s="195"/>
      <c r="PD137" s="195"/>
      <c r="PE137" s="195"/>
      <c r="PF137" s="195"/>
      <c r="PG137" s="195"/>
      <c r="PH137" s="195"/>
      <c r="PI137" s="195"/>
      <c r="PJ137" s="195"/>
      <c r="PK137" s="195"/>
      <c r="PL137" s="195"/>
      <c r="PM137" s="195"/>
      <c r="PN137" s="195"/>
      <c r="PO137" s="195"/>
      <c r="PP137" s="195"/>
      <c r="PQ137" s="195"/>
      <c r="PR137" s="195"/>
      <c r="PS137" s="195"/>
      <c r="PT137" s="195"/>
      <c r="PU137" s="195"/>
      <c r="PV137" s="195"/>
      <c r="PW137" s="195"/>
      <c r="PX137" s="195"/>
      <c r="PY137" s="195"/>
      <c r="PZ137" s="195"/>
      <c r="QA137" s="195"/>
      <c r="QB137" s="195"/>
    </row>
    <row r="138" spans="1:444" s="73" customFormat="1">
      <c r="A138" s="67"/>
      <c r="B138" s="57"/>
      <c r="C138" s="57"/>
      <c r="D138" s="98"/>
      <c r="F138" s="219"/>
      <c r="G138" s="219"/>
      <c r="H138" s="219"/>
      <c r="I138" s="165"/>
      <c r="J138" s="165"/>
      <c r="K138" s="165"/>
      <c r="L138" s="165"/>
      <c r="M138" s="165"/>
      <c r="N138" s="165"/>
      <c r="O138" s="165"/>
      <c r="P138" s="165"/>
      <c r="Q138" s="165"/>
      <c r="R138" s="165"/>
      <c r="S138" s="165"/>
      <c r="T138" s="379"/>
      <c r="U138" s="257"/>
      <c r="V138" s="256"/>
      <c r="W138" s="256"/>
      <c r="X138" s="256"/>
      <c r="Y138" s="256"/>
      <c r="Z138" s="256"/>
      <c r="AA138" s="256"/>
      <c r="AB138" s="256"/>
      <c r="AC138" s="49"/>
      <c r="AD138" s="49"/>
      <c r="AE138" s="49"/>
      <c r="AF138" s="49"/>
      <c r="AG138" s="49"/>
      <c r="AH138" s="49"/>
      <c r="AI138" s="49"/>
      <c r="AJ138" s="49"/>
      <c r="AK138" s="49"/>
      <c r="AL138" s="49"/>
      <c r="AM138" s="49"/>
      <c r="AN138" s="49"/>
      <c r="AO138" s="49"/>
      <c r="AP138" s="49"/>
      <c r="AQ138" s="49"/>
      <c r="AR138" s="49"/>
      <c r="AS138" s="49"/>
      <c r="AT138" s="54" t="s">
        <v>235</v>
      </c>
      <c r="AU138"/>
      <c r="AV138" s="363" t="s">
        <v>111</v>
      </c>
      <c r="AW138" s="87" t="s">
        <v>1029</v>
      </c>
      <c r="AX138" s="51"/>
      <c r="AY138" s="51"/>
      <c r="AZ138" s="51"/>
      <c r="BA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c r="CC138"/>
      <c r="CD138"/>
      <c r="CE138"/>
      <c r="CF138" s="49"/>
      <c r="CG138" s="49"/>
      <c r="CH138" s="51"/>
      <c r="CI138" s="51"/>
      <c r="CJ138" s="51"/>
      <c r="CK138" s="51"/>
      <c r="CM138" s="51"/>
      <c r="CN138" s="51"/>
      <c r="CO138" s="51"/>
      <c r="CP138" s="51"/>
      <c r="CQ138" s="51"/>
      <c r="CR138" s="51"/>
      <c r="CS138" s="51"/>
      <c r="CT138" s="51"/>
      <c r="CU138" s="51"/>
      <c r="CV138" s="51"/>
      <c r="CW138" s="51"/>
      <c r="CX138" s="51"/>
      <c r="CY138" s="51"/>
      <c r="CZ138" s="51"/>
      <c r="DA138" s="51"/>
      <c r="DB138" s="51"/>
      <c r="DC138" s="51"/>
      <c r="DD138" s="51"/>
      <c r="DE138" s="51"/>
      <c r="DF138" s="51"/>
      <c r="DG138" s="51"/>
      <c r="DH138" s="51"/>
      <c r="DI138" s="51"/>
      <c r="DJ138" s="51"/>
      <c r="DK138" s="51"/>
      <c r="DL138" s="51"/>
      <c r="DM138" s="195"/>
      <c r="DN138" s="195"/>
      <c r="DO138" s="195"/>
      <c r="DP138" s="195"/>
      <c r="DQ138" s="195"/>
      <c r="DR138" s="195"/>
      <c r="DS138" s="195"/>
      <c r="DT138" s="195"/>
      <c r="DU138" s="195"/>
      <c r="DV138" s="195"/>
      <c r="DW138" s="195"/>
      <c r="DX138" s="195"/>
      <c r="DY138" s="195"/>
      <c r="DZ138" s="195"/>
      <c r="EA138" s="195"/>
      <c r="EB138" s="195"/>
      <c r="EC138" s="195"/>
      <c r="ED138" s="195"/>
      <c r="EE138" s="195"/>
      <c r="EF138" s="195"/>
      <c r="EG138" s="195"/>
      <c r="EH138" s="195"/>
      <c r="EI138" s="195"/>
      <c r="EJ138" s="195"/>
      <c r="EK138" s="195"/>
      <c r="EL138" s="195"/>
      <c r="EM138" s="195"/>
      <c r="EN138" s="195"/>
      <c r="EO138" s="195"/>
      <c r="EP138" s="195"/>
      <c r="EQ138" s="195"/>
      <c r="ER138" s="195"/>
      <c r="ES138" s="195"/>
      <c r="ET138" s="195"/>
      <c r="EU138" s="195"/>
      <c r="EV138" s="195"/>
      <c r="EW138" s="195"/>
      <c r="EX138" s="195"/>
      <c r="EY138" s="195"/>
      <c r="EZ138" s="195"/>
      <c r="FA138" s="195"/>
      <c r="FB138" s="195"/>
      <c r="FC138" s="195"/>
      <c r="FD138" s="195"/>
      <c r="FE138" s="195"/>
      <c r="FF138" s="195"/>
      <c r="FG138" s="195"/>
      <c r="FH138" s="195"/>
      <c r="FI138" s="195"/>
      <c r="FJ138" s="195"/>
      <c r="FK138" s="195"/>
      <c r="FL138" s="195"/>
      <c r="FM138" s="195"/>
      <c r="FN138" s="195"/>
      <c r="FO138" s="195"/>
      <c r="FP138" s="195"/>
      <c r="FQ138" s="195"/>
      <c r="FR138" s="195"/>
      <c r="FS138" s="195"/>
      <c r="FT138" s="195"/>
      <c r="FU138" s="195"/>
      <c r="FV138" s="195"/>
      <c r="FW138" s="195"/>
      <c r="FX138" s="195"/>
      <c r="FY138" s="195"/>
      <c r="FZ138" s="195"/>
      <c r="GA138" s="195"/>
      <c r="GB138" s="195"/>
      <c r="GC138" s="195"/>
      <c r="GD138" s="195"/>
      <c r="GE138" s="195"/>
      <c r="GF138" s="195"/>
      <c r="GG138" s="195"/>
      <c r="GH138" s="195"/>
      <c r="GI138" s="195"/>
      <c r="GJ138" s="195"/>
      <c r="GK138" s="195"/>
      <c r="GL138" s="195"/>
      <c r="GM138" s="195"/>
      <c r="GN138" s="195"/>
      <c r="GO138" s="195"/>
      <c r="GP138" s="195"/>
      <c r="GQ138" s="195"/>
      <c r="GR138" s="195"/>
      <c r="GS138" s="195"/>
      <c r="GT138" s="195"/>
      <c r="GU138" s="195"/>
      <c r="GV138" s="195"/>
      <c r="GW138" s="195"/>
      <c r="GX138" s="195"/>
      <c r="GY138" s="195"/>
      <c r="GZ138" s="195"/>
      <c r="HA138" s="195"/>
      <c r="HB138" s="195"/>
      <c r="HC138" s="195"/>
      <c r="HD138" s="195"/>
      <c r="HE138" s="195"/>
      <c r="HF138" s="195"/>
      <c r="HG138" s="195"/>
      <c r="HH138" s="195"/>
      <c r="HI138" s="195"/>
      <c r="HJ138" s="195"/>
      <c r="HK138" s="195"/>
      <c r="HL138" s="195"/>
      <c r="HM138" s="195"/>
      <c r="HN138" s="195"/>
      <c r="HO138" s="195"/>
      <c r="HP138" s="195"/>
      <c r="HQ138" s="195"/>
      <c r="HR138" s="195"/>
      <c r="HS138" s="195"/>
      <c r="HT138" s="195"/>
      <c r="HU138" s="195"/>
      <c r="HV138" s="195"/>
      <c r="HW138" s="195"/>
      <c r="HX138" s="195"/>
      <c r="HY138" s="195"/>
      <c r="HZ138" s="195"/>
      <c r="IA138" s="195"/>
      <c r="IB138" s="195"/>
      <c r="IC138" s="195"/>
      <c r="ID138" s="195"/>
      <c r="IE138" s="195"/>
      <c r="IF138" s="195"/>
      <c r="IG138" s="195"/>
      <c r="IH138" s="195"/>
      <c r="II138" s="195"/>
      <c r="IJ138" s="195"/>
      <c r="IK138" s="195"/>
      <c r="IL138" s="195"/>
      <c r="IM138" s="195"/>
      <c r="IN138" s="195"/>
      <c r="IO138" s="195"/>
      <c r="IP138" s="195"/>
      <c r="IQ138" s="195"/>
      <c r="IR138" s="195"/>
      <c r="IS138" s="195"/>
      <c r="IT138" s="195"/>
      <c r="IU138" s="195"/>
      <c r="IV138" s="195"/>
      <c r="IW138" s="195"/>
      <c r="IX138" s="195"/>
      <c r="IY138" s="195"/>
      <c r="IZ138" s="195"/>
      <c r="JA138" s="195"/>
      <c r="JB138" s="195"/>
      <c r="JC138" s="195"/>
      <c r="JD138" s="195"/>
      <c r="JE138" s="195"/>
      <c r="JF138" s="195"/>
      <c r="JG138" s="195"/>
      <c r="JH138" s="195"/>
      <c r="JI138" s="195"/>
      <c r="JJ138" s="195"/>
      <c r="JK138" s="195"/>
      <c r="JL138" s="195"/>
      <c r="JM138" s="195"/>
      <c r="JN138" s="195"/>
      <c r="JO138" s="195"/>
      <c r="JP138" s="195"/>
      <c r="JQ138" s="195"/>
      <c r="JR138" s="195"/>
      <c r="JS138" s="195"/>
      <c r="JT138" s="195"/>
      <c r="JU138" s="195"/>
      <c r="JV138" s="195"/>
      <c r="JW138" s="195"/>
      <c r="JX138" s="195"/>
      <c r="JY138" s="195"/>
      <c r="JZ138" s="195"/>
      <c r="KA138" s="195"/>
      <c r="KB138" s="195"/>
      <c r="KC138" s="195"/>
      <c r="KD138" s="195"/>
      <c r="KE138" s="195"/>
      <c r="KF138" s="195"/>
      <c r="KG138" s="195"/>
      <c r="KH138" s="195"/>
      <c r="KI138" s="195"/>
      <c r="KJ138" s="195"/>
      <c r="KK138" s="195"/>
      <c r="KL138" s="195"/>
      <c r="KM138" s="195"/>
      <c r="KN138" s="195"/>
      <c r="KO138" s="195"/>
      <c r="KP138" s="195"/>
      <c r="KQ138" s="195"/>
      <c r="KR138" s="195"/>
      <c r="KS138" s="195"/>
      <c r="KT138" s="195"/>
      <c r="KU138" s="195"/>
      <c r="KV138" s="195"/>
      <c r="KW138" s="195"/>
      <c r="KX138" s="195"/>
      <c r="KY138" s="195"/>
      <c r="KZ138" s="195"/>
      <c r="LA138" s="195"/>
      <c r="LB138" s="195"/>
      <c r="LC138" s="195"/>
      <c r="LD138" s="195"/>
      <c r="LE138" s="195"/>
      <c r="LF138" s="195"/>
      <c r="LG138" s="195"/>
      <c r="LH138" s="195"/>
      <c r="LI138" s="195"/>
      <c r="LJ138" s="195"/>
      <c r="LK138" s="195"/>
      <c r="LL138" s="195"/>
      <c r="LM138" s="195"/>
      <c r="LN138" s="195"/>
      <c r="LO138" s="195"/>
      <c r="LP138" s="195"/>
      <c r="LQ138" s="195"/>
      <c r="LR138" s="195"/>
      <c r="LS138" s="195"/>
      <c r="LT138" s="195"/>
      <c r="LU138" s="195"/>
      <c r="LV138" s="195"/>
      <c r="LW138" s="195"/>
      <c r="LX138" s="195"/>
      <c r="LY138" s="195"/>
      <c r="LZ138" s="195"/>
      <c r="MA138" s="195"/>
      <c r="MB138" s="195"/>
      <c r="MC138" s="195"/>
      <c r="MD138" s="195"/>
      <c r="ME138" s="195"/>
      <c r="MF138" s="195"/>
      <c r="MG138" s="195"/>
      <c r="MH138" s="195"/>
      <c r="MI138" s="195"/>
      <c r="MJ138" s="195"/>
      <c r="MK138" s="195"/>
      <c r="ML138" s="195"/>
      <c r="MM138" s="195"/>
      <c r="MN138" s="195"/>
      <c r="MO138" s="195"/>
      <c r="MP138" s="195"/>
      <c r="MQ138" s="195"/>
      <c r="MR138" s="195"/>
      <c r="MS138" s="195"/>
      <c r="MT138" s="195"/>
      <c r="MU138" s="195"/>
      <c r="MV138" s="195"/>
      <c r="MW138" s="195"/>
      <c r="MX138" s="195"/>
      <c r="MY138" s="195"/>
      <c r="MZ138" s="195"/>
      <c r="NA138" s="195"/>
      <c r="NB138" s="195"/>
      <c r="NC138" s="195"/>
      <c r="ND138" s="195"/>
      <c r="NE138" s="195"/>
      <c r="NF138" s="195"/>
      <c r="NG138" s="195"/>
      <c r="NH138" s="195"/>
      <c r="NI138" s="195"/>
      <c r="NJ138" s="195"/>
      <c r="NK138" s="195"/>
      <c r="NL138" s="195"/>
      <c r="NM138" s="195"/>
      <c r="NN138" s="195"/>
      <c r="NO138" s="195"/>
      <c r="NP138" s="195"/>
      <c r="NQ138" s="195"/>
      <c r="NR138" s="195"/>
      <c r="NS138" s="195"/>
      <c r="NT138" s="195"/>
      <c r="NU138" s="195"/>
      <c r="NV138" s="195"/>
      <c r="NW138" s="195"/>
      <c r="NX138" s="195"/>
      <c r="NY138" s="195"/>
      <c r="NZ138" s="195"/>
      <c r="OA138" s="195"/>
      <c r="OB138" s="195"/>
      <c r="OC138" s="195"/>
      <c r="OD138" s="195"/>
      <c r="OE138" s="195"/>
      <c r="OF138" s="195"/>
      <c r="OG138" s="195"/>
      <c r="OH138" s="195"/>
      <c r="OI138" s="195"/>
      <c r="OJ138" s="195"/>
      <c r="OK138" s="195"/>
      <c r="OL138" s="195"/>
      <c r="OM138" s="195"/>
      <c r="ON138" s="195"/>
      <c r="OO138" s="195"/>
      <c r="OP138" s="195"/>
      <c r="OQ138" s="195"/>
      <c r="OR138" s="195"/>
      <c r="OS138" s="195"/>
      <c r="OT138" s="195"/>
      <c r="OU138" s="195"/>
      <c r="OV138" s="195"/>
      <c r="OW138" s="195"/>
      <c r="OX138" s="195"/>
      <c r="OY138" s="195"/>
      <c r="OZ138" s="195"/>
      <c r="PA138" s="195"/>
      <c r="PB138" s="195"/>
      <c r="PC138" s="195"/>
      <c r="PD138" s="195"/>
      <c r="PE138" s="195"/>
      <c r="PF138" s="195"/>
      <c r="PG138" s="195"/>
      <c r="PH138" s="195"/>
      <c r="PI138" s="195"/>
      <c r="PJ138" s="195"/>
      <c r="PK138" s="195"/>
      <c r="PL138" s="195"/>
      <c r="PM138" s="195"/>
      <c r="PN138" s="195"/>
      <c r="PO138" s="195"/>
      <c r="PP138" s="195"/>
      <c r="PQ138" s="195"/>
      <c r="PR138" s="195"/>
      <c r="PS138" s="195"/>
      <c r="PT138" s="195"/>
      <c r="PU138" s="195"/>
      <c r="PV138" s="195"/>
      <c r="PW138" s="195"/>
      <c r="PX138" s="195"/>
      <c r="PY138" s="195"/>
      <c r="PZ138" s="195"/>
      <c r="QA138" s="195"/>
      <c r="QB138" s="195"/>
    </row>
    <row r="139" spans="1:444" s="73" customFormat="1">
      <c r="A139" s="67"/>
      <c r="B139" s="57"/>
      <c r="C139" s="57"/>
      <c r="D139" s="98"/>
      <c r="F139" s="219"/>
      <c r="G139" s="219"/>
      <c r="H139" s="219"/>
      <c r="I139" s="165"/>
      <c r="J139" s="165"/>
      <c r="K139" s="165"/>
      <c r="L139" s="165"/>
      <c r="M139" s="165"/>
      <c r="N139" s="165"/>
      <c r="O139" s="165"/>
      <c r="P139" s="165"/>
      <c r="Q139" s="165"/>
      <c r="R139" s="165"/>
      <c r="S139" s="165"/>
      <c r="T139" s="256"/>
      <c r="U139" s="257"/>
      <c r="V139" s="256"/>
      <c r="W139" s="256"/>
      <c r="X139" s="256"/>
      <c r="Y139" s="256"/>
      <c r="Z139" s="256"/>
      <c r="AA139" s="256"/>
      <c r="AB139" s="256"/>
      <c r="AC139" s="49"/>
      <c r="AD139" s="49"/>
      <c r="AE139" s="49"/>
      <c r="AF139" s="49"/>
      <c r="AG139" s="49"/>
      <c r="AH139" s="49"/>
      <c r="AI139" s="49"/>
      <c r="AJ139" s="49"/>
      <c r="AK139" s="49"/>
      <c r="AL139" s="49"/>
      <c r="AM139" s="49"/>
      <c r="AN139" s="49"/>
      <c r="AO139" s="49"/>
      <c r="AP139" s="49"/>
      <c r="AQ139" s="49"/>
      <c r="AR139" s="49"/>
      <c r="AS139" s="49"/>
      <c r="AT139" s="54" t="s">
        <v>233</v>
      </c>
      <c r="AU139" t="s">
        <v>100</v>
      </c>
      <c r="AV139" s="363" t="s">
        <v>87</v>
      </c>
      <c r="AW139" s="87" t="s">
        <v>99</v>
      </c>
      <c r="AX139" s="51">
        <v>0</v>
      </c>
      <c r="AY139" s="51">
        <v>0</v>
      </c>
      <c r="AZ139" s="51">
        <v>0</v>
      </c>
      <c r="BA139" s="51">
        <v>0</v>
      </c>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c r="CC139"/>
      <c r="CD139"/>
      <c r="CE139"/>
      <c r="CF139" s="49"/>
      <c r="CG139" s="49"/>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51"/>
      <c r="DE139" s="51"/>
      <c r="DF139" s="51"/>
      <c r="DG139" s="51"/>
      <c r="DH139" s="51"/>
      <c r="DI139" s="51"/>
      <c r="DJ139" s="51"/>
      <c r="DK139" s="51"/>
      <c r="DL139" s="51"/>
      <c r="DM139" s="195"/>
      <c r="DN139" s="195"/>
      <c r="DO139" s="195"/>
      <c r="DP139" s="195"/>
      <c r="DQ139" s="195"/>
      <c r="DR139" s="195"/>
      <c r="DS139" s="195"/>
      <c r="DT139" s="195"/>
      <c r="DU139" s="195"/>
      <c r="DV139" s="195"/>
      <c r="DW139" s="195"/>
      <c r="DX139" s="195"/>
      <c r="DY139" s="195"/>
      <c r="DZ139" s="195"/>
      <c r="EA139" s="195"/>
      <c r="EB139" s="195"/>
      <c r="EC139" s="195"/>
      <c r="ED139" s="195"/>
      <c r="EE139" s="195"/>
      <c r="EF139" s="195"/>
      <c r="EG139" s="195"/>
      <c r="EH139" s="195"/>
      <c r="EI139" s="195"/>
      <c r="EJ139" s="195"/>
      <c r="EK139" s="195"/>
      <c r="EL139" s="195"/>
      <c r="EM139" s="195"/>
      <c r="EN139" s="195"/>
      <c r="EO139" s="195"/>
      <c r="EP139" s="195"/>
      <c r="EQ139" s="195"/>
      <c r="ER139" s="195"/>
      <c r="ES139" s="195"/>
      <c r="ET139" s="195"/>
      <c r="EU139" s="195"/>
      <c r="EV139" s="195"/>
      <c r="EW139" s="195"/>
      <c r="EX139" s="195"/>
      <c r="EY139" s="195"/>
      <c r="EZ139" s="195"/>
      <c r="FA139" s="195"/>
      <c r="FB139" s="195"/>
      <c r="FC139" s="195"/>
      <c r="FD139" s="195"/>
      <c r="FE139" s="195"/>
      <c r="FF139" s="195"/>
      <c r="FG139" s="195"/>
      <c r="FH139" s="195"/>
      <c r="FI139" s="195"/>
      <c r="FJ139" s="195"/>
      <c r="FK139" s="195"/>
      <c r="FL139" s="195"/>
      <c r="FM139" s="195"/>
      <c r="FN139" s="195"/>
      <c r="FO139" s="195"/>
      <c r="FP139" s="195"/>
      <c r="FQ139" s="195"/>
      <c r="FR139" s="195"/>
      <c r="FS139" s="195"/>
      <c r="FT139" s="195"/>
      <c r="FU139" s="195"/>
      <c r="FV139" s="195"/>
      <c r="FW139" s="195"/>
      <c r="FX139" s="195"/>
      <c r="FY139" s="195"/>
      <c r="FZ139" s="195"/>
      <c r="GA139" s="195"/>
      <c r="GB139" s="195"/>
      <c r="GC139" s="195"/>
      <c r="GD139" s="195"/>
      <c r="GE139" s="195"/>
      <c r="GF139" s="195"/>
      <c r="GG139" s="195"/>
      <c r="GH139" s="195"/>
      <c r="GI139" s="195"/>
      <c r="GJ139" s="195"/>
      <c r="GK139" s="195"/>
      <c r="GL139" s="195"/>
      <c r="GM139" s="195"/>
      <c r="GN139" s="195"/>
      <c r="GO139" s="195"/>
      <c r="GP139" s="195"/>
      <c r="GQ139" s="195"/>
      <c r="GR139" s="195"/>
      <c r="GS139" s="195"/>
      <c r="GT139" s="195"/>
      <c r="GU139" s="195"/>
      <c r="GV139" s="195"/>
      <c r="GW139" s="195"/>
      <c r="GX139" s="195"/>
      <c r="GY139" s="195"/>
      <c r="GZ139" s="195"/>
      <c r="HA139" s="195"/>
      <c r="HB139" s="195"/>
      <c r="HC139" s="195"/>
      <c r="HD139" s="195"/>
      <c r="HE139" s="195"/>
      <c r="HF139" s="195"/>
      <c r="HG139" s="195"/>
      <c r="HH139" s="195"/>
      <c r="HI139" s="195"/>
      <c r="HJ139" s="195"/>
      <c r="HK139" s="195"/>
      <c r="HL139" s="195"/>
      <c r="HM139" s="195"/>
      <c r="HN139" s="195"/>
      <c r="HO139" s="195"/>
      <c r="HP139" s="195"/>
      <c r="HQ139" s="195"/>
      <c r="HR139" s="195"/>
      <c r="HS139" s="195"/>
      <c r="HT139" s="195"/>
      <c r="HU139" s="195"/>
      <c r="HV139" s="195"/>
      <c r="HW139" s="195"/>
      <c r="HX139" s="195"/>
      <c r="HY139" s="195"/>
      <c r="HZ139" s="195"/>
      <c r="IA139" s="195"/>
      <c r="IB139" s="195"/>
      <c r="IC139" s="195"/>
      <c r="ID139" s="195"/>
      <c r="IE139" s="195"/>
      <c r="IF139" s="195"/>
      <c r="IG139" s="195"/>
      <c r="IH139" s="195"/>
      <c r="II139" s="195"/>
      <c r="IJ139" s="195"/>
      <c r="IK139" s="195"/>
      <c r="IL139" s="195"/>
      <c r="IM139" s="195"/>
      <c r="IN139" s="195"/>
      <c r="IO139" s="195"/>
      <c r="IP139" s="195"/>
      <c r="IQ139" s="195"/>
      <c r="IR139" s="195"/>
      <c r="IS139" s="195"/>
      <c r="IT139" s="195"/>
      <c r="IU139" s="195"/>
      <c r="IV139" s="195"/>
      <c r="IW139" s="195"/>
      <c r="IX139" s="195"/>
      <c r="IY139" s="195"/>
      <c r="IZ139" s="195"/>
      <c r="JA139" s="195"/>
      <c r="JB139" s="195"/>
      <c r="JC139" s="195"/>
      <c r="JD139" s="195"/>
      <c r="JE139" s="195"/>
      <c r="JF139" s="195"/>
      <c r="JG139" s="195"/>
      <c r="JH139" s="195"/>
      <c r="JI139" s="195"/>
      <c r="JJ139" s="195"/>
      <c r="JK139" s="195"/>
      <c r="JL139" s="195"/>
      <c r="JM139" s="195"/>
      <c r="JN139" s="195"/>
      <c r="JO139" s="195"/>
      <c r="JP139" s="195"/>
      <c r="JQ139" s="195"/>
      <c r="JR139" s="195"/>
      <c r="JS139" s="195"/>
      <c r="JT139" s="195"/>
      <c r="JU139" s="195"/>
      <c r="JV139" s="195"/>
      <c r="JW139" s="195"/>
      <c r="JX139" s="195"/>
      <c r="JY139" s="195"/>
      <c r="JZ139" s="195"/>
      <c r="KA139" s="195"/>
      <c r="KB139" s="195"/>
      <c r="KC139" s="195"/>
      <c r="KD139" s="195"/>
      <c r="KE139" s="195"/>
      <c r="KF139" s="195"/>
      <c r="KG139" s="195"/>
      <c r="KH139" s="195"/>
      <c r="KI139" s="195"/>
      <c r="KJ139" s="195"/>
      <c r="KK139" s="195"/>
      <c r="KL139" s="195"/>
      <c r="KM139" s="195"/>
      <c r="KN139" s="195"/>
      <c r="KO139" s="195"/>
      <c r="KP139" s="195"/>
      <c r="KQ139" s="195"/>
      <c r="KR139" s="195"/>
      <c r="KS139" s="195"/>
      <c r="KT139" s="195"/>
      <c r="KU139" s="195"/>
      <c r="KV139" s="195"/>
      <c r="KW139" s="195"/>
      <c r="KX139" s="195"/>
      <c r="KY139" s="195"/>
      <c r="KZ139" s="195"/>
      <c r="LA139" s="195"/>
      <c r="LB139" s="195"/>
      <c r="LC139" s="195"/>
      <c r="LD139" s="195"/>
      <c r="LE139" s="195"/>
      <c r="LF139" s="195"/>
      <c r="LG139" s="195"/>
      <c r="LH139" s="195"/>
      <c r="LI139" s="195"/>
      <c r="LJ139" s="195"/>
      <c r="LK139" s="195"/>
      <c r="LL139" s="195"/>
      <c r="LM139" s="195"/>
      <c r="LN139" s="195"/>
      <c r="LO139" s="195"/>
      <c r="LP139" s="195"/>
      <c r="LQ139" s="195"/>
      <c r="LR139" s="195"/>
      <c r="LS139" s="195"/>
      <c r="LT139" s="195"/>
      <c r="LU139" s="195"/>
      <c r="LV139" s="195"/>
      <c r="LW139" s="195"/>
      <c r="LX139" s="195"/>
      <c r="LY139" s="195"/>
      <c r="LZ139" s="195"/>
      <c r="MA139" s="195"/>
      <c r="MB139" s="195"/>
      <c r="MC139" s="195"/>
      <c r="MD139" s="195"/>
      <c r="ME139" s="195"/>
      <c r="MF139" s="195"/>
      <c r="MG139" s="195"/>
      <c r="MH139" s="195"/>
      <c r="MI139" s="195"/>
      <c r="MJ139" s="195"/>
      <c r="MK139" s="195"/>
      <c r="ML139" s="195"/>
      <c r="MM139" s="195"/>
      <c r="MN139" s="195"/>
      <c r="MO139" s="195"/>
      <c r="MP139" s="195"/>
      <c r="MQ139" s="195"/>
      <c r="MR139" s="195"/>
      <c r="MS139" s="195"/>
      <c r="MT139" s="195"/>
      <c r="MU139" s="195"/>
      <c r="MV139" s="195"/>
      <c r="MW139" s="195"/>
      <c r="MX139" s="195"/>
      <c r="MY139" s="195"/>
      <c r="MZ139" s="195"/>
      <c r="NA139" s="195"/>
      <c r="NB139" s="195"/>
      <c r="NC139" s="195"/>
      <c r="ND139" s="195"/>
      <c r="NE139" s="195"/>
      <c r="NF139" s="195"/>
      <c r="NG139" s="195"/>
      <c r="NH139" s="195"/>
      <c r="NI139" s="195"/>
      <c r="NJ139" s="195"/>
      <c r="NK139" s="195"/>
      <c r="NL139" s="195"/>
      <c r="NM139" s="195"/>
      <c r="NN139" s="195"/>
      <c r="NO139" s="195"/>
      <c r="NP139" s="195"/>
      <c r="NQ139" s="195"/>
      <c r="NR139" s="195"/>
      <c r="NS139" s="195"/>
      <c r="NT139" s="195"/>
      <c r="NU139" s="195"/>
      <c r="NV139" s="195"/>
      <c r="NW139" s="195"/>
      <c r="NX139" s="195"/>
      <c r="NY139" s="195"/>
      <c r="NZ139" s="195"/>
      <c r="OA139" s="195"/>
      <c r="OB139" s="195"/>
      <c r="OC139" s="195"/>
      <c r="OD139" s="195"/>
      <c r="OE139" s="195"/>
      <c r="OF139" s="195"/>
      <c r="OG139" s="195"/>
      <c r="OH139" s="195"/>
      <c r="OI139" s="195"/>
      <c r="OJ139" s="195"/>
      <c r="OK139" s="195"/>
      <c r="OL139" s="195"/>
      <c r="OM139" s="195"/>
      <c r="ON139" s="195"/>
      <c r="OO139" s="195"/>
      <c r="OP139" s="195"/>
      <c r="OQ139" s="195"/>
      <c r="OR139" s="195"/>
      <c r="OS139" s="195"/>
      <c r="OT139" s="195"/>
      <c r="OU139" s="195"/>
      <c r="OV139" s="195"/>
      <c r="OW139" s="195"/>
      <c r="OX139" s="195"/>
      <c r="OY139" s="195"/>
      <c r="OZ139" s="195"/>
      <c r="PA139" s="195"/>
      <c r="PB139" s="195"/>
      <c r="PC139" s="195"/>
      <c r="PD139" s="195"/>
      <c r="PE139" s="195"/>
      <c r="PF139" s="195"/>
      <c r="PG139" s="195"/>
      <c r="PH139" s="195"/>
      <c r="PI139" s="195"/>
      <c r="PJ139" s="195"/>
      <c r="PK139" s="195"/>
      <c r="PL139" s="195"/>
      <c r="PM139" s="195"/>
      <c r="PN139" s="195"/>
      <c r="PO139" s="195"/>
      <c r="PP139" s="195"/>
      <c r="PQ139" s="195"/>
      <c r="PR139" s="195"/>
      <c r="PS139" s="195"/>
      <c r="PT139" s="195"/>
      <c r="PU139" s="195"/>
      <c r="PV139" s="195"/>
      <c r="PW139" s="195"/>
      <c r="PX139" s="195"/>
      <c r="PY139" s="195"/>
      <c r="PZ139" s="195"/>
      <c r="QA139" s="195"/>
      <c r="QB139" s="195"/>
    </row>
    <row r="140" spans="1:444" s="73" customFormat="1">
      <c r="A140" s="67"/>
      <c r="B140" s="57"/>
      <c r="C140" s="57"/>
      <c r="D140" s="98"/>
      <c r="F140" s="219"/>
      <c r="G140" s="219"/>
      <c r="H140" s="219"/>
      <c r="I140" s="165"/>
      <c r="J140" s="165"/>
      <c r="K140" s="165"/>
      <c r="L140" s="165"/>
      <c r="M140" s="165"/>
      <c r="N140" s="165"/>
      <c r="O140" s="165"/>
      <c r="P140" s="165"/>
      <c r="Q140" s="165"/>
      <c r="R140" s="165"/>
      <c r="S140" s="165"/>
      <c r="T140" s="49"/>
      <c r="U140" s="382"/>
      <c r="V140" s="383"/>
      <c r="W140" s="383"/>
      <c r="X140" s="383"/>
      <c r="Y140" s="383"/>
      <c r="Z140" s="383"/>
      <c r="AA140" s="383"/>
      <c r="AB140" s="383"/>
      <c r="AC140" s="49"/>
      <c r="AD140" s="49"/>
      <c r="AE140" s="49"/>
      <c r="AF140" s="49"/>
      <c r="AG140" s="49"/>
      <c r="AH140" s="49"/>
      <c r="AI140" s="49"/>
      <c r="AJ140" s="49"/>
      <c r="AK140" s="49"/>
      <c r="AL140" s="49"/>
      <c r="AM140" s="49"/>
      <c r="AN140" s="49"/>
      <c r="AO140" s="49"/>
      <c r="AP140" s="49"/>
      <c r="AQ140" s="49"/>
      <c r="AR140" s="49"/>
      <c r="AS140" s="49"/>
      <c r="AT140" s="54" t="s">
        <v>234</v>
      </c>
      <c r="AU140" t="s">
        <v>100</v>
      </c>
      <c r="AV140" s="363" t="s">
        <v>87</v>
      </c>
      <c r="AW140" s="87" t="s">
        <v>99</v>
      </c>
      <c r="AX140" s="49" t="s">
        <v>1029</v>
      </c>
      <c r="AY140" s="49" t="s">
        <v>1029</v>
      </c>
      <c r="AZ140" s="49" t="s">
        <v>1029</v>
      </c>
      <c r="BA140" s="51">
        <v>-45.43</v>
      </c>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c r="CC140"/>
      <c r="CD140"/>
      <c r="CE140"/>
      <c r="CF140" s="49"/>
      <c r="CG140" s="49"/>
      <c r="CH140" s="49"/>
      <c r="CI140" s="49"/>
      <c r="CJ140" s="49"/>
      <c r="CK140" s="51"/>
      <c r="CL140" s="51"/>
      <c r="CM140" s="51"/>
      <c r="CN140" s="51"/>
      <c r="CO140" s="51"/>
      <c r="CP140" s="51"/>
      <c r="CQ140" s="51"/>
      <c r="CR140" s="51"/>
      <c r="CS140" s="51"/>
      <c r="CT140" s="51"/>
      <c r="CU140" s="51"/>
      <c r="CV140" s="51"/>
      <c r="CW140" s="51"/>
      <c r="CX140" s="51"/>
      <c r="CY140" s="51"/>
      <c r="CZ140" s="51"/>
      <c r="DA140" s="51"/>
      <c r="DB140" s="51"/>
      <c r="DC140" s="51"/>
      <c r="DD140" s="51"/>
      <c r="DE140" s="51"/>
      <c r="DF140" s="51"/>
      <c r="DG140" s="51"/>
      <c r="DH140" s="51"/>
      <c r="DI140" s="51"/>
      <c r="DJ140" s="51"/>
      <c r="DK140" s="51"/>
      <c r="DL140" s="51"/>
      <c r="DM140" s="195"/>
      <c r="DN140" s="195"/>
      <c r="DO140" s="195"/>
      <c r="DP140" s="195"/>
      <c r="DQ140" s="195"/>
      <c r="DR140" s="195"/>
      <c r="DS140" s="195"/>
      <c r="DT140" s="195"/>
      <c r="DU140" s="195"/>
      <c r="DV140" s="195"/>
      <c r="DW140" s="195"/>
      <c r="DX140" s="195"/>
      <c r="DY140" s="195"/>
      <c r="DZ140" s="195"/>
      <c r="EA140" s="195"/>
      <c r="EB140" s="195"/>
      <c r="EC140" s="195"/>
      <c r="ED140" s="195"/>
      <c r="EE140" s="195"/>
      <c r="EF140" s="195"/>
      <c r="EG140" s="195"/>
      <c r="EH140" s="195"/>
      <c r="EI140" s="195"/>
      <c r="EJ140" s="195"/>
      <c r="EK140" s="195"/>
      <c r="EL140" s="195"/>
      <c r="EM140" s="195"/>
      <c r="EN140" s="195"/>
      <c r="EO140" s="195"/>
      <c r="EP140" s="195"/>
      <c r="EQ140" s="195"/>
      <c r="ER140" s="195"/>
      <c r="ES140" s="195"/>
      <c r="ET140" s="195"/>
      <c r="EU140" s="195"/>
      <c r="EV140" s="195"/>
      <c r="EW140" s="195"/>
      <c r="EX140" s="195"/>
      <c r="EY140" s="195"/>
      <c r="EZ140" s="195"/>
      <c r="FA140" s="195"/>
      <c r="FB140" s="195"/>
      <c r="FC140" s="195"/>
      <c r="FD140" s="195"/>
      <c r="FE140" s="195"/>
      <c r="FF140" s="195"/>
      <c r="FG140" s="195"/>
      <c r="FH140" s="195"/>
      <c r="FI140" s="195"/>
      <c r="FJ140" s="195"/>
      <c r="FK140" s="195"/>
      <c r="FL140" s="195"/>
      <c r="FM140" s="195"/>
      <c r="FN140" s="195"/>
      <c r="FO140" s="195"/>
      <c r="FP140" s="195"/>
      <c r="FQ140" s="195"/>
      <c r="FR140" s="195"/>
      <c r="FS140" s="195"/>
      <c r="FT140" s="195"/>
      <c r="FU140" s="195"/>
      <c r="FV140" s="195"/>
      <c r="FW140" s="195"/>
      <c r="FX140" s="195"/>
      <c r="FY140" s="195"/>
      <c r="FZ140" s="195"/>
      <c r="GA140" s="195"/>
      <c r="GB140" s="195"/>
      <c r="GC140" s="195"/>
      <c r="GD140" s="195"/>
      <c r="GE140" s="195"/>
      <c r="GF140" s="195"/>
      <c r="GG140" s="195"/>
      <c r="GH140" s="195"/>
      <c r="GI140" s="195"/>
      <c r="GJ140" s="195"/>
      <c r="GK140" s="195"/>
      <c r="GL140" s="195"/>
      <c r="GM140" s="195"/>
      <c r="GN140" s="195"/>
      <c r="GO140" s="195"/>
      <c r="GP140" s="195"/>
      <c r="GQ140" s="195"/>
      <c r="GR140" s="195"/>
      <c r="GS140" s="195"/>
      <c r="GT140" s="195"/>
      <c r="GU140" s="195"/>
      <c r="GV140" s="195"/>
      <c r="GW140" s="195"/>
      <c r="GX140" s="195"/>
      <c r="GY140" s="195"/>
      <c r="GZ140" s="195"/>
      <c r="HA140" s="195"/>
      <c r="HB140" s="195"/>
      <c r="HC140" s="195"/>
      <c r="HD140" s="195"/>
      <c r="HE140" s="195"/>
      <c r="HF140" s="195"/>
      <c r="HG140" s="195"/>
      <c r="HH140" s="195"/>
      <c r="HI140" s="195"/>
      <c r="HJ140" s="195"/>
      <c r="HK140" s="195"/>
      <c r="HL140" s="195"/>
      <c r="HM140" s="195"/>
      <c r="HN140" s="195"/>
      <c r="HO140" s="195"/>
      <c r="HP140" s="195"/>
      <c r="HQ140" s="195"/>
      <c r="HR140" s="195"/>
      <c r="HS140" s="195"/>
      <c r="HT140" s="195"/>
      <c r="HU140" s="195"/>
      <c r="HV140" s="195"/>
      <c r="HW140" s="195"/>
      <c r="HX140" s="195"/>
      <c r="HY140" s="195"/>
      <c r="HZ140" s="195"/>
      <c r="IA140" s="195"/>
      <c r="IB140" s="195"/>
      <c r="IC140" s="195"/>
      <c r="ID140" s="195"/>
      <c r="IE140" s="195"/>
      <c r="IF140" s="195"/>
      <c r="IG140" s="195"/>
      <c r="IH140" s="195"/>
      <c r="II140" s="195"/>
      <c r="IJ140" s="195"/>
      <c r="IK140" s="195"/>
      <c r="IL140" s="195"/>
      <c r="IM140" s="195"/>
      <c r="IN140" s="195"/>
      <c r="IO140" s="195"/>
      <c r="IP140" s="195"/>
      <c r="IQ140" s="195"/>
      <c r="IR140" s="195"/>
      <c r="IS140" s="195"/>
      <c r="IT140" s="195"/>
      <c r="IU140" s="195"/>
      <c r="IV140" s="195"/>
      <c r="IW140" s="195"/>
      <c r="IX140" s="195"/>
      <c r="IY140" s="195"/>
      <c r="IZ140" s="195"/>
      <c r="JA140" s="195"/>
      <c r="JB140" s="195"/>
      <c r="JC140" s="195"/>
      <c r="JD140" s="195"/>
      <c r="JE140" s="195"/>
      <c r="JF140" s="195"/>
      <c r="JG140" s="195"/>
      <c r="JH140" s="195"/>
      <c r="JI140" s="195"/>
      <c r="JJ140" s="195"/>
      <c r="JK140" s="195"/>
      <c r="JL140" s="195"/>
      <c r="JM140" s="195"/>
      <c r="JN140" s="195"/>
      <c r="JO140" s="195"/>
      <c r="JP140" s="195"/>
      <c r="JQ140" s="195"/>
      <c r="JR140" s="195"/>
      <c r="JS140" s="195"/>
      <c r="JT140" s="195"/>
      <c r="JU140" s="195"/>
      <c r="JV140" s="195"/>
      <c r="JW140" s="195"/>
      <c r="JX140" s="195"/>
      <c r="JY140" s="195"/>
      <c r="JZ140" s="195"/>
      <c r="KA140" s="195"/>
      <c r="KB140" s="195"/>
      <c r="KC140" s="195"/>
      <c r="KD140" s="195"/>
      <c r="KE140" s="195"/>
      <c r="KF140" s="195"/>
      <c r="KG140" s="195"/>
      <c r="KH140" s="195"/>
      <c r="KI140" s="195"/>
      <c r="KJ140" s="195"/>
      <c r="KK140" s="195"/>
      <c r="KL140" s="195"/>
      <c r="KM140" s="195"/>
      <c r="KN140" s="195"/>
      <c r="KO140" s="195"/>
      <c r="KP140" s="195"/>
      <c r="KQ140" s="195"/>
      <c r="KR140" s="195"/>
      <c r="KS140" s="195"/>
      <c r="KT140" s="195"/>
      <c r="KU140" s="195"/>
      <c r="KV140" s="195"/>
      <c r="KW140" s="195"/>
      <c r="KX140" s="195"/>
      <c r="KY140" s="195"/>
      <c r="KZ140" s="195"/>
      <c r="LA140" s="195"/>
      <c r="LB140" s="195"/>
      <c r="LC140" s="195"/>
      <c r="LD140" s="195"/>
      <c r="LE140" s="195"/>
      <c r="LF140" s="195"/>
      <c r="LG140" s="195"/>
      <c r="LH140" s="195"/>
      <c r="LI140" s="195"/>
      <c r="LJ140" s="195"/>
      <c r="LK140" s="195"/>
      <c r="LL140" s="195"/>
      <c r="LM140" s="195"/>
      <c r="LN140" s="195"/>
      <c r="LO140" s="195"/>
      <c r="LP140" s="195"/>
      <c r="LQ140" s="195"/>
      <c r="LR140" s="195"/>
      <c r="LS140" s="195"/>
      <c r="LT140" s="195"/>
      <c r="LU140" s="195"/>
      <c r="LV140" s="195"/>
      <c r="LW140" s="195"/>
      <c r="LX140" s="195"/>
      <c r="LY140" s="195"/>
      <c r="LZ140" s="195"/>
      <c r="MA140" s="195"/>
      <c r="MB140" s="195"/>
      <c r="MC140" s="195"/>
      <c r="MD140" s="195"/>
      <c r="ME140" s="195"/>
      <c r="MF140" s="195"/>
      <c r="MG140" s="195"/>
      <c r="MH140" s="195"/>
      <c r="MI140" s="195"/>
      <c r="MJ140" s="195"/>
      <c r="MK140" s="195"/>
      <c r="ML140" s="195"/>
      <c r="MM140" s="195"/>
      <c r="MN140" s="195"/>
      <c r="MO140" s="195"/>
      <c r="MP140" s="195"/>
      <c r="MQ140" s="195"/>
      <c r="MR140" s="195"/>
      <c r="MS140" s="195"/>
      <c r="MT140" s="195"/>
      <c r="MU140" s="195"/>
      <c r="MV140" s="195"/>
      <c r="MW140" s="195"/>
      <c r="MX140" s="195"/>
      <c r="MY140" s="195"/>
      <c r="MZ140" s="195"/>
      <c r="NA140" s="195"/>
      <c r="NB140" s="195"/>
      <c r="NC140" s="195"/>
      <c r="ND140" s="195"/>
      <c r="NE140" s="195"/>
      <c r="NF140" s="195"/>
      <c r="NG140" s="195"/>
      <c r="NH140" s="195"/>
      <c r="NI140" s="195"/>
      <c r="NJ140" s="195"/>
      <c r="NK140" s="195"/>
      <c r="NL140" s="195"/>
      <c r="NM140" s="195"/>
      <c r="NN140" s="195"/>
      <c r="NO140" s="195"/>
      <c r="NP140" s="195"/>
      <c r="NQ140" s="195"/>
      <c r="NR140" s="195"/>
      <c r="NS140" s="195"/>
      <c r="NT140" s="195"/>
      <c r="NU140" s="195"/>
      <c r="NV140" s="195"/>
      <c r="NW140" s="195"/>
      <c r="NX140" s="195"/>
      <c r="NY140" s="195"/>
      <c r="NZ140" s="195"/>
      <c r="OA140" s="195"/>
      <c r="OB140" s="195"/>
      <c r="OC140" s="195"/>
      <c r="OD140" s="195"/>
      <c r="OE140" s="195"/>
      <c r="OF140" s="195"/>
      <c r="OG140" s="195"/>
      <c r="OH140" s="195"/>
      <c r="OI140" s="195"/>
      <c r="OJ140" s="195"/>
      <c r="OK140" s="195"/>
      <c r="OL140" s="195"/>
      <c r="OM140" s="195"/>
      <c r="ON140" s="195"/>
      <c r="OO140" s="195"/>
      <c r="OP140" s="195"/>
      <c r="OQ140" s="195"/>
      <c r="OR140" s="195"/>
      <c r="OS140" s="195"/>
      <c r="OT140" s="195"/>
      <c r="OU140" s="195"/>
      <c r="OV140" s="195"/>
      <c r="OW140" s="195"/>
      <c r="OX140" s="195"/>
      <c r="OY140" s="195"/>
      <c r="OZ140" s="195"/>
      <c r="PA140" s="195"/>
      <c r="PB140" s="195"/>
      <c r="PC140" s="195"/>
      <c r="PD140" s="195"/>
      <c r="PE140" s="195"/>
      <c r="PF140" s="195"/>
      <c r="PG140" s="195"/>
      <c r="PH140" s="195"/>
      <c r="PI140" s="195"/>
      <c r="PJ140" s="195"/>
      <c r="PK140" s="195"/>
      <c r="PL140" s="195"/>
      <c r="PM140" s="195"/>
      <c r="PN140" s="195"/>
      <c r="PO140" s="195"/>
      <c r="PP140" s="195"/>
      <c r="PQ140" s="195"/>
      <c r="PR140" s="195"/>
      <c r="PS140" s="195"/>
      <c r="PT140" s="195"/>
      <c r="PU140" s="195"/>
      <c r="PV140" s="195"/>
      <c r="PW140" s="195"/>
      <c r="PX140" s="195"/>
      <c r="PY140" s="195"/>
      <c r="PZ140" s="195"/>
      <c r="QA140" s="195"/>
      <c r="QB140" s="195"/>
    </row>
    <row r="141" spans="1:444" s="73" customFormat="1">
      <c r="A141" s="67"/>
      <c r="B141" s="57"/>
      <c r="C141" s="57"/>
      <c r="D141" s="98"/>
      <c r="F141" s="219"/>
      <c r="G141" s="219"/>
      <c r="H141" s="219"/>
      <c r="I141" s="165"/>
      <c r="J141" s="165"/>
      <c r="K141" s="165"/>
      <c r="L141" s="165"/>
      <c r="M141" s="165"/>
      <c r="N141" s="165"/>
      <c r="O141" s="165"/>
      <c r="P141" s="165"/>
      <c r="Q141" s="165"/>
      <c r="R141" s="165"/>
      <c r="S141" s="165"/>
      <c r="T141" s="165"/>
      <c r="U141" s="219"/>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63" t="s">
        <v>111</v>
      </c>
      <c r="AW141" s="87" t="s">
        <v>1029</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c r="CE141"/>
      <c r="CF141" s="49"/>
      <c r="CG141" s="49"/>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51"/>
      <c r="DE141" s="51"/>
      <c r="DF141" s="51"/>
      <c r="DG141" s="51"/>
      <c r="DH141" s="51"/>
      <c r="DI141" s="51"/>
      <c r="DJ141" s="51"/>
      <c r="DK141" s="51"/>
      <c r="DL141" s="51"/>
      <c r="DM141" s="195"/>
      <c r="DN141" s="195"/>
      <c r="DO141" s="195"/>
      <c r="DP141" s="195"/>
      <c r="DQ141" s="195"/>
      <c r="DR141" s="195"/>
      <c r="DS141" s="195"/>
      <c r="DT141" s="195"/>
      <c r="DU141" s="195"/>
      <c r="DV141" s="195"/>
      <c r="DW141" s="195"/>
      <c r="DX141" s="195"/>
      <c r="DY141" s="195"/>
      <c r="DZ141" s="195"/>
      <c r="EA141" s="195"/>
      <c r="EB141" s="195"/>
      <c r="EC141" s="195"/>
      <c r="ED141" s="195"/>
      <c r="EE141" s="195"/>
      <c r="EF141" s="195"/>
      <c r="EG141" s="195"/>
      <c r="EH141" s="195"/>
      <c r="EI141" s="195"/>
      <c r="EJ141" s="195"/>
      <c r="EK141" s="195"/>
      <c r="EL141" s="195"/>
      <c r="EM141" s="195"/>
      <c r="EN141" s="195"/>
      <c r="EO141" s="195"/>
      <c r="EP141" s="195"/>
      <c r="EQ141" s="195"/>
      <c r="ER141" s="195"/>
      <c r="ES141" s="195"/>
      <c r="ET141" s="195"/>
      <c r="EU141" s="195"/>
      <c r="EV141" s="195"/>
      <c r="EW141" s="195"/>
      <c r="EX141" s="195"/>
      <c r="EY141" s="195"/>
      <c r="EZ141" s="195"/>
      <c r="FA141" s="195"/>
      <c r="FB141" s="195"/>
      <c r="FC141" s="195"/>
      <c r="FD141" s="195"/>
      <c r="FE141" s="195"/>
      <c r="FF141" s="195"/>
      <c r="FG141" s="195"/>
      <c r="FH141" s="195"/>
      <c r="FI141" s="195"/>
      <c r="FJ141" s="195"/>
      <c r="FK141" s="195"/>
      <c r="FL141" s="195"/>
      <c r="FM141" s="195"/>
      <c r="FN141" s="195"/>
      <c r="FO141" s="195"/>
      <c r="FP141" s="195"/>
      <c r="FQ141" s="195"/>
      <c r="FR141" s="195"/>
      <c r="FS141" s="195"/>
      <c r="FT141" s="195"/>
      <c r="FU141" s="195"/>
      <c r="FV141" s="195"/>
      <c r="FW141" s="195"/>
      <c r="FX141" s="195"/>
      <c r="FY141" s="195"/>
      <c r="FZ141" s="195"/>
      <c r="GA141" s="195"/>
      <c r="GB141" s="195"/>
      <c r="GC141" s="195"/>
      <c r="GD141" s="195"/>
      <c r="GE141" s="195"/>
      <c r="GF141" s="195"/>
      <c r="GG141" s="195"/>
      <c r="GH141" s="195"/>
      <c r="GI141" s="195"/>
      <c r="GJ141" s="195"/>
      <c r="GK141" s="195"/>
      <c r="GL141" s="195"/>
      <c r="GM141" s="195"/>
      <c r="GN141" s="195"/>
      <c r="GO141" s="195"/>
      <c r="GP141" s="195"/>
      <c r="GQ141" s="195"/>
      <c r="GR141" s="195"/>
      <c r="GS141" s="195"/>
      <c r="GT141" s="195"/>
      <c r="GU141" s="195"/>
      <c r="GV141" s="195"/>
      <c r="GW141" s="195"/>
      <c r="GX141" s="195"/>
      <c r="GY141" s="195"/>
      <c r="GZ141" s="195"/>
      <c r="HA141" s="195"/>
      <c r="HB141" s="195"/>
      <c r="HC141" s="195"/>
      <c r="HD141" s="195"/>
      <c r="HE141" s="195"/>
      <c r="HF141" s="195"/>
      <c r="HG141" s="195"/>
      <c r="HH141" s="195"/>
      <c r="HI141" s="195"/>
      <c r="HJ141" s="195"/>
      <c r="HK141" s="195"/>
      <c r="HL141" s="195"/>
      <c r="HM141" s="195"/>
      <c r="HN141" s="195"/>
      <c r="HO141" s="195"/>
      <c r="HP141" s="195"/>
      <c r="HQ141" s="195"/>
      <c r="HR141" s="195"/>
      <c r="HS141" s="195"/>
      <c r="HT141" s="195"/>
      <c r="HU141" s="195"/>
      <c r="HV141" s="195"/>
      <c r="HW141" s="195"/>
      <c r="HX141" s="195"/>
      <c r="HY141" s="195"/>
      <c r="HZ141" s="195"/>
      <c r="IA141" s="195"/>
      <c r="IB141" s="195"/>
      <c r="IC141" s="195"/>
      <c r="ID141" s="195"/>
      <c r="IE141" s="195"/>
      <c r="IF141" s="195"/>
      <c r="IG141" s="195"/>
      <c r="IH141" s="195"/>
      <c r="II141" s="195"/>
      <c r="IJ141" s="195"/>
      <c r="IK141" s="195"/>
      <c r="IL141" s="195"/>
      <c r="IM141" s="195"/>
      <c r="IN141" s="195"/>
      <c r="IO141" s="195"/>
      <c r="IP141" s="195"/>
      <c r="IQ141" s="195"/>
      <c r="IR141" s="195"/>
      <c r="IS141" s="195"/>
      <c r="IT141" s="195"/>
      <c r="IU141" s="195"/>
      <c r="IV141" s="195"/>
      <c r="IW141" s="195"/>
      <c r="IX141" s="195"/>
      <c r="IY141" s="195"/>
      <c r="IZ141" s="195"/>
      <c r="JA141" s="195"/>
      <c r="JB141" s="195"/>
      <c r="JC141" s="195"/>
      <c r="JD141" s="195"/>
      <c r="JE141" s="195"/>
      <c r="JF141" s="195"/>
      <c r="JG141" s="195"/>
      <c r="JH141" s="195"/>
      <c r="JI141" s="195"/>
      <c r="JJ141" s="195"/>
      <c r="JK141" s="195"/>
      <c r="JL141" s="195"/>
      <c r="JM141" s="195"/>
      <c r="JN141" s="195"/>
      <c r="JO141" s="195"/>
      <c r="JP141" s="195"/>
      <c r="JQ141" s="195"/>
      <c r="JR141" s="195"/>
      <c r="JS141" s="195"/>
      <c r="JT141" s="195"/>
      <c r="JU141" s="195"/>
      <c r="JV141" s="195"/>
      <c r="JW141" s="195"/>
      <c r="JX141" s="195"/>
      <c r="JY141" s="195"/>
      <c r="JZ141" s="195"/>
      <c r="KA141" s="195"/>
      <c r="KB141" s="195"/>
      <c r="KC141" s="195"/>
      <c r="KD141" s="195"/>
      <c r="KE141" s="195"/>
      <c r="KF141" s="195"/>
      <c r="KG141" s="195"/>
      <c r="KH141" s="195"/>
      <c r="KI141" s="195"/>
      <c r="KJ141" s="195"/>
      <c r="KK141" s="195"/>
      <c r="KL141" s="195"/>
      <c r="KM141" s="195"/>
      <c r="KN141" s="195"/>
      <c r="KO141" s="195"/>
      <c r="KP141" s="195"/>
      <c r="KQ141" s="195"/>
      <c r="KR141" s="195"/>
      <c r="KS141" s="195"/>
      <c r="KT141" s="195"/>
      <c r="KU141" s="195"/>
      <c r="KV141" s="195"/>
      <c r="KW141" s="195"/>
      <c r="KX141" s="195"/>
      <c r="KY141" s="195"/>
      <c r="KZ141" s="195"/>
      <c r="LA141" s="195"/>
      <c r="LB141" s="195"/>
      <c r="LC141" s="195"/>
      <c r="LD141" s="195"/>
      <c r="LE141" s="195"/>
      <c r="LF141" s="195"/>
      <c r="LG141" s="195"/>
      <c r="LH141" s="195"/>
      <c r="LI141" s="195"/>
      <c r="LJ141" s="195"/>
      <c r="LK141" s="195"/>
      <c r="LL141" s="195"/>
      <c r="LM141" s="195"/>
      <c r="LN141" s="195"/>
      <c r="LO141" s="195"/>
      <c r="LP141" s="195"/>
      <c r="LQ141" s="195"/>
      <c r="LR141" s="195"/>
      <c r="LS141" s="195"/>
      <c r="LT141" s="195"/>
      <c r="LU141" s="195"/>
      <c r="LV141" s="195"/>
      <c r="LW141" s="195"/>
      <c r="LX141" s="195"/>
      <c r="LY141" s="195"/>
      <c r="LZ141" s="195"/>
      <c r="MA141" s="195"/>
      <c r="MB141" s="195"/>
      <c r="MC141" s="195"/>
      <c r="MD141" s="195"/>
      <c r="ME141" s="195"/>
      <c r="MF141" s="195"/>
      <c r="MG141" s="195"/>
      <c r="MH141" s="195"/>
      <c r="MI141" s="195"/>
      <c r="MJ141" s="195"/>
      <c r="MK141" s="195"/>
      <c r="ML141" s="195"/>
      <c r="MM141" s="195"/>
      <c r="MN141" s="195"/>
      <c r="MO141" s="195"/>
      <c r="MP141" s="195"/>
      <c r="MQ141" s="195"/>
      <c r="MR141" s="195"/>
      <c r="MS141" s="195"/>
      <c r="MT141" s="195"/>
      <c r="MU141" s="195"/>
      <c r="MV141" s="195"/>
      <c r="MW141" s="195"/>
      <c r="MX141" s="195"/>
      <c r="MY141" s="195"/>
      <c r="MZ141" s="195"/>
      <c r="NA141" s="195"/>
      <c r="NB141" s="195"/>
      <c r="NC141" s="195"/>
      <c r="ND141" s="195"/>
      <c r="NE141" s="195"/>
      <c r="NF141" s="195"/>
      <c r="NG141" s="195"/>
      <c r="NH141" s="195"/>
      <c r="NI141" s="195"/>
      <c r="NJ141" s="195"/>
      <c r="NK141" s="195"/>
      <c r="NL141" s="195"/>
      <c r="NM141" s="195"/>
      <c r="NN141" s="195"/>
      <c r="NO141" s="195"/>
      <c r="NP141" s="195"/>
      <c r="NQ141" s="195"/>
      <c r="NR141" s="195"/>
      <c r="NS141" s="195"/>
      <c r="NT141" s="195"/>
      <c r="NU141" s="195"/>
      <c r="NV141" s="195"/>
      <c r="NW141" s="195"/>
      <c r="NX141" s="195"/>
      <c r="NY141" s="195"/>
      <c r="NZ141" s="195"/>
      <c r="OA141" s="195"/>
      <c r="OB141" s="195"/>
      <c r="OC141" s="195"/>
      <c r="OD141" s="195"/>
      <c r="OE141" s="195"/>
      <c r="OF141" s="195"/>
      <c r="OG141" s="195"/>
      <c r="OH141" s="195"/>
      <c r="OI141" s="195"/>
      <c r="OJ141" s="195"/>
      <c r="OK141" s="195"/>
      <c r="OL141" s="195"/>
      <c r="OM141" s="195"/>
      <c r="ON141" s="195"/>
      <c r="OO141" s="195"/>
      <c r="OP141" s="195"/>
      <c r="OQ141" s="195"/>
      <c r="OR141" s="195"/>
      <c r="OS141" s="195"/>
      <c r="OT141" s="195"/>
      <c r="OU141" s="195"/>
      <c r="OV141" s="195"/>
      <c r="OW141" s="195"/>
      <c r="OX141" s="195"/>
      <c r="OY141" s="195"/>
      <c r="OZ141" s="195"/>
      <c r="PA141" s="195"/>
      <c r="PB141" s="195"/>
      <c r="PC141" s="195"/>
      <c r="PD141" s="195"/>
      <c r="PE141" s="195"/>
      <c r="PF141" s="195"/>
      <c r="PG141" s="195"/>
      <c r="PH141" s="195"/>
      <c r="PI141" s="195"/>
      <c r="PJ141" s="195"/>
      <c r="PK141" s="195"/>
      <c r="PL141" s="195"/>
      <c r="PM141" s="195"/>
      <c r="PN141" s="195"/>
      <c r="PO141" s="195"/>
      <c r="PP141" s="195"/>
      <c r="PQ141" s="195"/>
      <c r="PR141" s="195"/>
      <c r="PS141" s="195"/>
      <c r="PT141" s="195"/>
      <c r="PU141" s="195"/>
      <c r="PV141" s="195"/>
      <c r="PW141" s="195"/>
      <c r="PX141" s="195"/>
      <c r="PY141" s="195"/>
      <c r="PZ141" s="195"/>
      <c r="QA141" s="195"/>
      <c r="QB141" s="195"/>
    </row>
    <row r="142" spans="1:444" s="73" customFormat="1">
      <c r="A142" s="67"/>
      <c r="B142" s="57"/>
      <c r="C142" s="57"/>
      <c r="D142" s="98"/>
      <c r="F142" s="219"/>
      <c r="G142" s="219"/>
      <c r="H142" s="219"/>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63"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c r="CE142"/>
      <c r="CF142" s="363"/>
      <c r="CG142" s="49"/>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51"/>
      <c r="DE142" s="51"/>
      <c r="DF142" s="51"/>
      <c r="DG142" s="51"/>
      <c r="DH142" s="51"/>
      <c r="DI142" s="51"/>
      <c r="DJ142" s="51"/>
      <c r="DK142" s="51"/>
      <c r="DL142" s="51"/>
      <c r="DM142" s="195"/>
      <c r="DN142" s="195"/>
      <c r="DO142" s="195"/>
      <c r="DP142" s="195"/>
      <c r="DQ142" s="195"/>
      <c r="DR142" s="195"/>
      <c r="DS142" s="195"/>
      <c r="DT142" s="195"/>
      <c r="DU142" s="195"/>
      <c r="DV142" s="195"/>
      <c r="DW142" s="195"/>
      <c r="DX142" s="195"/>
      <c r="DY142" s="195"/>
      <c r="DZ142" s="195"/>
      <c r="EA142" s="195"/>
      <c r="EB142" s="195"/>
      <c r="EC142" s="195"/>
      <c r="ED142" s="195"/>
      <c r="EE142" s="195"/>
      <c r="EF142" s="195"/>
      <c r="EG142" s="195"/>
      <c r="EH142" s="195"/>
      <c r="EI142" s="195"/>
      <c r="EJ142" s="195"/>
      <c r="EK142" s="195"/>
      <c r="EL142" s="195"/>
      <c r="EM142" s="195"/>
      <c r="EN142" s="195"/>
      <c r="EO142" s="195"/>
      <c r="EP142" s="195"/>
      <c r="EQ142" s="195"/>
      <c r="ER142" s="195"/>
      <c r="ES142" s="195"/>
      <c r="ET142" s="195"/>
      <c r="EU142" s="195"/>
      <c r="EV142" s="195"/>
      <c r="EW142" s="195"/>
      <c r="EX142" s="195"/>
      <c r="EY142" s="195"/>
      <c r="EZ142" s="195"/>
      <c r="FA142" s="195"/>
      <c r="FB142" s="195"/>
      <c r="FC142" s="195"/>
      <c r="FD142" s="195"/>
      <c r="FE142" s="195"/>
      <c r="FF142" s="195"/>
      <c r="FG142" s="195"/>
      <c r="FH142" s="195"/>
      <c r="FI142" s="195"/>
      <c r="FJ142" s="195"/>
      <c r="FK142" s="195"/>
      <c r="FL142" s="195"/>
      <c r="FM142" s="195"/>
      <c r="FN142" s="195"/>
      <c r="FO142" s="195"/>
      <c r="FP142" s="195"/>
      <c r="FQ142" s="195"/>
      <c r="FR142" s="195"/>
      <c r="FS142" s="195"/>
      <c r="FT142" s="195"/>
      <c r="FU142" s="195"/>
      <c r="FV142" s="195"/>
      <c r="FW142" s="195"/>
      <c r="FX142" s="195"/>
      <c r="FY142" s="195"/>
      <c r="FZ142" s="195"/>
      <c r="GA142" s="195"/>
      <c r="GB142" s="195"/>
      <c r="GC142" s="195"/>
      <c r="GD142" s="195"/>
      <c r="GE142" s="195"/>
      <c r="GF142" s="195"/>
      <c r="GG142" s="195"/>
      <c r="GH142" s="195"/>
      <c r="GI142" s="195"/>
      <c r="GJ142" s="195"/>
      <c r="GK142" s="195"/>
      <c r="GL142" s="195"/>
      <c r="GM142" s="195"/>
      <c r="GN142" s="195"/>
      <c r="GO142" s="195"/>
      <c r="GP142" s="195"/>
      <c r="GQ142" s="195"/>
      <c r="GR142" s="195"/>
      <c r="GS142" s="195"/>
      <c r="GT142" s="195"/>
      <c r="GU142" s="195"/>
      <c r="GV142" s="195"/>
      <c r="GW142" s="195"/>
      <c r="GX142" s="195"/>
      <c r="GY142" s="195"/>
      <c r="GZ142" s="195"/>
      <c r="HA142" s="195"/>
      <c r="HB142" s="195"/>
      <c r="HC142" s="195"/>
      <c r="HD142" s="195"/>
      <c r="HE142" s="195"/>
      <c r="HF142" s="195"/>
      <c r="HG142" s="195"/>
      <c r="HH142" s="195"/>
      <c r="HI142" s="195"/>
      <c r="HJ142" s="195"/>
      <c r="HK142" s="195"/>
      <c r="HL142" s="195"/>
      <c r="HM142" s="195"/>
      <c r="HN142" s="195"/>
      <c r="HO142" s="195"/>
      <c r="HP142" s="195"/>
      <c r="HQ142" s="195"/>
      <c r="HR142" s="195"/>
      <c r="HS142" s="195"/>
      <c r="HT142" s="195"/>
      <c r="HU142" s="195"/>
      <c r="HV142" s="195"/>
      <c r="HW142" s="195"/>
      <c r="HX142" s="195"/>
      <c r="HY142" s="195"/>
      <c r="HZ142" s="195"/>
      <c r="IA142" s="195"/>
      <c r="IB142" s="195"/>
      <c r="IC142" s="195"/>
      <c r="ID142" s="195"/>
      <c r="IE142" s="195"/>
      <c r="IF142" s="195"/>
      <c r="IG142" s="195"/>
      <c r="IH142" s="195"/>
      <c r="II142" s="195"/>
      <c r="IJ142" s="195"/>
      <c r="IK142" s="195"/>
      <c r="IL142" s="195"/>
      <c r="IM142" s="195"/>
      <c r="IN142" s="195"/>
      <c r="IO142" s="195"/>
      <c r="IP142" s="195"/>
      <c r="IQ142" s="195"/>
      <c r="IR142" s="195"/>
      <c r="IS142" s="195"/>
      <c r="IT142" s="195"/>
      <c r="IU142" s="195"/>
      <c r="IV142" s="195"/>
      <c r="IW142" s="195"/>
      <c r="IX142" s="195"/>
      <c r="IY142" s="195"/>
      <c r="IZ142" s="195"/>
      <c r="JA142" s="195"/>
      <c r="JB142" s="195"/>
      <c r="JC142" s="195"/>
      <c r="JD142" s="195"/>
      <c r="JE142" s="195"/>
      <c r="JF142" s="195"/>
      <c r="JG142" s="195"/>
      <c r="JH142" s="195"/>
      <c r="JI142" s="195"/>
      <c r="JJ142" s="195"/>
      <c r="JK142" s="195"/>
      <c r="JL142" s="195"/>
      <c r="JM142" s="195"/>
      <c r="JN142" s="195"/>
      <c r="JO142" s="195"/>
      <c r="JP142" s="195"/>
      <c r="JQ142" s="195"/>
      <c r="JR142" s="195"/>
      <c r="JS142" s="195"/>
      <c r="JT142" s="195"/>
      <c r="JU142" s="195"/>
      <c r="JV142" s="195"/>
      <c r="JW142" s="195"/>
      <c r="JX142" s="195"/>
      <c r="JY142" s="195"/>
      <c r="JZ142" s="195"/>
      <c r="KA142" s="195"/>
      <c r="KB142" s="195"/>
      <c r="KC142" s="195"/>
      <c r="KD142" s="195"/>
      <c r="KE142" s="195"/>
      <c r="KF142" s="195"/>
      <c r="KG142" s="195"/>
      <c r="KH142" s="195"/>
      <c r="KI142" s="195"/>
      <c r="KJ142" s="195"/>
      <c r="KK142" s="195"/>
      <c r="KL142" s="195"/>
      <c r="KM142" s="195"/>
      <c r="KN142" s="195"/>
      <c r="KO142" s="195"/>
      <c r="KP142" s="195"/>
      <c r="KQ142" s="195"/>
      <c r="KR142" s="195"/>
      <c r="KS142" s="195"/>
      <c r="KT142" s="195"/>
      <c r="KU142" s="195"/>
      <c r="KV142" s="195"/>
      <c r="KW142" s="195"/>
      <c r="KX142" s="195"/>
      <c r="KY142" s="195"/>
      <c r="KZ142" s="195"/>
      <c r="LA142" s="195"/>
      <c r="LB142" s="195"/>
      <c r="LC142" s="195"/>
      <c r="LD142" s="195"/>
      <c r="LE142" s="195"/>
      <c r="LF142" s="195"/>
      <c r="LG142" s="195"/>
      <c r="LH142" s="195"/>
      <c r="LI142" s="195"/>
      <c r="LJ142" s="195"/>
      <c r="LK142" s="195"/>
      <c r="LL142" s="195"/>
      <c r="LM142" s="195"/>
      <c r="LN142" s="195"/>
      <c r="LO142" s="195"/>
      <c r="LP142" s="195"/>
      <c r="LQ142" s="195"/>
      <c r="LR142" s="195"/>
      <c r="LS142" s="195"/>
      <c r="LT142" s="195"/>
      <c r="LU142" s="195"/>
      <c r="LV142" s="195"/>
      <c r="LW142" s="195"/>
      <c r="LX142" s="195"/>
      <c r="LY142" s="195"/>
      <c r="LZ142" s="195"/>
      <c r="MA142" s="195"/>
      <c r="MB142" s="195"/>
      <c r="MC142" s="195"/>
      <c r="MD142" s="195"/>
      <c r="ME142" s="195"/>
      <c r="MF142" s="195"/>
      <c r="MG142" s="195"/>
      <c r="MH142" s="195"/>
      <c r="MI142" s="195"/>
      <c r="MJ142" s="195"/>
      <c r="MK142" s="195"/>
      <c r="ML142" s="195"/>
      <c r="MM142" s="195"/>
      <c r="MN142" s="195"/>
      <c r="MO142" s="195"/>
      <c r="MP142" s="195"/>
      <c r="MQ142" s="195"/>
      <c r="MR142" s="195"/>
      <c r="MS142" s="195"/>
      <c r="MT142" s="195"/>
      <c r="MU142" s="195"/>
      <c r="MV142" s="195"/>
      <c r="MW142" s="195"/>
      <c r="MX142" s="195"/>
      <c r="MY142" s="195"/>
      <c r="MZ142" s="195"/>
      <c r="NA142" s="195"/>
      <c r="NB142" s="195"/>
      <c r="NC142" s="195"/>
      <c r="ND142" s="195"/>
      <c r="NE142" s="195"/>
      <c r="NF142" s="195"/>
      <c r="NG142" s="195"/>
      <c r="NH142" s="195"/>
      <c r="NI142" s="195"/>
      <c r="NJ142" s="195"/>
      <c r="NK142" s="195"/>
      <c r="NL142" s="195"/>
      <c r="NM142" s="195"/>
      <c r="NN142" s="195"/>
      <c r="NO142" s="195"/>
      <c r="NP142" s="195"/>
      <c r="NQ142" s="195"/>
      <c r="NR142" s="195"/>
      <c r="NS142" s="195"/>
      <c r="NT142" s="195"/>
      <c r="NU142" s="195"/>
      <c r="NV142" s="195"/>
      <c r="NW142" s="195"/>
      <c r="NX142" s="195"/>
      <c r="NY142" s="195"/>
      <c r="NZ142" s="195"/>
      <c r="OA142" s="195"/>
      <c r="OB142" s="195"/>
      <c r="OC142" s="195"/>
      <c r="OD142" s="195"/>
      <c r="OE142" s="195"/>
      <c r="OF142" s="195"/>
      <c r="OG142" s="195"/>
      <c r="OH142" s="195"/>
      <c r="OI142" s="195"/>
      <c r="OJ142" s="195"/>
      <c r="OK142" s="195"/>
      <c r="OL142" s="195"/>
      <c r="OM142" s="195"/>
      <c r="ON142" s="195"/>
      <c r="OO142" s="195"/>
      <c r="OP142" s="195"/>
      <c r="OQ142" s="195"/>
      <c r="OR142" s="195"/>
      <c r="OS142" s="195"/>
      <c r="OT142" s="195"/>
      <c r="OU142" s="195"/>
      <c r="OV142" s="195"/>
      <c r="OW142" s="195"/>
      <c r="OX142" s="195"/>
      <c r="OY142" s="195"/>
      <c r="OZ142" s="195"/>
      <c r="PA142" s="195"/>
      <c r="PB142" s="195"/>
      <c r="PC142" s="195"/>
      <c r="PD142" s="195"/>
      <c r="PE142" s="195"/>
      <c r="PF142" s="195"/>
      <c r="PG142" s="195"/>
      <c r="PH142" s="195"/>
      <c r="PI142" s="195"/>
      <c r="PJ142" s="195"/>
      <c r="PK142" s="195"/>
      <c r="PL142" s="195"/>
      <c r="PM142" s="195"/>
      <c r="PN142" s="195"/>
      <c r="PO142" s="195"/>
      <c r="PP142" s="195"/>
      <c r="PQ142" s="195"/>
      <c r="PR142" s="195"/>
      <c r="PS142" s="195"/>
      <c r="PT142" s="195"/>
      <c r="PU142" s="195"/>
      <c r="PV142" s="195"/>
      <c r="PW142" s="195"/>
      <c r="PX142" s="195"/>
      <c r="PY142" s="195"/>
      <c r="PZ142" s="195"/>
      <c r="QA142" s="195"/>
      <c r="QB142" s="195"/>
    </row>
    <row r="143" spans="1:444" s="73" customFormat="1">
      <c r="A143" s="67"/>
      <c r="B143" s="57"/>
      <c r="C143" s="57"/>
      <c r="D143" s="98"/>
      <c r="F143" s="219"/>
      <c r="G143" s="219"/>
      <c r="H143" s="219"/>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63" t="s">
        <v>216</v>
      </c>
      <c r="AW143" s="87" t="s">
        <v>1029</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c r="CE143"/>
      <c r="CF143" s="363"/>
      <c r="CG143" s="49"/>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51"/>
      <c r="DE143" s="51"/>
      <c r="DF143" s="51"/>
      <c r="DG143" s="51"/>
      <c r="DH143" s="51"/>
      <c r="DI143" s="51"/>
      <c r="DJ143" s="51"/>
      <c r="DK143" s="51"/>
      <c r="DL143" s="51"/>
      <c r="DM143" s="195"/>
      <c r="DN143" s="195"/>
      <c r="DO143" s="195"/>
      <c r="DP143" s="195"/>
      <c r="DQ143" s="195"/>
      <c r="DR143" s="195"/>
      <c r="DS143" s="195"/>
      <c r="DT143" s="195"/>
      <c r="DU143" s="195"/>
      <c r="DV143" s="195"/>
      <c r="DW143" s="195"/>
      <c r="DX143" s="195"/>
      <c r="DY143" s="195"/>
      <c r="DZ143" s="195"/>
      <c r="EA143" s="195"/>
      <c r="EB143" s="195"/>
      <c r="EC143" s="195"/>
      <c r="ED143" s="195"/>
      <c r="EE143" s="195"/>
      <c r="EF143" s="195"/>
      <c r="EG143" s="195"/>
      <c r="EH143" s="195"/>
      <c r="EI143" s="195"/>
      <c r="EJ143" s="195"/>
      <c r="EK143" s="195"/>
      <c r="EL143" s="195"/>
      <c r="EM143" s="195"/>
      <c r="EN143" s="195"/>
      <c r="EO143" s="195"/>
      <c r="EP143" s="195"/>
      <c r="EQ143" s="195"/>
      <c r="ER143" s="195"/>
      <c r="ES143" s="195"/>
      <c r="ET143" s="195"/>
      <c r="EU143" s="195"/>
      <c r="EV143" s="195"/>
      <c r="EW143" s="195"/>
      <c r="EX143" s="195"/>
      <c r="EY143" s="195"/>
      <c r="EZ143" s="195"/>
      <c r="FA143" s="195"/>
      <c r="FB143" s="195"/>
      <c r="FC143" s="195"/>
      <c r="FD143" s="195"/>
      <c r="FE143" s="195"/>
      <c r="FF143" s="195"/>
      <c r="FG143" s="195"/>
      <c r="FH143" s="195"/>
      <c r="FI143" s="195"/>
      <c r="FJ143" s="195"/>
      <c r="FK143" s="195"/>
      <c r="FL143" s="195"/>
      <c r="FM143" s="195"/>
      <c r="FN143" s="195"/>
      <c r="FO143" s="195"/>
      <c r="FP143" s="195"/>
      <c r="FQ143" s="195"/>
      <c r="FR143" s="195"/>
      <c r="FS143" s="195"/>
      <c r="FT143" s="195"/>
      <c r="FU143" s="195"/>
      <c r="FV143" s="195"/>
      <c r="FW143" s="195"/>
      <c r="FX143" s="195"/>
      <c r="FY143" s="195"/>
      <c r="FZ143" s="195"/>
      <c r="GA143" s="195"/>
      <c r="GB143" s="195"/>
      <c r="GC143" s="195"/>
      <c r="GD143" s="195"/>
      <c r="GE143" s="195"/>
      <c r="GF143" s="195"/>
      <c r="GG143" s="195"/>
      <c r="GH143" s="195"/>
      <c r="GI143" s="195"/>
      <c r="GJ143" s="195"/>
      <c r="GK143" s="195"/>
      <c r="GL143" s="195"/>
      <c r="GM143" s="195"/>
      <c r="GN143" s="195"/>
      <c r="GO143" s="195"/>
      <c r="GP143" s="195"/>
      <c r="GQ143" s="195"/>
      <c r="GR143" s="195"/>
      <c r="GS143" s="195"/>
      <c r="GT143" s="195"/>
      <c r="GU143" s="195"/>
      <c r="GV143" s="195"/>
      <c r="GW143" s="195"/>
      <c r="GX143" s="195"/>
      <c r="GY143" s="195"/>
      <c r="GZ143" s="195"/>
      <c r="HA143" s="195"/>
      <c r="HB143" s="195"/>
      <c r="HC143" s="195"/>
      <c r="HD143" s="195"/>
      <c r="HE143" s="195"/>
      <c r="HF143" s="195"/>
      <c r="HG143" s="195"/>
      <c r="HH143" s="195"/>
      <c r="HI143" s="195"/>
      <c r="HJ143" s="195"/>
      <c r="HK143" s="195"/>
      <c r="HL143" s="195"/>
      <c r="HM143" s="195"/>
      <c r="HN143" s="195"/>
      <c r="HO143" s="195"/>
      <c r="HP143" s="195"/>
      <c r="HQ143" s="195"/>
      <c r="HR143" s="195"/>
      <c r="HS143" s="195"/>
      <c r="HT143" s="195"/>
      <c r="HU143" s="195"/>
      <c r="HV143" s="195"/>
      <c r="HW143" s="195"/>
      <c r="HX143" s="195"/>
      <c r="HY143" s="195"/>
      <c r="HZ143" s="195"/>
      <c r="IA143" s="195"/>
      <c r="IB143" s="195"/>
      <c r="IC143" s="195"/>
      <c r="ID143" s="195"/>
      <c r="IE143" s="195"/>
      <c r="IF143" s="195"/>
      <c r="IG143" s="195"/>
      <c r="IH143" s="195"/>
      <c r="II143" s="195"/>
      <c r="IJ143" s="195"/>
      <c r="IK143" s="195"/>
      <c r="IL143" s="195"/>
      <c r="IM143" s="195"/>
      <c r="IN143" s="195"/>
      <c r="IO143" s="195"/>
      <c r="IP143" s="195"/>
      <c r="IQ143" s="195"/>
      <c r="IR143" s="195"/>
      <c r="IS143" s="195"/>
      <c r="IT143" s="195"/>
      <c r="IU143" s="195"/>
      <c r="IV143" s="195"/>
      <c r="IW143" s="195"/>
      <c r="IX143" s="195"/>
      <c r="IY143" s="195"/>
      <c r="IZ143" s="195"/>
      <c r="JA143" s="195"/>
      <c r="JB143" s="195"/>
      <c r="JC143" s="195"/>
      <c r="JD143" s="195"/>
      <c r="JE143" s="195"/>
      <c r="JF143" s="195"/>
      <c r="JG143" s="195"/>
      <c r="JH143" s="195"/>
      <c r="JI143" s="195"/>
      <c r="JJ143" s="195"/>
      <c r="JK143" s="195"/>
      <c r="JL143" s="195"/>
      <c r="JM143" s="195"/>
      <c r="JN143" s="195"/>
      <c r="JO143" s="195"/>
      <c r="JP143" s="195"/>
      <c r="JQ143" s="195"/>
      <c r="JR143" s="195"/>
      <c r="JS143" s="195"/>
      <c r="JT143" s="195"/>
      <c r="JU143" s="195"/>
      <c r="JV143" s="195"/>
      <c r="JW143" s="195"/>
      <c r="JX143" s="195"/>
      <c r="JY143" s="195"/>
      <c r="JZ143" s="195"/>
      <c r="KA143" s="195"/>
      <c r="KB143" s="195"/>
      <c r="KC143" s="195"/>
      <c r="KD143" s="195"/>
      <c r="KE143" s="195"/>
      <c r="KF143" s="195"/>
      <c r="KG143" s="195"/>
      <c r="KH143" s="195"/>
      <c r="KI143" s="195"/>
      <c r="KJ143" s="195"/>
      <c r="KK143" s="195"/>
      <c r="KL143" s="195"/>
      <c r="KM143" s="195"/>
      <c r="KN143" s="195"/>
      <c r="KO143" s="195"/>
      <c r="KP143" s="195"/>
      <c r="KQ143" s="195"/>
      <c r="KR143" s="195"/>
      <c r="KS143" s="195"/>
      <c r="KT143" s="195"/>
      <c r="KU143" s="195"/>
      <c r="KV143" s="195"/>
      <c r="KW143" s="195"/>
      <c r="KX143" s="195"/>
      <c r="KY143" s="195"/>
      <c r="KZ143" s="195"/>
      <c r="LA143" s="195"/>
      <c r="LB143" s="195"/>
      <c r="LC143" s="195"/>
      <c r="LD143" s="195"/>
      <c r="LE143" s="195"/>
      <c r="LF143" s="195"/>
      <c r="LG143" s="195"/>
      <c r="LH143" s="195"/>
      <c r="LI143" s="195"/>
      <c r="LJ143" s="195"/>
      <c r="LK143" s="195"/>
      <c r="LL143" s="195"/>
      <c r="LM143" s="195"/>
      <c r="LN143" s="195"/>
      <c r="LO143" s="195"/>
      <c r="LP143" s="195"/>
      <c r="LQ143" s="195"/>
      <c r="LR143" s="195"/>
      <c r="LS143" s="195"/>
      <c r="LT143" s="195"/>
      <c r="LU143" s="195"/>
      <c r="LV143" s="195"/>
      <c r="LW143" s="195"/>
      <c r="LX143" s="195"/>
      <c r="LY143" s="195"/>
      <c r="LZ143" s="195"/>
      <c r="MA143" s="195"/>
      <c r="MB143" s="195"/>
      <c r="MC143" s="195"/>
      <c r="MD143" s="195"/>
      <c r="ME143" s="195"/>
      <c r="MF143" s="195"/>
      <c r="MG143" s="195"/>
      <c r="MH143" s="195"/>
      <c r="MI143" s="195"/>
      <c r="MJ143" s="195"/>
      <c r="MK143" s="195"/>
      <c r="ML143" s="195"/>
      <c r="MM143" s="195"/>
      <c r="MN143" s="195"/>
      <c r="MO143" s="195"/>
      <c r="MP143" s="195"/>
      <c r="MQ143" s="195"/>
      <c r="MR143" s="195"/>
      <c r="MS143" s="195"/>
      <c r="MT143" s="195"/>
      <c r="MU143" s="195"/>
      <c r="MV143" s="195"/>
      <c r="MW143" s="195"/>
      <c r="MX143" s="195"/>
      <c r="MY143" s="195"/>
      <c r="MZ143" s="195"/>
      <c r="NA143" s="195"/>
      <c r="NB143" s="195"/>
      <c r="NC143" s="195"/>
      <c r="ND143" s="195"/>
      <c r="NE143" s="195"/>
      <c r="NF143" s="195"/>
      <c r="NG143" s="195"/>
      <c r="NH143" s="195"/>
      <c r="NI143" s="195"/>
      <c r="NJ143" s="195"/>
      <c r="NK143" s="195"/>
      <c r="NL143" s="195"/>
      <c r="NM143" s="195"/>
      <c r="NN143" s="195"/>
      <c r="NO143" s="195"/>
      <c r="NP143" s="195"/>
      <c r="NQ143" s="195"/>
      <c r="NR143" s="195"/>
      <c r="NS143" s="195"/>
      <c r="NT143" s="195"/>
      <c r="NU143" s="195"/>
      <c r="NV143" s="195"/>
      <c r="NW143" s="195"/>
      <c r="NX143" s="195"/>
      <c r="NY143" s="195"/>
      <c r="NZ143" s="195"/>
      <c r="OA143" s="195"/>
      <c r="OB143" s="195"/>
      <c r="OC143" s="195"/>
      <c r="OD143" s="195"/>
      <c r="OE143" s="195"/>
      <c r="OF143" s="195"/>
      <c r="OG143" s="195"/>
      <c r="OH143" s="195"/>
      <c r="OI143" s="195"/>
      <c r="OJ143" s="195"/>
      <c r="OK143" s="195"/>
      <c r="OL143" s="195"/>
      <c r="OM143" s="195"/>
      <c r="ON143" s="195"/>
      <c r="OO143" s="195"/>
      <c r="OP143" s="195"/>
      <c r="OQ143" s="195"/>
      <c r="OR143" s="195"/>
      <c r="OS143" s="195"/>
      <c r="OT143" s="195"/>
      <c r="OU143" s="195"/>
      <c r="OV143" s="195"/>
      <c r="OW143" s="195"/>
      <c r="OX143" s="195"/>
      <c r="OY143" s="195"/>
      <c r="OZ143" s="195"/>
      <c r="PA143" s="195"/>
      <c r="PB143" s="195"/>
      <c r="PC143" s="195"/>
      <c r="PD143" s="195"/>
      <c r="PE143" s="195"/>
      <c r="PF143" s="195"/>
      <c r="PG143" s="195"/>
      <c r="PH143" s="195"/>
      <c r="PI143" s="195"/>
      <c r="PJ143" s="195"/>
      <c r="PK143" s="195"/>
      <c r="PL143" s="195"/>
      <c r="PM143" s="195"/>
      <c r="PN143" s="195"/>
      <c r="PO143" s="195"/>
      <c r="PP143" s="195"/>
      <c r="PQ143" s="195"/>
      <c r="PR143" s="195"/>
      <c r="PS143" s="195"/>
      <c r="PT143" s="195"/>
      <c r="PU143" s="195"/>
      <c r="PV143" s="195"/>
      <c r="PW143" s="195"/>
      <c r="PX143" s="195"/>
      <c r="PY143" s="195"/>
      <c r="PZ143" s="195"/>
      <c r="QA143" s="195"/>
      <c r="QB143" s="195"/>
    </row>
    <row r="144" spans="1:444" s="73" customFormat="1" ht="26.25">
      <c r="A144" s="67"/>
      <c r="B144" s="57"/>
      <c r="C144" s="57"/>
      <c r="D144" s="98"/>
      <c r="F144" s="219"/>
      <c r="G144" s="219"/>
      <c r="H144" s="219"/>
      <c r="I144" s="165"/>
      <c r="J144" s="165"/>
      <c r="K144" s="165"/>
      <c r="L144" s="165"/>
      <c r="M144" s="165"/>
      <c r="N144" s="165"/>
      <c r="O144" s="165"/>
      <c r="P144" s="165"/>
      <c r="Q144" s="165"/>
      <c r="R144" s="165"/>
      <c r="S144" s="165"/>
      <c r="T144" s="49"/>
      <c r="U144" s="384"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t="s">
        <v>1029</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c r="CE144"/>
      <c r="CF144" s="49"/>
      <c r="CG144" s="49"/>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51"/>
      <c r="DE144" s="51"/>
      <c r="DF144" s="51"/>
      <c r="DG144" s="51"/>
      <c r="DH144" s="51"/>
      <c r="DI144" s="51"/>
      <c r="DJ144" s="51"/>
      <c r="DK144" s="51"/>
      <c r="DL144" s="51"/>
      <c r="DM144" s="195"/>
      <c r="DN144" s="195"/>
      <c r="DO144" s="195"/>
      <c r="DP144" s="195"/>
      <c r="DQ144" s="195"/>
      <c r="DR144" s="195"/>
      <c r="DS144" s="195"/>
      <c r="DT144" s="195"/>
      <c r="DU144" s="195"/>
      <c r="DV144" s="195"/>
      <c r="DW144" s="195"/>
      <c r="DX144" s="195"/>
      <c r="DY144" s="195"/>
      <c r="DZ144" s="195"/>
      <c r="EA144" s="195"/>
      <c r="EB144" s="195"/>
      <c r="EC144" s="195"/>
      <c r="ED144" s="195"/>
      <c r="EE144" s="195"/>
      <c r="EF144" s="195"/>
      <c r="EG144" s="195"/>
      <c r="EH144" s="195"/>
      <c r="EI144" s="195"/>
      <c r="EJ144" s="195"/>
      <c r="EK144" s="195"/>
      <c r="EL144" s="195"/>
      <c r="EM144" s="195"/>
      <c r="EN144" s="195"/>
      <c r="EO144" s="195"/>
      <c r="EP144" s="195"/>
      <c r="EQ144" s="195"/>
      <c r="ER144" s="195"/>
      <c r="ES144" s="195"/>
      <c r="ET144" s="195"/>
      <c r="EU144" s="195"/>
      <c r="EV144" s="195"/>
      <c r="EW144" s="195"/>
      <c r="EX144" s="195"/>
      <c r="EY144" s="195"/>
      <c r="EZ144" s="195"/>
      <c r="FA144" s="195"/>
      <c r="FB144" s="195"/>
      <c r="FC144" s="195"/>
      <c r="FD144" s="195"/>
      <c r="FE144" s="195"/>
      <c r="FF144" s="195"/>
      <c r="FG144" s="195"/>
      <c r="FH144" s="195"/>
      <c r="FI144" s="195"/>
      <c r="FJ144" s="195"/>
      <c r="FK144" s="195"/>
      <c r="FL144" s="195"/>
      <c r="FM144" s="195"/>
      <c r="FN144" s="195"/>
      <c r="FO144" s="195"/>
      <c r="FP144" s="195"/>
      <c r="FQ144" s="195"/>
      <c r="FR144" s="195"/>
      <c r="FS144" s="195"/>
      <c r="FT144" s="195"/>
      <c r="FU144" s="195"/>
      <c r="FV144" s="195"/>
      <c r="FW144" s="195"/>
      <c r="FX144" s="195"/>
      <c r="FY144" s="195"/>
      <c r="FZ144" s="195"/>
      <c r="GA144" s="195"/>
      <c r="GB144" s="195"/>
      <c r="GC144" s="195"/>
      <c r="GD144" s="195"/>
      <c r="GE144" s="195"/>
      <c r="GF144" s="195"/>
      <c r="GG144" s="195"/>
      <c r="GH144" s="195"/>
      <c r="GI144" s="195"/>
      <c r="GJ144" s="195"/>
      <c r="GK144" s="195"/>
      <c r="GL144" s="195"/>
      <c r="GM144" s="195"/>
      <c r="GN144" s="195"/>
      <c r="GO144" s="195"/>
      <c r="GP144" s="195"/>
      <c r="GQ144" s="195"/>
      <c r="GR144" s="195"/>
      <c r="GS144" s="195"/>
      <c r="GT144" s="195"/>
      <c r="GU144" s="195"/>
      <c r="GV144" s="195"/>
      <c r="GW144" s="195"/>
      <c r="GX144" s="195"/>
      <c r="GY144" s="195"/>
      <c r="GZ144" s="195"/>
      <c r="HA144" s="195"/>
      <c r="HB144" s="195"/>
      <c r="HC144" s="195"/>
      <c r="HD144" s="195"/>
      <c r="HE144" s="195"/>
      <c r="HF144" s="195"/>
      <c r="HG144" s="195"/>
      <c r="HH144" s="195"/>
      <c r="HI144" s="195"/>
      <c r="HJ144" s="195"/>
      <c r="HK144" s="195"/>
      <c r="HL144" s="195"/>
      <c r="HM144" s="195"/>
      <c r="HN144" s="195"/>
      <c r="HO144" s="195"/>
      <c r="HP144" s="195"/>
      <c r="HQ144" s="195"/>
      <c r="HR144" s="195"/>
      <c r="HS144" s="195"/>
      <c r="HT144" s="195"/>
      <c r="HU144" s="195"/>
      <c r="HV144" s="195"/>
      <c r="HW144" s="195"/>
      <c r="HX144" s="195"/>
      <c r="HY144" s="195"/>
      <c r="HZ144" s="195"/>
      <c r="IA144" s="195"/>
      <c r="IB144" s="195"/>
      <c r="IC144" s="195"/>
      <c r="ID144" s="195"/>
      <c r="IE144" s="195"/>
      <c r="IF144" s="195"/>
      <c r="IG144" s="195"/>
      <c r="IH144" s="195"/>
      <c r="II144" s="195"/>
      <c r="IJ144" s="195"/>
      <c r="IK144" s="195"/>
      <c r="IL144" s="195"/>
      <c r="IM144" s="195"/>
      <c r="IN144" s="195"/>
      <c r="IO144" s="195"/>
      <c r="IP144" s="195"/>
      <c r="IQ144" s="195"/>
      <c r="IR144" s="195"/>
      <c r="IS144" s="195"/>
      <c r="IT144" s="195"/>
      <c r="IU144" s="195"/>
      <c r="IV144" s="195"/>
      <c r="IW144" s="195"/>
      <c r="IX144" s="195"/>
      <c r="IY144" s="195"/>
      <c r="IZ144" s="195"/>
      <c r="JA144" s="195"/>
      <c r="JB144" s="195"/>
      <c r="JC144" s="195"/>
      <c r="JD144" s="195"/>
      <c r="JE144" s="195"/>
      <c r="JF144" s="195"/>
      <c r="JG144" s="195"/>
      <c r="JH144" s="195"/>
      <c r="JI144" s="195"/>
      <c r="JJ144" s="195"/>
      <c r="JK144" s="195"/>
      <c r="JL144" s="195"/>
      <c r="JM144" s="195"/>
      <c r="JN144" s="195"/>
      <c r="JO144" s="195"/>
      <c r="JP144" s="195"/>
      <c r="JQ144" s="195"/>
      <c r="JR144" s="195"/>
      <c r="JS144" s="195"/>
      <c r="JT144" s="195"/>
      <c r="JU144" s="195"/>
      <c r="JV144" s="195"/>
      <c r="JW144" s="195"/>
      <c r="JX144" s="195"/>
      <c r="JY144" s="195"/>
      <c r="JZ144" s="195"/>
      <c r="KA144" s="195"/>
      <c r="KB144" s="195"/>
      <c r="KC144" s="195"/>
      <c r="KD144" s="195"/>
      <c r="KE144" s="195"/>
      <c r="KF144" s="195"/>
      <c r="KG144" s="195"/>
      <c r="KH144" s="195"/>
      <c r="KI144" s="195"/>
      <c r="KJ144" s="195"/>
      <c r="KK144" s="195"/>
      <c r="KL144" s="195"/>
      <c r="KM144" s="195"/>
      <c r="KN144" s="195"/>
      <c r="KO144" s="195"/>
      <c r="KP144" s="195"/>
      <c r="KQ144" s="195"/>
      <c r="KR144" s="195"/>
      <c r="KS144" s="195"/>
      <c r="KT144" s="195"/>
      <c r="KU144" s="195"/>
      <c r="KV144" s="195"/>
      <c r="KW144" s="195"/>
      <c r="KX144" s="195"/>
      <c r="KY144" s="195"/>
      <c r="KZ144" s="195"/>
      <c r="LA144" s="195"/>
      <c r="LB144" s="195"/>
      <c r="LC144" s="195"/>
      <c r="LD144" s="195"/>
      <c r="LE144" s="195"/>
      <c r="LF144" s="195"/>
      <c r="LG144" s="195"/>
      <c r="LH144" s="195"/>
      <c r="LI144" s="195"/>
      <c r="LJ144" s="195"/>
      <c r="LK144" s="195"/>
      <c r="LL144" s="195"/>
      <c r="LM144" s="195"/>
      <c r="LN144" s="195"/>
      <c r="LO144" s="195"/>
      <c r="LP144" s="195"/>
      <c r="LQ144" s="195"/>
      <c r="LR144" s="195"/>
      <c r="LS144" s="195"/>
      <c r="LT144" s="195"/>
      <c r="LU144" s="195"/>
      <c r="LV144" s="195"/>
      <c r="LW144" s="195"/>
      <c r="LX144" s="195"/>
      <c r="LY144" s="195"/>
      <c r="LZ144" s="195"/>
      <c r="MA144" s="195"/>
      <c r="MB144" s="195"/>
      <c r="MC144" s="195"/>
      <c r="MD144" s="195"/>
      <c r="ME144" s="195"/>
      <c r="MF144" s="195"/>
      <c r="MG144" s="195"/>
      <c r="MH144" s="195"/>
      <c r="MI144" s="195"/>
      <c r="MJ144" s="195"/>
      <c r="MK144" s="195"/>
      <c r="ML144" s="195"/>
      <c r="MM144" s="195"/>
      <c r="MN144" s="195"/>
      <c r="MO144" s="195"/>
      <c r="MP144" s="195"/>
      <c r="MQ144" s="195"/>
      <c r="MR144" s="195"/>
      <c r="MS144" s="195"/>
      <c r="MT144" s="195"/>
      <c r="MU144" s="195"/>
      <c r="MV144" s="195"/>
      <c r="MW144" s="195"/>
      <c r="MX144" s="195"/>
      <c r="MY144" s="195"/>
      <c r="MZ144" s="195"/>
      <c r="NA144" s="195"/>
      <c r="NB144" s="195"/>
      <c r="NC144" s="195"/>
      <c r="ND144" s="195"/>
      <c r="NE144" s="195"/>
      <c r="NF144" s="195"/>
      <c r="NG144" s="195"/>
      <c r="NH144" s="195"/>
      <c r="NI144" s="195"/>
      <c r="NJ144" s="195"/>
      <c r="NK144" s="195"/>
      <c r="NL144" s="195"/>
      <c r="NM144" s="195"/>
      <c r="NN144" s="195"/>
      <c r="NO144" s="195"/>
      <c r="NP144" s="195"/>
      <c r="NQ144" s="195"/>
      <c r="NR144" s="195"/>
      <c r="NS144" s="195"/>
      <c r="NT144" s="195"/>
      <c r="NU144" s="195"/>
      <c r="NV144" s="195"/>
      <c r="NW144" s="195"/>
      <c r="NX144" s="195"/>
      <c r="NY144" s="195"/>
      <c r="NZ144" s="195"/>
      <c r="OA144" s="195"/>
      <c r="OB144" s="195"/>
      <c r="OC144" s="195"/>
      <c r="OD144" s="195"/>
      <c r="OE144" s="195"/>
      <c r="OF144" s="195"/>
      <c r="OG144" s="195"/>
      <c r="OH144" s="195"/>
      <c r="OI144" s="195"/>
      <c r="OJ144" s="195"/>
      <c r="OK144" s="195"/>
      <c r="OL144" s="195"/>
      <c r="OM144" s="195"/>
      <c r="ON144" s="195"/>
      <c r="OO144" s="195"/>
      <c r="OP144" s="195"/>
      <c r="OQ144" s="195"/>
      <c r="OR144" s="195"/>
      <c r="OS144" s="195"/>
      <c r="OT144" s="195"/>
      <c r="OU144" s="195"/>
      <c r="OV144" s="195"/>
      <c r="OW144" s="195"/>
      <c r="OX144" s="195"/>
      <c r="OY144" s="195"/>
      <c r="OZ144" s="195"/>
      <c r="PA144" s="195"/>
      <c r="PB144" s="195"/>
      <c r="PC144" s="195"/>
      <c r="PD144" s="195"/>
      <c r="PE144" s="195"/>
      <c r="PF144" s="195"/>
      <c r="PG144" s="195"/>
      <c r="PH144" s="195"/>
      <c r="PI144" s="195"/>
      <c r="PJ144" s="195"/>
      <c r="PK144" s="195"/>
      <c r="PL144" s="195"/>
      <c r="PM144" s="195"/>
      <c r="PN144" s="195"/>
      <c r="PO144" s="195"/>
      <c r="PP144" s="195"/>
      <c r="PQ144" s="195"/>
      <c r="PR144" s="195"/>
      <c r="PS144" s="195"/>
      <c r="PT144" s="195"/>
      <c r="PU144" s="195"/>
      <c r="PV144" s="195"/>
      <c r="PW144" s="195"/>
      <c r="PX144" s="195"/>
      <c r="PY144" s="195"/>
      <c r="PZ144" s="195"/>
      <c r="QA144" s="195"/>
      <c r="QB144" s="195"/>
    </row>
    <row r="145" spans="1:444" s="73" customFormat="1" ht="18.75">
      <c r="A145" s="67"/>
      <c r="B145" s="57"/>
      <c r="C145" s="57"/>
      <c r="D145" s="98"/>
      <c r="F145" s="219"/>
      <c r="G145" s="219"/>
      <c r="H145" s="219"/>
      <c r="I145" s="165"/>
      <c r="J145" s="165"/>
      <c r="K145" s="165"/>
      <c r="L145" s="165"/>
      <c r="M145" s="165"/>
      <c r="N145" s="165"/>
      <c r="O145" s="165"/>
      <c r="P145" s="165"/>
      <c r="Q145" s="165"/>
      <c r="R145" s="165"/>
      <c r="S145" s="165"/>
      <c r="T145" s="256"/>
      <c r="U145" s="306" t="s">
        <v>767</v>
      </c>
      <c r="V145" s="258"/>
      <c r="W145" s="256"/>
      <c r="X145" s="256"/>
      <c r="Y145" s="256"/>
      <c r="Z145" s="256"/>
      <c r="AA145" s="256"/>
      <c r="AB145" s="256"/>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0</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c r="CE145"/>
      <c r="CF145" s="49"/>
      <c r="CG145" s="49"/>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51"/>
      <c r="DE145" s="51"/>
      <c r="DF145" s="51"/>
      <c r="DG145" s="51"/>
      <c r="DH145" s="51"/>
      <c r="DI145" s="51"/>
      <c r="DJ145" s="51"/>
      <c r="DK145" s="51"/>
      <c r="DL145" s="51"/>
      <c r="DM145" s="195"/>
      <c r="DN145" s="195"/>
      <c r="DO145" s="195"/>
      <c r="DP145" s="195"/>
      <c r="DQ145" s="195"/>
      <c r="DR145" s="195"/>
      <c r="DS145" s="195"/>
      <c r="DT145" s="195"/>
      <c r="DU145" s="195"/>
      <c r="DV145" s="195"/>
      <c r="DW145" s="195"/>
      <c r="DX145" s="195"/>
      <c r="DY145" s="195"/>
      <c r="DZ145" s="195"/>
      <c r="EA145" s="195"/>
      <c r="EB145" s="195"/>
      <c r="EC145" s="195"/>
      <c r="ED145" s="195"/>
      <c r="EE145" s="195"/>
      <c r="EF145" s="195"/>
      <c r="EG145" s="195"/>
      <c r="EH145" s="195"/>
      <c r="EI145" s="195"/>
      <c r="EJ145" s="195"/>
      <c r="EK145" s="195"/>
      <c r="EL145" s="195"/>
      <c r="EM145" s="195"/>
      <c r="EN145" s="195"/>
      <c r="EO145" s="195"/>
      <c r="EP145" s="195"/>
      <c r="EQ145" s="195"/>
      <c r="ER145" s="195"/>
      <c r="ES145" s="195"/>
      <c r="ET145" s="195"/>
      <c r="EU145" s="195"/>
      <c r="EV145" s="195"/>
      <c r="EW145" s="195"/>
      <c r="EX145" s="195"/>
      <c r="EY145" s="195"/>
      <c r="EZ145" s="195"/>
      <c r="FA145" s="195"/>
      <c r="FB145" s="195"/>
      <c r="FC145" s="195"/>
      <c r="FD145" s="195"/>
      <c r="FE145" s="195"/>
      <c r="FF145" s="195"/>
      <c r="FG145" s="195"/>
      <c r="FH145" s="195"/>
      <c r="FI145" s="195"/>
      <c r="FJ145" s="195"/>
      <c r="FK145" s="195"/>
      <c r="FL145" s="195"/>
      <c r="FM145" s="195"/>
      <c r="FN145" s="195"/>
      <c r="FO145" s="195"/>
      <c r="FP145" s="195"/>
      <c r="FQ145" s="195"/>
      <c r="FR145" s="195"/>
      <c r="FS145" s="195"/>
      <c r="FT145" s="195"/>
      <c r="FU145" s="195"/>
      <c r="FV145" s="195"/>
      <c r="FW145" s="195"/>
      <c r="FX145" s="195"/>
      <c r="FY145" s="195"/>
      <c r="FZ145" s="195"/>
      <c r="GA145" s="195"/>
      <c r="GB145" s="195"/>
      <c r="GC145" s="195"/>
      <c r="GD145" s="195"/>
      <c r="GE145" s="195"/>
      <c r="GF145" s="195"/>
      <c r="GG145" s="195"/>
      <c r="GH145" s="195"/>
      <c r="GI145" s="195"/>
      <c r="GJ145" s="195"/>
      <c r="GK145" s="195"/>
      <c r="GL145" s="195"/>
      <c r="GM145" s="195"/>
      <c r="GN145" s="195"/>
      <c r="GO145" s="195"/>
      <c r="GP145" s="195"/>
      <c r="GQ145" s="195"/>
      <c r="GR145" s="195"/>
      <c r="GS145" s="195"/>
      <c r="GT145" s="195"/>
      <c r="GU145" s="195"/>
      <c r="GV145" s="195"/>
      <c r="GW145" s="195"/>
      <c r="GX145" s="195"/>
      <c r="GY145" s="195"/>
      <c r="GZ145" s="195"/>
      <c r="HA145" s="195"/>
      <c r="HB145" s="195"/>
      <c r="HC145" s="195"/>
      <c r="HD145" s="195"/>
      <c r="HE145" s="195"/>
      <c r="HF145" s="195"/>
      <c r="HG145" s="195"/>
      <c r="HH145" s="195"/>
      <c r="HI145" s="195"/>
      <c r="HJ145" s="195"/>
      <c r="HK145" s="195"/>
      <c r="HL145" s="195"/>
      <c r="HM145" s="195"/>
      <c r="HN145" s="195"/>
      <c r="HO145" s="195"/>
      <c r="HP145" s="195"/>
      <c r="HQ145" s="195"/>
      <c r="HR145" s="195"/>
      <c r="HS145" s="195"/>
      <c r="HT145" s="195"/>
      <c r="HU145" s="195"/>
      <c r="HV145" s="195"/>
      <c r="HW145" s="195"/>
      <c r="HX145" s="195"/>
      <c r="HY145" s="195"/>
      <c r="HZ145" s="195"/>
      <c r="IA145" s="195"/>
      <c r="IB145" s="195"/>
      <c r="IC145" s="195"/>
      <c r="ID145" s="195"/>
      <c r="IE145" s="195"/>
      <c r="IF145" s="195"/>
      <c r="IG145" s="195"/>
      <c r="IH145" s="195"/>
      <c r="II145" s="195"/>
      <c r="IJ145" s="195"/>
      <c r="IK145" s="195"/>
      <c r="IL145" s="195"/>
      <c r="IM145" s="195"/>
      <c r="IN145" s="195"/>
      <c r="IO145" s="195"/>
      <c r="IP145" s="195"/>
      <c r="IQ145" s="195"/>
      <c r="IR145" s="195"/>
      <c r="IS145" s="195"/>
      <c r="IT145" s="195"/>
      <c r="IU145" s="195"/>
      <c r="IV145" s="195"/>
      <c r="IW145" s="195"/>
      <c r="IX145" s="195"/>
      <c r="IY145" s="195"/>
      <c r="IZ145" s="195"/>
      <c r="JA145" s="195"/>
      <c r="JB145" s="195"/>
      <c r="JC145" s="195"/>
      <c r="JD145" s="195"/>
      <c r="JE145" s="195"/>
      <c r="JF145" s="195"/>
      <c r="JG145" s="195"/>
      <c r="JH145" s="195"/>
      <c r="JI145" s="195"/>
      <c r="JJ145" s="195"/>
      <c r="JK145" s="195"/>
      <c r="JL145" s="195"/>
      <c r="JM145" s="195"/>
      <c r="JN145" s="195"/>
      <c r="JO145" s="195"/>
      <c r="JP145" s="195"/>
      <c r="JQ145" s="195"/>
      <c r="JR145" s="195"/>
      <c r="JS145" s="195"/>
      <c r="JT145" s="195"/>
      <c r="JU145" s="195"/>
      <c r="JV145" s="195"/>
      <c r="JW145" s="195"/>
      <c r="JX145" s="195"/>
      <c r="JY145" s="195"/>
      <c r="JZ145" s="195"/>
      <c r="KA145" s="195"/>
      <c r="KB145" s="195"/>
      <c r="KC145" s="195"/>
      <c r="KD145" s="195"/>
      <c r="KE145" s="195"/>
      <c r="KF145" s="195"/>
      <c r="KG145" s="195"/>
      <c r="KH145" s="195"/>
      <c r="KI145" s="195"/>
      <c r="KJ145" s="195"/>
      <c r="KK145" s="195"/>
      <c r="KL145" s="195"/>
      <c r="KM145" s="195"/>
      <c r="KN145" s="195"/>
      <c r="KO145" s="195"/>
      <c r="KP145" s="195"/>
      <c r="KQ145" s="195"/>
      <c r="KR145" s="195"/>
      <c r="KS145" s="195"/>
      <c r="KT145" s="195"/>
      <c r="KU145" s="195"/>
      <c r="KV145" s="195"/>
      <c r="KW145" s="195"/>
      <c r="KX145" s="195"/>
      <c r="KY145" s="195"/>
      <c r="KZ145" s="195"/>
      <c r="LA145" s="195"/>
      <c r="LB145" s="195"/>
      <c r="LC145" s="195"/>
      <c r="LD145" s="195"/>
      <c r="LE145" s="195"/>
      <c r="LF145" s="195"/>
      <c r="LG145" s="195"/>
      <c r="LH145" s="195"/>
      <c r="LI145" s="195"/>
      <c r="LJ145" s="195"/>
      <c r="LK145" s="195"/>
      <c r="LL145" s="195"/>
      <c r="LM145" s="195"/>
      <c r="LN145" s="195"/>
      <c r="LO145" s="195"/>
      <c r="LP145" s="195"/>
      <c r="LQ145" s="195"/>
      <c r="LR145" s="195"/>
      <c r="LS145" s="195"/>
      <c r="LT145" s="195"/>
      <c r="LU145" s="195"/>
      <c r="LV145" s="195"/>
      <c r="LW145" s="195"/>
      <c r="LX145" s="195"/>
      <c r="LY145" s="195"/>
      <c r="LZ145" s="195"/>
      <c r="MA145" s="195"/>
      <c r="MB145" s="195"/>
      <c r="MC145" s="195"/>
      <c r="MD145" s="195"/>
      <c r="ME145" s="195"/>
      <c r="MF145" s="195"/>
      <c r="MG145" s="195"/>
      <c r="MH145" s="195"/>
      <c r="MI145" s="195"/>
      <c r="MJ145" s="195"/>
      <c r="MK145" s="195"/>
      <c r="ML145" s="195"/>
      <c r="MM145" s="195"/>
      <c r="MN145" s="195"/>
      <c r="MO145" s="195"/>
      <c r="MP145" s="195"/>
      <c r="MQ145" s="195"/>
      <c r="MR145" s="195"/>
      <c r="MS145" s="195"/>
      <c r="MT145" s="195"/>
      <c r="MU145" s="195"/>
      <c r="MV145" s="195"/>
      <c r="MW145" s="195"/>
      <c r="MX145" s="195"/>
      <c r="MY145" s="195"/>
      <c r="MZ145" s="195"/>
      <c r="NA145" s="195"/>
      <c r="NB145" s="195"/>
      <c r="NC145" s="195"/>
      <c r="ND145" s="195"/>
      <c r="NE145" s="195"/>
      <c r="NF145" s="195"/>
      <c r="NG145" s="195"/>
      <c r="NH145" s="195"/>
      <c r="NI145" s="195"/>
      <c r="NJ145" s="195"/>
      <c r="NK145" s="195"/>
      <c r="NL145" s="195"/>
      <c r="NM145" s="195"/>
      <c r="NN145" s="195"/>
      <c r="NO145" s="195"/>
      <c r="NP145" s="195"/>
      <c r="NQ145" s="195"/>
      <c r="NR145" s="195"/>
      <c r="NS145" s="195"/>
      <c r="NT145" s="195"/>
      <c r="NU145" s="195"/>
      <c r="NV145" s="195"/>
      <c r="NW145" s="195"/>
      <c r="NX145" s="195"/>
      <c r="NY145" s="195"/>
      <c r="NZ145" s="195"/>
      <c r="OA145" s="195"/>
      <c r="OB145" s="195"/>
      <c r="OC145" s="195"/>
      <c r="OD145" s="195"/>
      <c r="OE145" s="195"/>
      <c r="OF145" s="195"/>
      <c r="OG145" s="195"/>
      <c r="OH145" s="195"/>
      <c r="OI145" s="195"/>
      <c r="OJ145" s="195"/>
      <c r="OK145" s="195"/>
      <c r="OL145" s="195"/>
      <c r="OM145" s="195"/>
      <c r="ON145" s="195"/>
      <c r="OO145" s="195"/>
      <c r="OP145" s="195"/>
      <c r="OQ145" s="195"/>
      <c r="OR145" s="195"/>
      <c r="OS145" s="195"/>
      <c r="OT145" s="195"/>
      <c r="OU145" s="195"/>
      <c r="OV145" s="195"/>
      <c r="OW145" s="195"/>
      <c r="OX145" s="195"/>
      <c r="OY145" s="195"/>
      <c r="OZ145" s="195"/>
      <c r="PA145" s="195"/>
      <c r="PB145" s="195"/>
      <c r="PC145" s="195"/>
      <c r="PD145" s="195"/>
      <c r="PE145" s="195"/>
      <c r="PF145" s="195"/>
      <c r="PG145" s="195"/>
      <c r="PH145" s="195"/>
      <c r="PI145" s="195"/>
      <c r="PJ145" s="195"/>
      <c r="PK145" s="195"/>
      <c r="PL145" s="195"/>
      <c r="PM145" s="195"/>
      <c r="PN145" s="195"/>
      <c r="PO145" s="195"/>
      <c r="PP145" s="195"/>
      <c r="PQ145" s="195"/>
      <c r="PR145" s="195"/>
      <c r="PS145" s="195"/>
      <c r="PT145" s="195"/>
      <c r="PU145" s="195"/>
      <c r="PV145" s="195"/>
      <c r="PW145" s="195"/>
      <c r="PX145" s="195"/>
      <c r="PY145" s="195"/>
      <c r="PZ145" s="195"/>
      <c r="QA145" s="195"/>
      <c r="QB145" s="195"/>
    </row>
    <row r="146" spans="1:444" s="73" customFormat="1">
      <c r="A146" s="67"/>
      <c r="B146" s="57"/>
      <c r="C146" s="57"/>
      <c r="D146" s="98"/>
      <c r="F146" s="219"/>
      <c r="G146" s="219"/>
      <c r="H146" s="219"/>
      <c r="I146" s="165"/>
      <c r="J146" s="165"/>
      <c r="K146" s="165"/>
      <c r="L146" s="165"/>
      <c r="M146" s="165"/>
      <c r="N146" s="165"/>
      <c r="O146" s="165"/>
      <c r="P146" s="165"/>
      <c r="Q146" s="165"/>
      <c r="R146" s="165"/>
      <c r="S146" s="165"/>
      <c r="T146" s="256"/>
      <c r="U146" s="258"/>
      <c r="V146" s="258"/>
      <c r="W146" s="258"/>
      <c r="X146" s="258"/>
      <c r="Y146" s="258"/>
      <c r="Z146" s="258"/>
      <c r="AA146" s="258"/>
      <c r="AB146" s="258"/>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0</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c r="CE146" s="49"/>
      <c r="CF146" s="49"/>
      <c r="CG146" s="49"/>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51"/>
      <c r="DE146" s="51"/>
      <c r="DF146" s="51"/>
      <c r="DG146" s="51"/>
      <c r="DH146" s="51"/>
      <c r="DI146" s="51"/>
      <c r="DJ146" s="51"/>
      <c r="DK146" s="51"/>
      <c r="DL146" s="51"/>
      <c r="DM146" s="195"/>
      <c r="DN146" s="195"/>
      <c r="DO146" s="195"/>
      <c r="DP146" s="195"/>
      <c r="DQ146" s="195"/>
      <c r="DR146" s="195"/>
      <c r="DS146" s="195"/>
      <c r="DT146" s="195"/>
      <c r="DU146" s="195"/>
      <c r="DV146" s="195"/>
      <c r="DW146" s="195"/>
      <c r="DX146" s="195"/>
      <c r="DY146" s="195"/>
      <c r="DZ146" s="195"/>
      <c r="EA146" s="195"/>
      <c r="EB146" s="195"/>
      <c r="EC146" s="195"/>
      <c r="ED146" s="195"/>
      <c r="EE146" s="195"/>
      <c r="EF146" s="195"/>
      <c r="EG146" s="195"/>
      <c r="EH146" s="195"/>
      <c r="EI146" s="195"/>
      <c r="EJ146" s="195"/>
      <c r="EK146" s="195"/>
      <c r="EL146" s="195"/>
      <c r="EM146" s="195"/>
      <c r="EN146" s="195"/>
      <c r="EO146" s="195"/>
      <c r="EP146" s="195"/>
      <c r="EQ146" s="195"/>
      <c r="ER146" s="195"/>
      <c r="ES146" s="195"/>
      <c r="ET146" s="195"/>
      <c r="EU146" s="195"/>
      <c r="EV146" s="195"/>
      <c r="EW146" s="195"/>
      <c r="EX146" s="195"/>
      <c r="EY146" s="195"/>
      <c r="EZ146" s="195"/>
      <c r="FA146" s="195"/>
      <c r="FB146" s="195"/>
      <c r="FC146" s="195"/>
      <c r="FD146" s="195"/>
      <c r="FE146" s="195"/>
      <c r="FF146" s="195"/>
      <c r="FG146" s="195"/>
      <c r="FH146" s="195"/>
      <c r="FI146" s="195"/>
      <c r="FJ146" s="195"/>
      <c r="FK146" s="195"/>
      <c r="FL146" s="195"/>
      <c r="FM146" s="195"/>
      <c r="FN146" s="195"/>
      <c r="FO146" s="195"/>
      <c r="FP146" s="195"/>
      <c r="FQ146" s="195"/>
      <c r="FR146" s="195"/>
      <c r="FS146" s="195"/>
      <c r="FT146" s="195"/>
      <c r="FU146" s="195"/>
      <c r="FV146" s="195"/>
      <c r="FW146" s="195"/>
      <c r="FX146" s="195"/>
      <c r="FY146" s="195"/>
      <c r="FZ146" s="195"/>
      <c r="GA146" s="195"/>
      <c r="GB146" s="195"/>
      <c r="GC146" s="195"/>
      <c r="GD146" s="195"/>
      <c r="GE146" s="195"/>
      <c r="GF146" s="195"/>
      <c r="GG146" s="195"/>
      <c r="GH146" s="195"/>
      <c r="GI146" s="195"/>
      <c r="GJ146" s="195"/>
      <c r="GK146" s="195"/>
      <c r="GL146" s="195"/>
      <c r="GM146" s="195"/>
      <c r="GN146" s="195"/>
      <c r="GO146" s="195"/>
      <c r="GP146" s="195"/>
      <c r="GQ146" s="195"/>
      <c r="GR146" s="195"/>
      <c r="GS146" s="195"/>
      <c r="GT146" s="195"/>
      <c r="GU146" s="195"/>
      <c r="GV146" s="195"/>
      <c r="GW146" s="195"/>
      <c r="GX146" s="195"/>
      <c r="GY146" s="195"/>
      <c r="GZ146" s="195"/>
      <c r="HA146" s="195"/>
      <c r="HB146" s="195"/>
      <c r="HC146" s="195"/>
      <c r="HD146" s="195"/>
      <c r="HE146" s="195"/>
      <c r="HF146" s="195"/>
      <c r="HG146" s="195"/>
      <c r="HH146" s="195"/>
      <c r="HI146" s="195"/>
      <c r="HJ146" s="195"/>
      <c r="HK146" s="195"/>
      <c r="HL146" s="195"/>
      <c r="HM146" s="195"/>
      <c r="HN146" s="195"/>
      <c r="HO146" s="195"/>
      <c r="HP146" s="195"/>
      <c r="HQ146" s="195"/>
      <c r="HR146" s="195"/>
      <c r="HS146" s="195"/>
      <c r="HT146" s="195"/>
      <c r="HU146" s="195"/>
      <c r="HV146" s="195"/>
      <c r="HW146" s="195"/>
      <c r="HX146" s="195"/>
      <c r="HY146" s="195"/>
      <c r="HZ146" s="195"/>
      <c r="IA146" s="195"/>
      <c r="IB146" s="195"/>
      <c r="IC146" s="195"/>
      <c r="ID146" s="195"/>
      <c r="IE146" s="195"/>
      <c r="IF146" s="195"/>
      <c r="IG146" s="195"/>
      <c r="IH146" s="195"/>
      <c r="II146" s="195"/>
      <c r="IJ146" s="195"/>
      <c r="IK146" s="195"/>
      <c r="IL146" s="195"/>
      <c r="IM146" s="195"/>
      <c r="IN146" s="195"/>
      <c r="IO146" s="195"/>
      <c r="IP146" s="195"/>
      <c r="IQ146" s="195"/>
      <c r="IR146" s="195"/>
      <c r="IS146" s="195"/>
      <c r="IT146" s="195"/>
      <c r="IU146" s="195"/>
      <c r="IV146" s="195"/>
      <c r="IW146" s="195"/>
      <c r="IX146" s="195"/>
      <c r="IY146" s="195"/>
      <c r="IZ146" s="195"/>
      <c r="JA146" s="195"/>
      <c r="JB146" s="195"/>
      <c r="JC146" s="195"/>
      <c r="JD146" s="195"/>
      <c r="JE146" s="195"/>
      <c r="JF146" s="195"/>
      <c r="JG146" s="195"/>
      <c r="JH146" s="195"/>
      <c r="JI146" s="195"/>
      <c r="JJ146" s="195"/>
      <c r="JK146" s="195"/>
      <c r="JL146" s="195"/>
      <c r="JM146" s="195"/>
      <c r="JN146" s="195"/>
      <c r="JO146" s="195"/>
      <c r="JP146" s="195"/>
      <c r="JQ146" s="195"/>
      <c r="JR146" s="195"/>
      <c r="JS146" s="195"/>
      <c r="JT146" s="195"/>
      <c r="JU146" s="195"/>
      <c r="JV146" s="195"/>
      <c r="JW146" s="195"/>
      <c r="JX146" s="195"/>
      <c r="JY146" s="195"/>
      <c r="JZ146" s="195"/>
      <c r="KA146" s="195"/>
      <c r="KB146" s="195"/>
      <c r="KC146" s="195"/>
      <c r="KD146" s="195"/>
      <c r="KE146" s="195"/>
      <c r="KF146" s="195"/>
      <c r="KG146" s="195"/>
      <c r="KH146" s="195"/>
      <c r="KI146" s="195"/>
      <c r="KJ146" s="195"/>
      <c r="KK146" s="195"/>
      <c r="KL146" s="195"/>
      <c r="KM146" s="195"/>
      <c r="KN146" s="195"/>
      <c r="KO146" s="195"/>
      <c r="KP146" s="195"/>
      <c r="KQ146" s="195"/>
      <c r="KR146" s="195"/>
      <c r="KS146" s="195"/>
      <c r="KT146" s="195"/>
      <c r="KU146" s="195"/>
      <c r="KV146" s="195"/>
      <c r="KW146" s="195"/>
      <c r="KX146" s="195"/>
      <c r="KY146" s="195"/>
      <c r="KZ146" s="195"/>
      <c r="LA146" s="195"/>
      <c r="LB146" s="195"/>
      <c r="LC146" s="195"/>
      <c r="LD146" s="195"/>
      <c r="LE146" s="195"/>
      <c r="LF146" s="195"/>
      <c r="LG146" s="195"/>
      <c r="LH146" s="195"/>
      <c r="LI146" s="195"/>
      <c r="LJ146" s="195"/>
      <c r="LK146" s="195"/>
      <c r="LL146" s="195"/>
      <c r="LM146" s="195"/>
      <c r="LN146" s="195"/>
      <c r="LO146" s="195"/>
      <c r="LP146" s="195"/>
      <c r="LQ146" s="195"/>
      <c r="LR146" s="195"/>
      <c r="LS146" s="195"/>
      <c r="LT146" s="195"/>
      <c r="LU146" s="195"/>
      <c r="LV146" s="195"/>
      <c r="LW146" s="195"/>
      <c r="LX146" s="195"/>
      <c r="LY146" s="195"/>
      <c r="LZ146" s="195"/>
      <c r="MA146" s="195"/>
      <c r="MB146" s="195"/>
      <c r="MC146" s="195"/>
      <c r="MD146" s="195"/>
      <c r="ME146" s="195"/>
      <c r="MF146" s="195"/>
      <c r="MG146" s="195"/>
      <c r="MH146" s="195"/>
      <c r="MI146" s="195"/>
      <c r="MJ146" s="195"/>
      <c r="MK146" s="195"/>
      <c r="ML146" s="195"/>
      <c r="MM146" s="195"/>
      <c r="MN146" s="195"/>
      <c r="MO146" s="195"/>
      <c r="MP146" s="195"/>
      <c r="MQ146" s="195"/>
      <c r="MR146" s="195"/>
      <c r="MS146" s="195"/>
      <c r="MT146" s="195"/>
      <c r="MU146" s="195"/>
      <c r="MV146" s="195"/>
      <c r="MW146" s="195"/>
      <c r="MX146" s="195"/>
      <c r="MY146" s="195"/>
      <c r="MZ146" s="195"/>
      <c r="NA146" s="195"/>
      <c r="NB146" s="195"/>
      <c r="NC146" s="195"/>
      <c r="ND146" s="195"/>
      <c r="NE146" s="195"/>
      <c r="NF146" s="195"/>
      <c r="NG146" s="195"/>
      <c r="NH146" s="195"/>
      <c r="NI146" s="195"/>
      <c r="NJ146" s="195"/>
      <c r="NK146" s="195"/>
      <c r="NL146" s="195"/>
      <c r="NM146" s="195"/>
      <c r="NN146" s="195"/>
      <c r="NO146" s="195"/>
      <c r="NP146" s="195"/>
      <c r="NQ146" s="195"/>
      <c r="NR146" s="195"/>
      <c r="NS146" s="195"/>
      <c r="NT146" s="195"/>
      <c r="NU146" s="195"/>
      <c r="NV146" s="195"/>
      <c r="NW146" s="195"/>
      <c r="NX146" s="195"/>
      <c r="NY146" s="195"/>
      <c r="NZ146" s="195"/>
      <c r="OA146" s="195"/>
      <c r="OB146" s="195"/>
      <c r="OC146" s="195"/>
      <c r="OD146" s="195"/>
      <c r="OE146" s="195"/>
      <c r="OF146" s="195"/>
      <c r="OG146" s="195"/>
      <c r="OH146" s="195"/>
      <c r="OI146" s="195"/>
      <c r="OJ146" s="195"/>
      <c r="OK146" s="195"/>
      <c r="OL146" s="195"/>
      <c r="OM146" s="195"/>
      <c r="ON146" s="195"/>
      <c r="OO146" s="195"/>
      <c r="OP146" s="195"/>
      <c r="OQ146" s="195"/>
      <c r="OR146" s="195"/>
      <c r="OS146" s="195"/>
      <c r="OT146" s="195"/>
      <c r="OU146" s="195"/>
      <c r="OV146" s="195"/>
      <c r="OW146" s="195"/>
      <c r="OX146" s="195"/>
      <c r="OY146" s="195"/>
      <c r="OZ146" s="195"/>
      <c r="PA146" s="195"/>
      <c r="PB146" s="195"/>
      <c r="PC146" s="195"/>
      <c r="PD146" s="195"/>
      <c r="PE146" s="195"/>
      <c r="PF146" s="195"/>
      <c r="PG146" s="195"/>
      <c r="PH146" s="195"/>
      <c r="PI146" s="195"/>
      <c r="PJ146" s="195"/>
      <c r="PK146" s="195"/>
      <c r="PL146" s="195"/>
      <c r="PM146" s="195"/>
      <c r="PN146" s="195"/>
      <c r="PO146" s="195"/>
      <c r="PP146" s="195"/>
      <c r="PQ146" s="195"/>
      <c r="PR146" s="195"/>
      <c r="PS146" s="195"/>
      <c r="PT146" s="195"/>
      <c r="PU146" s="195"/>
      <c r="PV146" s="195"/>
      <c r="PW146" s="195"/>
      <c r="PX146" s="195"/>
      <c r="PY146" s="195"/>
      <c r="PZ146" s="195"/>
      <c r="QA146" s="195"/>
      <c r="QB146" s="195"/>
    </row>
    <row r="147" spans="1:444" s="73" customFormat="1">
      <c r="A147" s="67"/>
      <c r="B147" s="57"/>
      <c r="C147" s="57"/>
      <c r="D147" s="98"/>
      <c r="F147" s="219"/>
      <c r="G147" s="219"/>
      <c r="H147" s="219"/>
      <c r="I147" s="165"/>
      <c r="J147" s="165"/>
      <c r="K147" s="165"/>
      <c r="L147" s="165"/>
      <c r="M147" s="165"/>
      <c r="N147" s="165"/>
      <c r="O147" s="165"/>
      <c r="P147" s="165"/>
      <c r="Q147" s="165"/>
      <c r="R147" s="165"/>
      <c r="S147" s="165"/>
      <c r="T147" s="256"/>
      <c r="U147" s="258"/>
      <c r="V147" s="258"/>
      <c r="W147" s="256"/>
      <c r="X147" s="256"/>
      <c r="Y147" s="256"/>
      <c r="Z147" s="256"/>
      <c r="AA147" s="256"/>
      <c r="AB147" s="256"/>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c r="CE147"/>
      <c r="CF147" s="49"/>
      <c r="CG147" s="49"/>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51"/>
      <c r="DE147" s="51"/>
      <c r="DF147" s="51"/>
      <c r="DG147" s="51"/>
      <c r="DH147" s="51"/>
      <c r="DI147" s="51"/>
      <c r="DJ147" s="51"/>
      <c r="DK147" s="51"/>
      <c r="DL147" s="51"/>
      <c r="DM147" s="195"/>
      <c r="DN147" s="195"/>
      <c r="DO147" s="195"/>
      <c r="DP147" s="195"/>
      <c r="DQ147" s="195"/>
      <c r="DR147" s="195"/>
      <c r="DS147" s="195"/>
      <c r="DT147" s="195"/>
      <c r="DU147" s="195"/>
      <c r="DV147" s="195"/>
      <c r="DW147" s="195"/>
      <c r="DX147" s="195"/>
      <c r="DY147" s="195"/>
      <c r="DZ147" s="195"/>
      <c r="EA147" s="195"/>
      <c r="EB147" s="195"/>
      <c r="EC147" s="195"/>
      <c r="ED147" s="195"/>
      <c r="EE147" s="195"/>
      <c r="EF147" s="195"/>
      <c r="EG147" s="195"/>
      <c r="EH147" s="195"/>
      <c r="EI147" s="195"/>
      <c r="EJ147" s="195"/>
      <c r="EK147" s="195"/>
      <c r="EL147" s="195"/>
      <c r="EM147" s="195"/>
      <c r="EN147" s="195"/>
      <c r="EO147" s="195"/>
      <c r="EP147" s="195"/>
      <c r="EQ147" s="195"/>
      <c r="ER147" s="195"/>
      <c r="ES147" s="195"/>
      <c r="ET147" s="195"/>
      <c r="EU147" s="195"/>
      <c r="EV147" s="195"/>
      <c r="EW147" s="195"/>
      <c r="EX147" s="195"/>
      <c r="EY147" s="195"/>
      <c r="EZ147" s="195"/>
      <c r="FA147" s="195"/>
      <c r="FB147" s="195"/>
      <c r="FC147" s="195"/>
      <c r="FD147" s="195"/>
      <c r="FE147" s="195"/>
      <c r="FF147" s="195"/>
      <c r="FG147" s="195"/>
      <c r="FH147" s="195"/>
      <c r="FI147" s="195"/>
      <c r="FJ147" s="195"/>
      <c r="FK147" s="195"/>
      <c r="FL147" s="195"/>
      <c r="FM147" s="195"/>
      <c r="FN147" s="195"/>
      <c r="FO147" s="195"/>
      <c r="FP147" s="195"/>
      <c r="FQ147" s="195"/>
      <c r="FR147" s="195"/>
      <c r="FS147" s="195"/>
      <c r="FT147" s="195"/>
      <c r="FU147" s="195"/>
      <c r="FV147" s="195"/>
      <c r="FW147" s="195"/>
      <c r="FX147" s="195"/>
      <c r="FY147" s="195"/>
      <c r="FZ147" s="195"/>
      <c r="GA147" s="195"/>
      <c r="GB147" s="195"/>
      <c r="GC147" s="195"/>
      <c r="GD147" s="195"/>
      <c r="GE147" s="195"/>
      <c r="GF147" s="195"/>
      <c r="GG147" s="195"/>
      <c r="GH147" s="195"/>
      <c r="GI147" s="195"/>
      <c r="GJ147" s="195"/>
      <c r="GK147" s="195"/>
      <c r="GL147" s="195"/>
      <c r="GM147" s="195"/>
      <c r="GN147" s="195"/>
      <c r="GO147" s="195"/>
      <c r="GP147" s="195"/>
      <c r="GQ147" s="195"/>
      <c r="GR147" s="195"/>
      <c r="GS147" s="195"/>
      <c r="GT147" s="195"/>
      <c r="GU147" s="195"/>
      <c r="GV147" s="195"/>
      <c r="GW147" s="195"/>
      <c r="GX147" s="195"/>
      <c r="GY147" s="195"/>
      <c r="GZ147" s="195"/>
      <c r="HA147" s="195"/>
      <c r="HB147" s="195"/>
      <c r="HC147" s="195"/>
      <c r="HD147" s="195"/>
      <c r="HE147" s="195"/>
      <c r="HF147" s="195"/>
      <c r="HG147" s="195"/>
      <c r="HH147" s="195"/>
      <c r="HI147" s="195"/>
      <c r="HJ147" s="195"/>
      <c r="HK147" s="195"/>
      <c r="HL147" s="195"/>
      <c r="HM147" s="195"/>
      <c r="HN147" s="195"/>
      <c r="HO147" s="195"/>
      <c r="HP147" s="195"/>
      <c r="HQ147" s="195"/>
      <c r="HR147" s="195"/>
      <c r="HS147" s="195"/>
      <c r="HT147" s="195"/>
      <c r="HU147" s="195"/>
      <c r="HV147" s="195"/>
      <c r="HW147" s="195"/>
      <c r="HX147" s="195"/>
      <c r="HY147" s="195"/>
      <c r="HZ147" s="195"/>
      <c r="IA147" s="195"/>
      <c r="IB147" s="195"/>
      <c r="IC147" s="195"/>
      <c r="ID147" s="195"/>
      <c r="IE147" s="195"/>
      <c r="IF147" s="195"/>
      <c r="IG147" s="195"/>
      <c r="IH147" s="195"/>
      <c r="II147" s="195"/>
      <c r="IJ147" s="195"/>
      <c r="IK147" s="195"/>
      <c r="IL147" s="195"/>
      <c r="IM147" s="195"/>
      <c r="IN147" s="195"/>
      <c r="IO147" s="195"/>
      <c r="IP147" s="195"/>
      <c r="IQ147" s="195"/>
      <c r="IR147" s="195"/>
      <c r="IS147" s="195"/>
      <c r="IT147" s="195"/>
      <c r="IU147" s="195"/>
      <c r="IV147" s="195"/>
      <c r="IW147" s="195"/>
      <c r="IX147" s="195"/>
      <c r="IY147" s="195"/>
      <c r="IZ147" s="195"/>
      <c r="JA147" s="195"/>
      <c r="JB147" s="195"/>
      <c r="JC147" s="195"/>
      <c r="JD147" s="195"/>
      <c r="JE147" s="195"/>
      <c r="JF147" s="195"/>
      <c r="JG147" s="195"/>
      <c r="JH147" s="195"/>
      <c r="JI147" s="195"/>
      <c r="JJ147" s="195"/>
      <c r="JK147" s="195"/>
      <c r="JL147" s="195"/>
      <c r="JM147" s="195"/>
      <c r="JN147" s="195"/>
      <c r="JO147" s="195"/>
      <c r="JP147" s="195"/>
      <c r="JQ147" s="195"/>
      <c r="JR147" s="195"/>
      <c r="JS147" s="195"/>
      <c r="JT147" s="195"/>
      <c r="JU147" s="195"/>
      <c r="JV147" s="195"/>
      <c r="JW147" s="195"/>
      <c r="JX147" s="195"/>
      <c r="JY147" s="195"/>
      <c r="JZ147" s="195"/>
      <c r="KA147" s="195"/>
      <c r="KB147" s="195"/>
      <c r="KC147" s="195"/>
      <c r="KD147" s="195"/>
      <c r="KE147" s="195"/>
      <c r="KF147" s="195"/>
      <c r="KG147" s="195"/>
      <c r="KH147" s="195"/>
      <c r="KI147" s="195"/>
      <c r="KJ147" s="195"/>
      <c r="KK147" s="195"/>
      <c r="KL147" s="195"/>
      <c r="KM147" s="195"/>
      <c r="KN147" s="195"/>
      <c r="KO147" s="195"/>
      <c r="KP147" s="195"/>
      <c r="KQ147" s="195"/>
      <c r="KR147" s="195"/>
      <c r="KS147" s="195"/>
      <c r="KT147" s="195"/>
      <c r="KU147" s="195"/>
      <c r="KV147" s="195"/>
      <c r="KW147" s="195"/>
      <c r="KX147" s="195"/>
      <c r="KY147" s="195"/>
      <c r="KZ147" s="195"/>
      <c r="LA147" s="195"/>
      <c r="LB147" s="195"/>
      <c r="LC147" s="195"/>
      <c r="LD147" s="195"/>
      <c r="LE147" s="195"/>
      <c r="LF147" s="195"/>
      <c r="LG147" s="195"/>
      <c r="LH147" s="195"/>
      <c r="LI147" s="195"/>
      <c r="LJ147" s="195"/>
      <c r="LK147" s="195"/>
      <c r="LL147" s="195"/>
      <c r="LM147" s="195"/>
      <c r="LN147" s="195"/>
      <c r="LO147" s="195"/>
      <c r="LP147" s="195"/>
      <c r="LQ147" s="195"/>
      <c r="LR147" s="195"/>
      <c r="LS147" s="195"/>
      <c r="LT147" s="195"/>
      <c r="LU147" s="195"/>
      <c r="LV147" s="195"/>
      <c r="LW147" s="195"/>
      <c r="LX147" s="195"/>
      <c r="LY147" s="195"/>
      <c r="LZ147" s="195"/>
      <c r="MA147" s="195"/>
      <c r="MB147" s="195"/>
      <c r="MC147" s="195"/>
      <c r="MD147" s="195"/>
      <c r="ME147" s="195"/>
      <c r="MF147" s="195"/>
      <c r="MG147" s="195"/>
      <c r="MH147" s="195"/>
      <c r="MI147" s="195"/>
      <c r="MJ147" s="195"/>
      <c r="MK147" s="195"/>
      <c r="ML147" s="195"/>
      <c r="MM147" s="195"/>
      <c r="MN147" s="195"/>
      <c r="MO147" s="195"/>
      <c r="MP147" s="195"/>
      <c r="MQ147" s="195"/>
      <c r="MR147" s="195"/>
      <c r="MS147" s="195"/>
      <c r="MT147" s="195"/>
      <c r="MU147" s="195"/>
      <c r="MV147" s="195"/>
      <c r="MW147" s="195"/>
      <c r="MX147" s="195"/>
      <c r="MY147" s="195"/>
      <c r="MZ147" s="195"/>
      <c r="NA147" s="195"/>
      <c r="NB147" s="195"/>
      <c r="NC147" s="195"/>
      <c r="ND147" s="195"/>
      <c r="NE147" s="195"/>
      <c r="NF147" s="195"/>
      <c r="NG147" s="195"/>
      <c r="NH147" s="195"/>
      <c r="NI147" s="195"/>
      <c r="NJ147" s="195"/>
      <c r="NK147" s="195"/>
      <c r="NL147" s="195"/>
      <c r="NM147" s="195"/>
      <c r="NN147" s="195"/>
      <c r="NO147" s="195"/>
      <c r="NP147" s="195"/>
      <c r="NQ147" s="195"/>
      <c r="NR147" s="195"/>
      <c r="NS147" s="195"/>
      <c r="NT147" s="195"/>
      <c r="NU147" s="195"/>
      <c r="NV147" s="195"/>
      <c r="NW147" s="195"/>
      <c r="NX147" s="195"/>
      <c r="NY147" s="195"/>
      <c r="NZ147" s="195"/>
      <c r="OA147" s="195"/>
      <c r="OB147" s="195"/>
      <c r="OC147" s="195"/>
      <c r="OD147" s="195"/>
      <c r="OE147" s="195"/>
      <c r="OF147" s="195"/>
      <c r="OG147" s="195"/>
      <c r="OH147" s="195"/>
      <c r="OI147" s="195"/>
      <c r="OJ147" s="195"/>
      <c r="OK147" s="195"/>
      <c r="OL147" s="195"/>
      <c r="OM147" s="195"/>
      <c r="ON147" s="195"/>
      <c r="OO147" s="195"/>
      <c r="OP147" s="195"/>
      <c r="OQ147" s="195"/>
      <c r="OR147" s="195"/>
      <c r="OS147" s="195"/>
      <c r="OT147" s="195"/>
      <c r="OU147" s="195"/>
      <c r="OV147" s="195"/>
      <c r="OW147" s="195"/>
      <c r="OX147" s="195"/>
      <c r="OY147" s="195"/>
      <c r="OZ147" s="195"/>
      <c r="PA147" s="195"/>
      <c r="PB147" s="195"/>
      <c r="PC147" s="195"/>
      <c r="PD147" s="195"/>
      <c r="PE147" s="195"/>
      <c r="PF147" s="195"/>
      <c r="PG147" s="195"/>
      <c r="PH147" s="195"/>
      <c r="PI147" s="195"/>
      <c r="PJ147" s="195"/>
      <c r="PK147" s="195"/>
      <c r="PL147" s="195"/>
      <c r="PM147" s="195"/>
      <c r="PN147" s="195"/>
      <c r="PO147" s="195"/>
      <c r="PP147" s="195"/>
      <c r="PQ147" s="195"/>
      <c r="PR147" s="195"/>
      <c r="PS147" s="195"/>
      <c r="PT147" s="195"/>
      <c r="PU147" s="195"/>
      <c r="PV147" s="195"/>
      <c r="PW147" s="195"/>
      <c r="PX147" s="195"/>
      <c r="PY147" s="195"/>
      <c r="PZ147" s="195"/>
      <c r="QA147" s="195"/>
      <c r="QB147" s="195"/>
    </row>
    <row r="148" spans="1:444" s="73" customFormat="1">
      <c r="A148" s="67"/>
      <c r="B148" s="57"/>
      <c r="C148" s="57"/>
      <c r="D148" s="98"/>
      <c r="F148" s="219"/>
      <c r="G148" s="219"/>
      <c r="H148" s="219"/>
      <c r="I148" s="165"/>
      <c r="J148" s="165"/>
      <c r="K148" s="165"/>
      <c r="L148" s="165"/>
      <c r="M148" s="165"/>
      <c r="N148" s="165"/>
      <c r="O148" s="165"/>
      <c r="P148" s="165"/>
      <c r="Q148" s="165"/>
      <c r="R148" s="165"/>
      <c r="S148" s="165"/>
      <c r="T148" s="256"/>
      <c r="U148" s="258"/>
      <c r="V148" s="258"/>
      <c r="W148" s="256"/>
      <c r="X148" s="256"/>
      <c r="Y148" s="256"/>
      <c r="Z148" s="256"/>
      <c r="AA148" s="256"/>
      <c r="AB148" s="256"/>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t="s">
        <v>1029</v>
      </c>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c r="CE148"/>
      <c r="CF148" s="49"/>
      <c r="CG148" s="49"/>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51"/>
      <c r="DE148" s="51"/>
      <c r="DF148" s="51"/>
      <c r="DG148" s="51"/>
      <c r="DH148" s="51"/>
      <c r="DI148" s="51"/>
      <c r="DJ148" s="51"/>
      <c r="DK148" s="51"/>
      <c r="DL148" s="51"/>
      <c r="DM148" s="195"/>
      <c r="DN148" s="195"/>
      <c r="DO148" s="195"/>
      <c r="DP148" s="195"/>
      <c r="DQ148" s="195"/>
      <c r="DR148" s="195"/>
      <c r="DS148" s="195"/>
      <c r="DT148" s="195"/>
      <c r="DU148" s="195"/>
      <c r="DV148" s="195"/>
      <c r="DW148" s="195"/>
      <c r="DX148" s="195"/>
      <c r="DY148" s="195"/>
      <c r="DZ148" s="195"/>
      <c r="EA148" s="195"/>
      <c r="EB148" s="195"/>
      <c r="EC148" s="195"/>
      <c r="ED148" s="195"/>
      <c r="EE148" s="195"/>
      <c r="EF148" s="195"/>
      <c r="EG148" s="195"/>
      <c r="EH148" s="195"/>
      <c r="EI148" s="195"/>
      <c r="EJ148" s="195"/>
      <c r="EK148" s="195"/>
      <c r="EL148" s="195"/>
      <c r="EM148" s="195"/>
      <c r="EN148" s="195"/>
      <c r="EO148" s="195"/>
      <c r="EP148" s="195"/>
      <c r="EQ148" s="195"/>
      <c r="ER148" s="195"/>
      <c r="ES148" s="195"/>
      <c r="ET148" s="195"/>
      <c r="EU148" s="195"/>
      <c r="EV148" s="195"/>
      <c r="EW148" s="195"/>
      <c r="EX148" s="195"/>
      <c r="EY148" s="195"/>
      <c r="EZ148" s="195"/>
      <c r="FA148" s="195"/>
      <c r="FB148" s="195"/>
      <c r="FC148" s="195"/>
      <c r="FD148" s="195"/>
      <c r="FE148" s="195"/>
      <c r="FF148" s="195"/>
      <c r="FG148" s="195"/>
      <c r="FH148" s="195"/>
      <c r="FI148" s="195"/>
      <c r="FJ148" s="195"/>
      <c r="FK148" s="195"/>
      <c r="FL148" s="195"/>
      <c r="FM148" s="195"/>
      <c r="FN148" s="195"/>
      <c r="FO148" s="195"/>
      <c r="FP148" s="195"/>
      <c r="FQ148" s="195"/>
      <c r="FR148" s="195"/>
      <c r="FS148" s="195"/>
      <c r="FT148" s="195"/>
      <c r="FU148" s="195"/>
      <c r="FV148" s="195"/>
      <c r="FW148" s="195"/>
      <c r="FX148" s="195"/>
      <c r="FY148" s="195"/>
      <c r="FZ148" s="195"/>
      <c r="GA148" s="195"/>
      <c r="GB148" s="195"/>
      <c r="GC148" s="195"/>
      <c r="GD148" s="195"/>
      <c r="GE148" s="195"/>
      <c r="GF148" s="195"/>
      <c r="GG148" s="195"/>
      <c r="GH148" s="195"/>
      <c r="GI148" s="195"/>
      <c r="GJ148" s="195"/>
      <c r="GK148" s="195"/>
      <c r="GL148" s="195"/>
      <c r="GM148" s="195"/>
      <c r="GN148" s="195"/>
      <c r="GO148" s="195"/>
      <c r="GP148" s="195"/>
      <c r="GQ148" s="195"/>
      <c r="GR148" s="195"/>
      <c r="GS148" s="195"/>
      <c r="GT148" s="195"/>
      <c r="GU148" s="195"/>
      <c r="GV148" s="195"/>
      <c r="GW148" s="195"/>
      <c r="GX148" s="195"/>
      <c r="GY148" s="195"/>
      <c r="GZ148" s="195"/>
      <c r="HA148" s="195"/>
      <c r="HB148" s="195"/>
      <c r="HC148" s="195"/>
      <c r="HD148" s="195"/>
      <c r="HE148" s="195"/>
      <c r="HF148" s="195"/>
      <c r="HG148" s="195"/>
      <c r="HH148" s="195"/>
      <c r="HI148" s="195"/>
      <c r="HJ148" s="195"/>
      <c r="HK148" s="195"/>
      <c r="HL148" s="195"/>
      <c r="HM148" s="195"/>
      <c r="HN148" s="195"/>
      <c r="HO148" s="195"/>
      <c r="HP148" s="195"/>
      <c r="HQ148" s="195"/>
      <c r="HR148" s="195"/>
      <c r="HS148" s="195"/>
      <c r="HT148" s="195"/>
      <c r="HU148" s="195"/>
      <c r="HV148" s="195"/>
      <c r="HW148" s="195"/>
      <c r="HX148" s="195"/>
      <c r="HY148" s="195"/>
      <c r="HZ148" s="195"/>
      <c r="IA148" s="195"/>
      <c r="IB148" s="195"/>
      <c r="IC148" s="195"/>
      <c r="ID148" s="195"/>
      <c r="IE148" s="195"/>
      <c r="IF148" s="195"/>
      <c r="IG148" s="195"/>
      <c r="IH148" s="195"/>
      <c r="II148" s="195"/>
      <c r="IJ148" s="195"/>
      <c r="IK148" s="195"/>
      <c r="IL148" s="195"/>
      <c r="IM148" s="195"/>
      <c r="IN148" s="195"/>
      <c r="IO148" s="195"/>
      <c r="IP148" s="195"/>
      <c r="IQ148" s="195"/>
      <c r="IR148" s="195"/>
      <c r="IS148" s="195"/>
      <c r="IT148" s="195"/>
      <c r="IU148" s="195"/>
      <c r="IV148" s="195"/>
      <c r="IW148" s="195"/>
      <c r="IX148" s="195"/>
      <c r="IY148" s="195"/>
      <c r="IZ148" s="195"/>
      <c r="JA148" s="195"/>
      <c r="JB148" s="195"/>
      <c r="JC148" s="195"/>
      <c r="JD148" s="195"/>
      <c r="JE148" s="195"/>
      <c r="JF148" s="195"/>
      <c r="JG148" s="195"/>
      <c r="JH148" s="195"/>
      <c r="JI148" s="195"/>
      <c r="JJ148" s="195"/>
      <c r="JK148" s="195"/>
      <c r="JL148" s="195"/>
      <c r="JM148" s="195"/>
      <c r="JN148" s="195"/>
      <c r="JO148" s="195"/>
      <c r="JP148" s="195"/>
      <c r="JQ148" s="195"/>
      <c r="JR148" s="195"/>
      <c r="JS148" s="195"/>
      <c r="JT148" s="195"/>
      <c r="JU148" s="195"/>
      <c r="JV148" s="195"/>
      <c r="JW148" s="195"/>
      <c r="JX148" s="195"/>
      <c r="JY148" s="195"/>
      <c r="JZ148" s="195"/>
      <c r="KA148" s="195"/>
      <c r="KB148" s="195"/>
      <c r="KC148" s="195"/>
      <c r="KD148" s="195"/>
      <c r="KE148" s="195"/>
      <c r="KF148" s="195"/>
      <c r="KG148" s="195"/>
      <c r="KH148" s="195"/>
      <c r="KI148" s="195"/>
      <c r="KJ148" s="195"/>
      <c r="KK148" s="195"/>
      <c r="KL148" s="195"/>
      <c r="KM148" s="195"/>
      <c r="KN148" s="195"/>
      <c r="KO148" s="195"/>
      <c r="KP148" s="195"/>
      <c r="KQ148" s="195"/>
      <c r="KR148" s="195"/>
      <c r="KS148" s="195"/>
      <c r="KT148" s="195"/>
      <c r="KU148" s="195"/>
      <c r="KV148" s="195"/>
      <c r="KW148" s="195"/>
      <c r="KX148" s="195"/>
      <c r="KY148" s="195"/>
      <c r="KZ148" s="195"/>
      <c r="LA148" s="195"/>
      <c r="LB148" s="195"/>
      <c r="LC148" s="195"/>
      <c r="LD148" s="195"/>
      <c r="LE148" s="195"/>
      <c r="LF148" s="195"/>
      <c r="LG148" s="195"/>
      <c r="LH148" s="195"/>
      <c r="LI148" s="195"/>
      <c r="LJ148" s="195"/>
      <c r="LK148" s="195"/>
      <c r="LL148" s="195"/>
      <c r="LM148" s="195"/>
      <c r="LN148" s="195"/>
      <c r="LO148" s="195"/>
      <c r="LP148" s="195"/>
      <c r="LQ148" s="195"/>
      <c r="LR148" s="195"/>
      <c r="LS148" s="195"/>
      <c r="LT148" s="195"/>
      <c r="LU148" s="195"/>
      <c r="LV148" s="195"/>
      <c r="LW148" s="195"/>
      <c r="LX148" s="195"/>
      <c r="LY148" s="195"/>
      <c r="LZ148" s="195"/>
      <c r="MA148" s="195"/>
      <c r="MB148" s="195"/>
      <c r="MC148" s="195"/>
      <c r="MD148" s="195"/>
      <c r="ME148" s="195"/>
      <c r="MF148" s="195"/>
      <c r="MG148" s="195"/>
      <c r="MH148" s="195"/>
      <c r="MI148" s="195"/>
      <c r="MJ148" s="195"/>
      <c r="MK148" s="195"/>
      <c r="ML148" s="195"/>
      <c r="MM148" s="195"/>
      <c r="MN148" s="195"/>
      <c r="MO148" s="195"/>
      <c r="MP148" s="195"/>
      <c r="MQ148" s="195"/>
      <c r="MR148" s="195"/>
      <c r="MS148" s="195"/>
      <c r="MT148" s="195"/>
      <c r="MU148" s="195"/>
      <c r="MV148" s="195"/>
      <c r="MW148" s="195"/>
      <c r="MX148" s="195"/>
      <c r="MY148" s="195"/>
      <c r="MZ148" s="195"/>
      <c r="NA148" s="195"/>
      <c r="NB148" s="195"/>
      <c r="NC148" s="195"/>
      <c r="ND148" s="195"/>
      <c r="NE148" s="195"/>
      <c r="NF148" s="195"/>
      <c r="NG148" s="195"/>
      <c r="NH148" s="195"/>
      <c r="NI148" s="195"/>
      <c r="NJ148" s="195"/>
      <c r="NK148" s="195"/>
      <c r="NL148" s="195"/>
      <c r="NM148" s="195"/>
      <c r="NN148" s="195"/>
      <c r="NO148" s="195"/>
      <c r="NP148" s="195"/>
      <c r="NQ148" s="195"/>
      <c r="NR148" s="195"/>
      <c r="NS148" s="195"/>
      <c r="NT148" s="195"/>
      <c r="NU148" s="195"/>
      <c r="NV148" s="195"/>
      <c r="NW148" s="195"/>
      <c r="NX148" s="195"/>
      <c r="NY148" s="195"/>
      <c r="NZ148" s="195"/>
      <c r="OA148" s="195"/>
      <c r="OB148" s="195"/>
      <c r="OC148" s="195"/>
      <c r="OD148" s="195"/>
      <c r="OE148" s="195"/>
      <c r="OF148" s="195"/>
      <c r="OG148" s="195"/>
      <c r="OH148" s="195"/>
      <c r="OI148" s="195"/>
      <c r="OJ148" s="195"/>
      <c r="OK148" s="195"/>
      <c r="OL148" s="195"/>
      <c r="OM148" s="195"/>
      <c r="ON148" s="195"/>
      <c r="OO148" s="195"/>
      <c r="OP148" s="195"/>
      <c r="OQ148" s="195"/>
      <c r="OR148" s="195"/>
      <c r="OS148" s="195"/>
      <c r="OT148" s="195"/>
      <c r="OU148" s="195"/>
      <c r="OV148" s="195"/>
      <c r="OW148" s="195"/>
      <c r="OX148" s="195"/>
      <c r="OY148" s="195"/>
      <c r="OZ148" s="195"/>
      <c r="PA148" s="195"/>
      <c r="PB148" s="195"/>
      <c r="PC148" s="195"/>
      <c r="PD148" s="195"/>
      <c r="PE148" s="195"/>
      <c r="PF148" s="195"/>
      <c r="PG148" s="195"/>
      <c r="PH148" s="195"/>
      <c r="PI148" s="195"/>
      <c r="PJ148" s="195"/>
      <c r="PK148" s="195"/>
      <c r="PL148" s="195"/>
      <c r="PM148" s="195"/>
      <c r="PN148" s="195"/>
      <c r="PO148" s="195"/>
      <c r="PP148" s="195"/>
      <c r="PQ148" s="195"/>
      <c r="PR148" s="195"/>
      <c r="PS148" s="195"/>
      <c r="PT148" s="195"/>
      <c r="PU148" s="195"/>
      <c r="PV148" s="195"/>
      <c r="PW148" s="195"/>
      <c r="PX148" s="195"/>
      <c r="PY148" s="195"/>
      <c r="PZ148" s="195"/>
      <c r="QA148" s="195"/>
      <c r="QB148" s="195"/>
    </row>
    <row r="149" spans="1:444" s="73" customFormat="1">
      <c r="A149" s="67"/>
      <c r="B149" s="57"/>
      <c r="C149" s="57"/>
      <c r="D149" s="98"/>
      <c r="F149" s="219"/>
      <c r="G149" s="219"/>
      <c r="H149" s="219"/>
      <c r="I149" s="165"/>
      <c r="J149" s="165"/>
      <c r="K149" s="165"/>
      <c r="L149" s="165"/>
      <c r="M149" s="165"/>
      <c r="N149" s="165"/>
      <c r="O149" s="165"/>
      <c r="P149" s="165"/>
      <c r="Q149" s="165"/>
      <c r="R149" s="165"/>
      <c r="S149" s="165"/>
      <c r="T149" s="256"/>
      <c r="U149" s="258"/>
      <c r="V149" s="258"/>
      <c r="W149" s="258"/>
      <c r="X149" s="258"/>
      <c r="Y149" s="258"/>
      <c r="Z149" s="258"/>
      <c r="AA149" s="258"/>
      <c r="AB149" s="258"/>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c r="CE149"/>
      <c r="CF149" s="49"/>
      <c r="CG149" s="49"/>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51"/>
      <c r="DE149" s="51"/>
      <c r="DF149" s="51"/>
      <c r="DG149" s="51"/>
      <c r="DH149" s="51"/>
      <c r="DI149" s="51"/>
      <c r="DJ149" s="51"/>
      <c r="DK149" s="51"/>
      <c r="DL149" s="51"/>
      <c r="DM149" s="195"/>
      <c r="DN149" s="195"/>
      <c r="DO149" s="195"/>
      <c r="DP149" s="195"/>
      <c r="DQ149" s="195"/>
      <c r="DR149" s="195"/>
      <c r="DS149" s="195"/>
      <c r="DT149" s="195"/>
      <c r="DU149" s="195"/>
      <c r="DV149" s="195"/>
      <c r="DW149" s="195"/>
      <c r="DX149" s="195"/>
      <c r="DY149" s="195"/>
      <c r="DZ149" s="195"/>
      <c r="EA149" s="195"/>
      <c r="EB149" s="195"/>
      <c r="EC149" s="195"/>
      <c r="ED149" s="195"/>
      <c r="EE149" s="195"/>
      <c r="EF149" s="195"/>
      <c r="EG149" s="195"/>
      <c r="EH149" s="195"/>
      <c r="EI149" s="195"/>
      <c r="EJ149" s="195"/>
      <c r="EK149" s="195"/>
      <c r="EL149" s="195"/>
      <c r="EM149" s="195"/>
      <c r="EN149" s="195"/>
      <c r="EO149" s="195"/>
      <c r="EP149" s="195"/>
      <c r="EQ149" s="195"/>
      <c r="ER149" s="195"/>
      <c r="ES149" s="195"/>
      <c r="ET149" s="195"/>
      <c r="EU149" s="195"/>
      <c r="EV149" s="195"/>
      <c r="EW149" s="195"/>
      <c r="EX149" s="195"/>
      <c r="EY149" s="195"/>
      <c r="EZ149" s="195"/>
      <c r="FA149" s="195"/>
      <c r="FB149" s="195"/>
      <c r="FC149" s="195"/>
      <c r="FD149" s="195"/>
      <c r="FE149" s="195"/>
      <c r="FF149" s="195"/>
      <c r="FG149" s="195"/>
      <c r="FH149" s="195"/>
      <c r="FI149" s="195"/>
      <c r="FJ149" s="195"/>
      <c r="FK149" s="195"/>
      <c r="FL149" s="195"/>
      <c r="FM149" s="195"/>
      <c r="FN149" s="195"/>
      <c r="FO149" s="195"/>
      <c r="FP149" s="195"/>
      <c r="FQ149" s="195"/>
      <c r="FR149" s="195"/>
      <c r="FS149" s="195"/>
      <c r="FT149" s="195"/>
      <c r="FU149" s="195"/>
      <c r="FV149" s="195"/>
      <c r="FW149" s="195"/>
      <c r="FX149" s="195"/>
      <c r="FY149" s="195"/>
      <c r="FZ149" s="195"/>
      <c r="GA149" s="195"/>
      <c r="GB149" s="195"/>
      <c r="GC149" s="195"/>
      <c r="GD149" s="195"/>
      <c r="GE149" s="195"/>
      <c r="GF149" s="195"/>
      <c r="GG149" s="195"/>
      <c r="GH149" s="195"/>
      <c r="GI149" s="195"/>
      <c r="GJ149" s="195"/>
      <c r="GK149" s="195"/>
      <c r="GL149" s="195"/>
      <c r="GM149" s="195"/>
      <c r="GN149" s="195"/>
      <c r="GO149" s="195"/>
      <c r="GP149" s="195"/>
      <c r="GQ149" s="195"/>
      <c r="GR149" s="195"/>
      <c r="GS149" s="195"/>
      <c r="GT149" s="195"/>
      <c r="GU149" s="195"/>
      <c r="GV149" s="195"/>
      <c r="GW149" s="195"/>
      <c r="GX149" s="195"/>
      <c r="GY149" s="195"/>
      <c r="GZ149" s="195"/>
      <c r="HA149" s="195"/>
      <c r="HB149" s="195"/>
      <c r="HC149" s="195"/>
      <c r="HD149" s="195"/>
      <c r="HE149" s="195"/>
      <c r="HF149" s="195"/>
      <c r="HG149" s="195"/>
      <c r="HH149" s="195"/>
      <c r="HI149" s="195"/>
      <c r="HJ149" s="195"/>
      <c r="HK149" s="195"/>
      <c r="HL149" s="195"/>
      <c r="HM149" s="195"/>
      <c r="HN149" s="195"/>
      <c r="HO149" s="195"/>
      <c r="HP149" s="195"/>
      <c r="HQ149" s="195"/>
      <c r="HR149" s="195"/>
      <c r="HS149" s="195"/>
      <c r="HT149" s="195"/>
      <c r="HU149" s="195"/>
      <c r="HV149" s="195"/>
      <c r="HW149" s="195"/>
      <c r="HX149" s="195"/>
      <c r="HY149" s="195"/>
      <c r="HZ149" s="195"/>
      <c r="IA149" s="195"/>
      <c r="IB149" s="195"/>
      <c r="IC149" s="195"/>
      <c r="ID149" s="195"/>
      <c r="IE149" s="195"/>
      <c r="IF149" s="195"/>
      <c r="IG149" s="195"/>
      <c r="IH149" s="195"/>
      <c r="II149" s="195"/>
      <c r="IJ149" s="195"/>
      <c r="IK149" s="195"/>
      <c r="IL149" s="195"/>
      <c r="IM149" s="195"/>
      <c r="IN149" s="195"/>
      <c r="IO149" s="195"/>
      <c r="IP149" s="195"/>
      <c r="IQ149" s="195"/>
      <c r="IR149" s="195"/>
      <c r="IS149" s="195"/>
      <c r="IT149" s="195"/>
      <c r="IU149" s="195"/>
      <c r="IV149" s="195"/>
      <c r="IW149" s="195"/>
      <c r="IX149" s="195"/>
      <c r="IY149" s="195"/>
      <c r="IZ149" s="195"/>
      <c r="JA149" s="195"/>
      <c r="JB149" s="195"/>
      <c r="JC149" s="195"/>
      <c r="JD149" s="195"/>
      <c r="JE149" s="195"/>
      <c r="JF149" s="195"/>
      <c r="JG149" s="195"/>
      <c r="JH149" s="195"/>
      <c r="JI149" s="195"/>
      <c r="JJ149" s="195"/>
      <c r="JK149" s="195"/>
      <c r="JL149" s="195"/>
      <c r="JM149" s="195"/>
      <c r="JN149" s="195"/>
      <c r="JO149" s="195"/>
      <c r="JP149" s="195"/>
      <c r="JQ149" s="195"/>
      <c r="JR149" s="195"/>
      <c r="JS149" s="195"/>
      <c r="JT149" s="195"/>
      <c r="JU149" s="195"/>
      <c r="JV149" s="195"/>
      <c r="JW149" s="195"/>
      <c r="JX149" s="195"/>
      <c r="JY149" s="195"/>
      <c r="JZ149" s="195"/>
      <c r="KA149" s="195"/>
      <c r="KB149" s="195"/>
      <c r="KC149" s="195"/>
      <c r="KD149" s="195"/>
      <c r="KE149" s="195"/>
      <c r="KF149" s="195"/>
      <c r="KG149" s="195"/>
      <c r="KH149" s="195"/>
      <c r="KI149" s="195"/>
      <c r="KJ149" s="195"/>
      <c r="KK149" s="195"/>
      <c r="KL149" s="195"/>
      <c r="KM149" s="195"/>
      <c r="KN149" s="195"/>
      <c r="KO149" s="195"/>
      <c r="KP149" s="195"/>
      <c r="KQ149" s="195"/>
      <c r="KR149" s="195"/>
      <c r="KS149" s="195"/>
      <c r="KT149" s="195"/>
      <c r="KU149" s="195"/>
      <c r="KV149" s="195"/>
      <c r="KW149" s="195"/>
      <c r="KX149" s="195"/>
      <c r="KY149" s="195"/>
      <c r="KZ149" s="195"/>
      <c r="LA149" s="195"/>
      <c r="LB149" s="195"/>
      <c r="LC149" s="195"/>
      <c r="LD149" s="195"/>
      <c r="LE149" s="195"/>
      <c r="LF149" s="195"/>
      <c r="LG149" s="195"/>
      <c r="LH149" s="195"/>
      <c r="LI149" s="195"/>
      <c r="LJ149" s="195"/>
      <c r="LK149" s="195"/>
      <c r="LL149" s="195"/>
      <c r="LM149" s="195"/>
      <c r="LN149" s="195"/>
      <c r="LO149" s="195"/>
      <c r="LP149" s="195"/>
      <c r="LQ149" s="195"/>
      <c r="LR149" s="195"/>
      <c r="LS149" s="195"/>
      <c r="LT149" s="195"/>
      <c r="LU149" s="195"/>
      <c r="LV149" s="195"/>
      <c r="LW149" s="195"/>
      <c r="LX149" s="195"/>
      <c r="LY149" s="195"/>
      <c r="LZ149" s="195"/>
      <c r="MA149" s="195"/>
      <c r="MB149" s="195"/>
      <c r="MC149" s="195"/>
      <c r="MD149" s="195"/>
      <c r="ME149" s="195"/>
      <c r="MF149" s="195"/>
      <c r="MG149" s="195"/>
      <c r="MH149" s="195"/>
      <c r="MI149" s="195"/>
      <c r="MJ149" s="195"/>
      <c r="MK149" s="195"/>
      <c r="ML149" s="195"/>
      <c r="MM149" s="195"/>
      <c r="MN149" s="195"/>
      <c r="MO149" s="195"/>
      <c r="MP149" s="195"/>
      <c r="MQ149" s="195"/>
      <c r="MR149" s="195"/>
      <c r="MS149" s="195"/>
      <c r="MT149" s="195"/>
      <c r="MU149" s="195"/>
      <c r="MV149" s="195"/>
      <c r="MW149" s="195"/>
      <c r="MX149" s="195"/>
      <c r="MY149" s="195"/>
      <c r="MZ149" s="195"/>
      <c r="NA149" s="195"/>
      <c r="NB149" s="195"/>
      <c r="NC149" s="195"/>
      <c r="ND149" s="195"/>
      <c r="NE149" s="195"/>
      <c r="NF149" s="195"/>
      <c r="NG149" s="195"/>
      <c r="NH149" s="195"/>
      <c r="NI149" s="195"/>
      <c r="NJ149" s="195"/>
      <c r="NK149" s="195"/>
      <c r="NL149" s="195"/>
      <c r="NM149" s="195"/>
      <c r="NN149" s="195"/>
      <c r="NO149" s="195"/>
      <c r="NP149" s="195"/>
      <c r="NQ149" s="195"/>
      <c r="NR149" s="195"/>
      <c r="NS149" s="195"/>
      <c r="NT149" s="195"/>
      <c r="NU149" s="195"/>
      <c r="NV149" s="195"/>
      <c r="NW149" s="195"/>
      <c r="NX149" s="195"/>
      <c r="NY149" s="195"/>
      <c r="NZ149" s="195"/>
      <c r="OA149" s="195"/>
      <c r="OB149" s="195"/>
      <c r="OC149" s="195"/>
      <c r="OD149" s="195"/>
      <c r="OE149" s="195"/>
      <c r="OF149" s="195"/>
      <c r="OG149" s="195"/>
      <c r="OH149" s="195"/>
      <c r="OI149" s="195"/>
      <c r="OJ149" s="195"/>
      <c r="OK149" s="195"/>
      <c r="OL149" s="195"/>
      <c r="OM149" s="195"/>
      <c r="ON149" s="195"/>
      <c r="OO149" s="195"/>
      <c r="OP149" s="195"/>
      <c r="OQ149" s="195"/>
      <c r="OR149" s="195"/>
      <c r="OS149" s="195"/>
      <c r="OT149" s="195"/>
      <c r="OU149" s="195"/>
      <c r="OV149" s="195"/>
      <c r="OW149" s="195"/>
      <c r="OX149" s="195"/>
      <c r="OY149" s="195"/>
      <c r="OZ149" s="195"/>
      <c r="PA149" s="195"/>
      <c r="PB149" s="195"/>
      <c r="PC149" s="195"/>
      <c r="PD149" s="195"/>
      <c r="PE149" s="195"/>
      <c r="PF149" s="195"/>
      <c r="PG149" s="195"/>
      <c r="PH149" s="195"/>
      <c r="PI149" s="195"/>
      <c r="PJ149" s="195"/>
      <c r="PK149" s="195"/>
      <c r="PL149" s="195"/>
      <c r="PM149" s="195"/>
      <c r="PN149" s="195"/>
      <c r="PO149" s="195"/>
      <c r="PP149" s="195"/>
      <c r="PQ149" s="195"/>
      <c r="PR149" s="195"/>
      <c r="PS149" s="195"/>
      <c r="PT149" s="195"/>
      <c r="PU149" s="195"/>
      <c r="PV149" s="195"/>
      <c r="PW149" s="195"/>
      <c r="PX149" s="195"/>
      <c r="PY149" s="195"/>
      <c r="PZ149" s="195"/>
      <c r="QA149" s="195"/>
      <c r="QB149" s="195"/>
    </row>
    <row r="150" spans="1:444" s="73" customFormat="1">
      <c r="A150" s="67"/>
      <c r="B150" s="57"/>
      <c r="C150" s="57"/>
      <c r="D150" s="98"/>
      <c r="F150" s="219"/>
      <c r="G150" s="219"/>
      <c r="H150" s="219"/>
      <c r="I150" s="165"/>
      <c r="J150" s="165"/>
      <c r="K150" s="165"/>
      <c r="L150" s="165"/>
      <c r="M150" s="165"/>
      <c r="N150" s="165"/>
      <c r="O150" s="165"/>
      <c r="P150" s="165"/>
      <c r="Q150" s="165"/>
      <c r="R150" s="165"/>
      <c r="S150" s="165"/>
      <c r="T150" s="256"/>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64"/>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c r="CE150"/>
      <c r="CF150" s="49"/>
      <c r="CG150" s="269"/>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51"/>
      <c r="DE150" s="51"/>
      <c r="DF150" s="51"/>
      <c r="DG150" s="51"/>
      <c r="DH150" s="51"/>
      <c r="DI150" s="51"/>
      <c r="DJ150" s="51"/>
      <c r="DK150" s="51"/>
      <c r="DL150" s="51"/>
      <c r="DM150" s="195"/>
      <c r="DN150" s="195"/>
      <c r="DO150" s="195"/>
      <c r="DP150" s="195"/>
      <c r="DQ150" s="195"/>
      <c r="DR150" s="195"/>
      <c r="DS150" s="195"/>
      <c r="DT150" s="195"/>
      <c r="DU150" s="195"/>
      <c r="DV150" s="195"/>
      <c r="DW150" s="195"/>
      <c r="DX150" s="195"/>
      <c r="DY150" s="195"/>
      <c r="DZ150" s="195"/>
      <c r="EA150" s="195"/>
      <c r="EB150" s="195"/>
      <c r="EC150" s="195"/>
      <c r="ED150" s="195"/>
      <c r="EE150" s="195"/>
      <c r="EF150" s="195"/>
      <c r="EG150" s="195"/>
      <c r="EH150" s="195"/>
      <c r="EI150" s="195"/>
      <c r="EJ150" s="195"/>
      <c r="EK150" s="195"/>
      <c r="EL150" s="195"/>
      <c r="EM150" s="195"/>
      <c r="EN150" s="195"/>
      <c r="EO150" s="195"/>
      <c r="EP150" s="195"/>
      <c r="EQ150" s="195"/>
      <c r="ER150" s="195"/>
      <c r="ES150" s="195"/>
      <c r="ET150" s="195"/>
      <c r="EU150" s="195"/>
      <c r="EV150" s="195"/>
      <c r="EW150" s="195"/>
      <c r="EX150" s="195"/>
      <c r="EY150" s="195"/>
      <c r="EZ150" s="195"/>
      <c r="FA150" s="195"/>
      <c r="FB150" s="195"/>
      <c r="FC150" s="195"/>
      <c r="FD150" s="195"/>
      <c r="FE150" s="195"/>
      <c r="FF150" s="195"/>
      <c r="FG150" s="195"/>
      <c r="FH150" s="195"/>
      <c r="FI150" s="195"/>
      <c r="FJ150" s="195"/>
      <c r="FK150" s="195"/>
      <c r="FL150" s="195"/>
      <c r="FM150" s="195"/>
      <c r="FN150" s="195"/>
      <c r="FO150" s="195"/>
      <c r="FP150" s="195"/>
      <c r="FQ150" s="195"/>
      <c r="FR150" s="195"/>
      <c r="FS150" s="195"/>
      <c r="FT150" s="195"/>
      <c r="FU150" s="195"/>
      <c r="FV150" s="195"/>
      <c r="FW150" s="195"/>
      <c r="FX150" s="195"/>
      <c r="FY150" s="195"/>
      <c r="FZ150" s="195"/>
      <c r="GA150" s="195"/>
      <c r="GB150" s="195"/>
      <c r="GC150" s="195"/>
      <c r="GD150" s="195"/>
      <c r="GE150" s="195"/>
      <c r="GF150" s="195"/>
      <c r="GG150" s="195"/>
      <c r="GH150" s="195"/>
      <c r="GI150" s="195"/>
      <c r="GJ150" s="195"/>
      <c r="GK150" s="195"/>
      <c r="GL150" s="195"/>
      <c r="GM150" s="195"/>
      <c r="GN150" s="195"/>
      <c r="GO150" s="195"/>
      <c r="GP150" s="195"/>
      <c r="GQ150" s="195"/>
      <c r="GR150" s="195"/>
      <c r="GS150" s="195"/>
      <c r="GT150" s="195"/>
      <c r="GU150" s="195"/>
      <c r="GV150" s="195"/>
      <c r="GW150" s="195"/>
      <c r="GX150" s="195"/>
      <c r="GY150" s="195"/>
      <c r="GZ150" s="195"/>
      <c r="HA150" s="195"/>
      <c r="HB150" s="195"/>
      <c r="HC150" s="195"/>
      <c r="HD150" s="195"/>
      <c r="HE150" s="195"/>
      <c r="HF150" s="195"/>
      <c r="HG150" s="195"/>
      <c r="HH150" s="195"/>
      <c r="HI150" s="195"/>
      <c r="HJ150" s="195"/>
      <c r="HK150" s="195"/>
      <c r="HL150" s="195"/>
      <c r="HM150" s="195"/>
      <c r="HN150" s="195"/>
      <c r="HO150" s="195"/>
      <c r="HP150" s="195"/>
      <c r="HQ150" s="195"/>
      <c r="HR150" s="195"/>
      <c r="HS150" s="195"/>
      <c r="HT150" s="195"/>
      <c r="HU150" s="195"/>
      <c r="HV150" s="195"/>
      <c r="HW150" s="195"/>
      <c r="HX150" s="195"/>
      <c r="HY150" s="195"/>
      <c r="HZ150" s="195"/>
      <c r="IA150" s="195"/>
      <c r="IB150" s="195"/>
      <c r="IC150" s="195"/>
      <c r="ID150" s="195"/>
      <c r="IE150" s="195"/>
      <c r="IF150" s="195"/>
      <c r="IG150" s="195"/>
      <c r="IH150" s="195"/>
      <c r="II150" s="195"/>
      <c r="IJ150" s="195"/>
      <c r="IK150" s="195"/>
      <c r="IL150" s="195"/>
      <c r="IM150" s="195"/>
      <c r="IN150" s="195"/>
      <c r="IO150" s="195"/>
      <c r="IP150" s="195"/>
      <c r="IQ150" s="195"/>
      <c r="IR150" s="195"/>
      <c r="IS150" s="195"/>
      <c r="IT150" s="195"/>
      <c r="IU150" s="195"/>
      <c r="IV150" s="195"/>
      <c r="IW150" s="195"/>
      <c r="IX150" s="195"/>
      <c r="IY150" s="195"/>
      <c r="IZ150" s="195"/>
      <c r="JA150" s="195"/>
      <c r="JB150" s="195"/>
      <c r="JC150" s="195"/>
      <c r="JD150" s="195"/>
      <c r="JE150" s="195"/>
      <c r="JF150" s="195"/>
      <c r="JG150" s="195"/>
      <c r="JH150" s="195"/>
      <c r="JI150" s="195"/>
      <c r="JJ150" s="195"/>
      <c r="JK150" s="195"/>
      <c r="JL150" s="195"/>
      <c r="JM150" s="195"/>
      <c r="JN150" s="195"/>
      <c r="JO150" s="195"/>
      <c r="JP150" s="195"/>
      <c r="JQ150" s="195"/>
      <c r="JR150" s="195"/>
      <c r="JS150" s="195"/>
      <c r="JT150" s="195"/>
      <c r="JU150" s="195"/>
      <c r="JV150" s="195"/>
      <c r="JW150" s="195"/>
      <c r="JX150" s="195"/>
      <c r="JY150" s="195"/>
      <c r="JZ150" s="195"/>
      <c r="KA150" s="195"/>
      <c r="KB150" s="195"/>
      <c r="KC150" s="195"/>
      <c r="KD150" s="195"/>
      <c r="KE150" s="195"/>
      <c r="KF150" s="195"/>
      <c r="KG150" s="195"/>
      <c r="KH150" s="195"/>
      <c r="KI150" s="195"/>
      <c r="KJ150" s="195"/>
      <c r="KK150" s="195"/>
      <c r="KL150" s="195"/>
      <c r="KM150" s="195"/>
      <c r="KN150" s="195"/>
      <c r="KO150" s="195"/>
      <c r="KP150" s="195"/>
      <c r="KQ150" s="195"/>
      <c r="KR150" s="195"/>
      <c r="KS150" s="195"/>
      <c r="KT150" s="195"/>
      <c r="KU150" s="195"/>
      <c r="KV150" s="195"/>
      <c r="KW150" s="195"/>
      <c r="KX150" s="195"/>
      <c r="KY150" s="195"/>
      <c r="KZ150" s="195"/>
      <c r="LA150" s="195"/>
      <c r="LB150" s="195"/>
      <c r="LC150" s="195"/>
      <c r="LD150" s="195"/>
      <c r="LE150" s="195"/>
      <c r="LF150" s="195"/>
      <c r="LG150" s="195"/>
      <c r="LH150" s="195"/>
      <c r="LI150" s="195"/>
      <c r="LJ150" s="195"/>
      <c r="LK150" s="195"/>
      <c r="LL150" s="195"/>
      <c r="LM150" s="195"/>
      <c r="LN150" s="195"/>
      <c r="LO150" s="195"/>
      <c r="LP150" s="195"/>
      <c r="LQ150" s="195"/>
      <c r="LR150" s="195"/>
      <c r="LS150" s="195"/>
      <c r="LT150" s="195"/>
      <c r="LU150" s="195"/>
      <c r="LV150" s="195"/>
      <c r="LW150" s="195"/>
      <c r="LX150" s="195"/>
      <c r="LY150" s="195"/>
      <c r="LZ150" s="195"/>
      <c r="MA150" s="195"/>
      <c r="MB150" s="195"/>
      <c r="MC150" s="195"/>
      <c r="MD150" s="195"/>
      <c r="ME150" s="195"/>
      <c r="MF150" s="195"/>
      <c r="MG150" s="195"/>
      <c r="MH150" s="195"/>
      <c r="MI150" s="195"/>
      <c r="MJ150" s="195"/>
      <c r="MK150" s="195"/>
      <c r="ML150" s="195"/>
      <c r="MM150" s="195"/>
      <c r="MN150" s="195"/>
      <c r="MO150" s="195"/>
      <c r="MP150" s="195"/>
      <c r="MQ150" s="195"/>
      <c r="MR150" s="195"/>
      <c r="MS150" s="195"/>
      <c r="MT150" s="195"/>
      <c r="MU150" s="195"/>
      <c r="MV150" s="195"/>
      <c r="MW150" s="195"/>
      <c r="MX150" s="195"/>
      <c r="MY150" s="195"/>
      <c r="MZ150" s="195"/>
      <c r="NA150" s="195"/>
      <c r="NB150" s="195"/>
      <c r="NC150" s="195"/>
      <c r="ND150" s="195"/>
      <c r="NE150" s="195"/>
      <c r="NF150" s="195"/>
      <c r="NG150" s="195"/>
      <c r="NH150" s="195"/>
      <c r="NI150" s="195"/>
      <c r="NJ150" s="195"/>
      <c r="NK150" s="195"/>
      <c r="NL150" s="195"/>
      <c r="NM150" s="195"/>
      <c r="NN150" s="195"/>
      <c r="NO150" s="195"/>
      <c r="NP150" s="195"/>
      <c r="NQ150" s="195"/>
      <c r="NR150" s="195"/>
      <c r="NS150" s="195"/>
      <c r="NT150" s="195"/>
      <c r="NU150" s="195"/>
      <c r="NV150" s="195"/>
      <c r="NW150" s="195"/>
      <c r="NX150" s="195"/>
      <c r="NY150" s="195"/>
      <c r="NZ150" s="195"/>
      <c r="OA150" s="195"/>
      <c r="OB150" s="195"/>
      <c r="OC150" s="195"/>
      <c r="OD150" s="195"/>
      <c r="OE150" s="195"/>
      <c r="OF150" s="195"/>
      <c r="OG150" s="195"/>
      <c r="OH150" s="195"/>
      <c r="OI150" s="195"/>
      <c r="OJ150" s="195"/>
      <c r="OK150" s="195"/>
      <c r="OL150" s="195"/>
      <c r="OM150" s="195"/>
      <c r="ON150" s="195"/>
      <c r="OO150" s="195"/>
      <c r="OP150" s="195"/>
      <c r="OQ150" s="195"/>
      <c r="OR150" s="195"/>
      <c r="OS150" s="195"/>
      <c r="OT150" s="195"/>
      <c r="OU150" s="195"/>
      <c r="OV150" s="195"/>
      <c r="OW150" s="195"/>
      <c r="OX150" s="195"/>
      <c r="OY150" s="195"/>
      <c r="OZ150" s="195"/>
      <c r="PA150" s="195"/>
      <c r="PB150" s="195"/>
      <c r="PC150" s="195"/>
      <c r="PD150" s="195"/>
      <c r="PE150" s="195"/>
      <c r="PF150" s="195"/>
      <c r="PG150" s="195"/>
      <c r="PH150" s="195"/>
      <c r="PI150" s="195"/>
      <c r="PJ150" s="195"/>
      <c r="PK150" s="195"/>
      <c r="PL150" s="195"/>
      <c r="PM150" s="195"/>
      <c r="PN150" s="195"/>
      <c r="PO150" s="195"/>
      <c r="PP150" s="195"/>
      <c r="PQ150" s="195"/>
      <c r="PR150" s="195"/>
      <c r="PS150" s="195"/>
      <c r="PT150" s="195"/>
      <c r="PU150" s="195"/>
      <c r="PV150" s="195"/>
      <c r="PW150" s="195"/>
      <c r="PX150" s="195"/>
      <c r="PY150" s="195"/>
      <c r="PZ150" s="195"/>
      <c r="QA150" s="195"/>
      <c r="QB150" s="195"/>
    </row>
    <row r="151" spans="1:444" s="73" customFormat="1">
      <c r="A151" s="67"/>
      <c r="B151" s="57"/>
      <c r="C151" s="57"/>
      <c r="D151" s="98"/>
      <c r="F151" s="219"/>
      <c r="G151" s="219"/>
      <c r="H151" s="219"/>
      <c r="I151" s="165"/>
      <c r="J151" s="165"/>
      <c r="K151" s="165"/>
      <c r="L151" s="165"/>
      <c r="M151" s="165"/>
      <c r="N151" s="165"/>
      <c r="O151" s="165"/>
      <c r="P151" s="165"/>
      <c r="Q151" s="165"/>
      <c r="R151" s="165"/>
      <c r="S151" s="165"/>
      <c r="T151" s="256"/>
      <c r="U151" s="53" t="s">
        <v>351</v>
      </c>
      <c r="V151" s="269">
        <v>3314534012.7205801</v>
      </c>
      <c r="W151" s="269">
        <v>3081878158.8949699</v>
      </c>
      <c r="X151" s="269">
        <v>1840182184.3132601</v>
      </c>
      <c r="Y151" s="269">
        <v>2774384018.3643699</v>
      </c>
      <c r="Z151" s="269">
        <v>1512816415.4760299</v>
      </c>
      <c r="AA151" s="269">
        <v>1600511863.0887902</v>
      </c>
      <c r="AB151" s="269"/>
      <c r="AC151" s="305"/>
      <c r="AD151" s="269"/>
      <c r="AE151" s="269"/>
      <c r="AF151" s="269"/>
      <c r="AG151" s="269"/>
      <c r="AH151" s="269"/>
      <c r="AI151" s="269"/>
      <c r="AJ151" s="269"/>
      <c r="AK151" s="49"/>
      <c r="AL151" s="49"/>
      <c r="AM151" s="49"/>
      <c r="AN151" s="49"/>
      <c r="AO151" s="49"/>
      <c r="AP151" s="49"/>
      <c r="AQ151" s="49"/>
      <c r="AR151" s="49"/>
      <c r="AS151" s="49"/>
      <c r="AT151" s="54" t="s">
        <v>279</v>
      </c>
      <c r="AU151"/>
      <c r="AV151" s="49">
        <v>1</v>
      </c>
      <c r="AW151" s="87">
        <v>1</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c r="CE151"/>
      <c r="CF151" s="49"/>
      <c r="CG151" s="49"/>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51"/>
      <c r="DE151" s="51"/>
      <c r="DF151" s="51"/>
      <c r="DG151" s="51"/>
      <c r="DH151" s="51"/>
      <c r="DI151" s="51"/>
      <c r="DJ151" s="51"/>
      <c r="DK151" s="51"/>
      <c r="DL151" s="51"/>
      <c r="DM151" s="195"/>
      <c r="DN151" s="195"/>
      <c r="DO151" s="195"/>
      <c r="DP151" s="195"/>
      <c r="DQ151" s="195"/>
      <c r="DR151" s="195"/>
      <c r="DS151" s="195"/>
      <c r="DT151" s="195"/>
      <c r="DU151" s="195"/>
      <c r="DV151" s="195"/>
      <c r="DW151" s="195"/>
      <c r="DX151" s="195"/>
      <c r="DY151" s="195"/>
      <c r="DZ151" s="195"/>
      <c r="EA151" s="195"/>
      <c r="EB151" s="195"/>
      <c r="EC151" s="195"/>
      <c r="ED151" s="195"/>
      <c r="EE151" s="195"/>
      <c r="EF151" s="195"/>
      <c r="EG151" s="195"/>
      <c r="EH151" s="195"/>
      <c r="EI151" s="195"/>
      <c r="EJ151" s="195"/>
      <c r="EK151" s="195"/>
      <c r="EL151" s="195"/>
      <c r="EM151" s="195"/>
      <c r="EN151" s="195"/>
      <c r="EO151" s="195"/>
      <c r="EP151" s="195"/>
      <c r="EQ151" s="195"/>
      <c r="ER151" s="195"/>
      <c r="ES151" s="195"/>
      <c r="ET151" s="195"/>
      <c r="EU151" s="195"/>
      <c r="EV151" s="195"/>
      <c r="EW151" s="195"/>
      <c r="EX151" s="195"/>
      <c r="EY151" s="195"/>
      <c r="EZ151" s="195"/>
      <c r="FA151" s="195"/>
      <c r="FB151" s="195"/>
      <c r="FC151" s="195"/>
      <c r="FD151" s="195"/>
      <c r="FE151" s="195"/>
      <c r="FF151" s="195"/>
      <c r="FG151" s="195"/>
      <c r="FH151" s="195"/>
      <c r="FI151" s="195"/>
      <c r="FJ151" s="195"/>
      <c r="FK151" s="195"/>
      <c r="FL151" s="195"/>
      <c r="FM151" s="195"/>
      <c r="FN151" s="195"/>
      <c r="FO151" s="195"/>
      <c r="FP151" s="195"/>
      <c r="FQ151" s="195"/>
      <c r="FR151" s="195"/>
      <c r="FS151" s="195"/>
      <c r="FT151" s="195"/>
      <c r="FU151" s="195"/>
      <c r="FV151" s="195"/>
      <c r="FW151" s="195"/>
      <c r="FX151" s="195"/>
      <c r="FY151" s="195"/>
      <c r="FZ151" s="195"/>
      <c r="GA151" s="195"/>
      <c r="GB151" s="195"/>
      <c r="GC151" s="195"/>
      <c r="GD151" s="195"/>
      <c r="GE151" s="195"/>
      <c r="GF151" s="195"/>
      <c r="GG151" s="195"/>
      <c r="GH151" s="195"/>
      <c r="GI151" s="195"/>
      <c r="GJ151" s="195"/>
      <c r="GK151" s="195"/>
      <c r="GL151" s="195"/>
      <c r="GM151" s="195"/>
      <c r="GN151" s="195"/>
      <c r="GO151" s="195"/>
      <c r="GP151" s="195"/>
      <c r="GQ151" s="195"/>
      <c r="GR151" s="195"/>
      <c r="GS151" s="195"/>
      <c r="GT151" s="195"/>
      <c r="GU151" s="195"/>
      <c r="GV151" s="195"/>
      <c r="GW151" s="195"/>
      <c r="GX151" s="195"/>
      <c r="GY151" s="195"/>
      <c r="GZ151" s="195"/>
      <c r="HA151" s="195"/>
      <c r="HB151" s="195"/>
      <c r="HC151" s="195"/>
      <c r="HD151" s="195"/>
      <c r="HE151" s="195"/>
      <c r="HF151" s="195"/>
      <c r="HG151" s="195"/>
      <c r="HH151" s="195"/>
      <c r="HI151" s="195"/>
      <c r="HJ151" s="195"/>
      <c r="HK151" s="195"/>
      <c r="HL151" s="195"/>
      <c r="HM151" s="195"/>
      <c r="HN151" s="195"/>
      <c r="HO151" s="195"/>
      <c r="HP151" s="195"/>
      <c r="HQ151" s="195"/>
      <c r="HR151" s="195"/>
      <c r="HS151" s="195"/>
      <c r="HT151" s="195"/>
      <c r="HU151" s="195"/>
      <c r="HV151" s="195"/>
      <c r="HW151" s="195"/>
      <c r="HX151" s="195"/>
      <c r="HY151" s="195"/>
      <c r="HZ151" s="195"/>
      <c r="IA151" s="195"/>
      <c r="IB151" s="195"/>
      <c r="IC151" s="195"/>
      <c r="ID151" s="195"/>
      <c r="IE151" s="195"/>
      <c r="IF151" s="195"/>
      <c r="IG151" s="195"/>
      <c r="IH151" s="195"/>
      <c r="II151" s="195"/>
      <c r="IJ151" s="195"/>
      <c r="IK151" s="195"/>
      <c r="IL151" s="195"/>
      <c r="IM151" s="195"/>
      <c r="IN151" s="195"/>
      <c r="IO151" s="195"/>
      <c r="IP151" s="195"/>
      <c r="IQ151" s="195"/>
      <c r="IR151" s="195"/>
      <c r="IS151" s="195"/>
      <c r="IT151" s="195"/>
      <c r="IU151" s="195"/>
      <c r="IV151" s="195"/>
      <c r="IW151" s="195"/>
      <c r="IX151" s="195"/>
      <c r="IY151" s="195"/>
      <c r="IZ151" s="195"/>
      <c r="JA151" s="195"/>
      <c r="JB151" s="195"/>
      <c r="JC151" s="195"/>
      <c r="JD151" s="195"/>
      <c r="JE151" s="195"/>
      <c r="JF151" s="195"/>
      <c r="JG151" s="195"/>
      <c r="JH151" s="195"/>
      <c r="JI151" s="195"/>
      <c r="JJ151" s="195"/>
      <c r="JK151" s="195"/>
      <c r="JL151" s="195"/>
      <c r="JM151" s="195"/>
      <c r="JN151" s="195"/>
      <c r="JO151" s="195"/>
      <c r="JP151" s="195"/>
      <c r="JQ151" s="195"/>
      <c r="JR151" s="195"/>
      <c r="JS151" s="195"/>
      <c r="JT151" s="195"/>
      <c r="JU151" s="195"/>
      <c r="JV151" s="195"/>
      <c r="JW151" s="195"/>
      <c r="JX151" s="195"/>
      <c r="JY151" s="195"/>
      <c r="JZ151" s="195"/>
      <c r="KA151" s="195"/>
      <c r="KB151" s="195"/>
      <c r="KC151" s="195"/>
      <c r="KD151" s="195"/>
      <c r="KE151" s="195"/>
      <c r="KF151" s="195"/>
      <c r="KG151" s="195"/>
      <c r="KH151" s="195"/>
      <c r="KI151" s="195"/>
      <c r="KJ151" s="195"/>
      <c r="KK151" s="195"/>
      <c r="KL151" s="195"/>
      <c r="KM151" s="195"/>
      <c r="KN151" s="195"/>
      <c r="KO151" s="195"/>
      <c r="KP151" s="195"/>
      <c r="KQ151" s="195"/>
      <c r="KR151" s="195"/>
      <c r="KS151" s="195"/>
      <c r="KT151" s="195"/>
      <c r="KU151" s="195"/>
      <c r="KV151" s="195"/>
      <c r="KW151" s="195"/>
      <c r="KX151" s="195"/>
      <c r="KY151" s="195"/>
      <c r="KZ151" s="195"/>
      <c r="LA151" s="195"/>
      <c r="LB151" s="195"/>
      <c r="LC151" s="195"/>
      <c r="LD151" s="195"/>
      <c r="LE151" s="195"/>
      <c r="LF151" s="195"/>
      <c r="LG151" s="195"/>
      <c r="LH151" s="195"/>
      <c r="LI151" s="195"/>
      <c r="LJ151" s="195"/>
      <c r="LK151" s="195"/>
      <c r="LL151" s="195"/>
      <c r="LM151" s="195"/>
      <c r="LN151" s="195"/>
      <c r="LO151" s="195"/>
      <c r="LP151" s="195"/>
      <c r="LQ151" s="195"/>
      <c r="LR151" s="195"/>
      <c r="LS151" s="195"/>
      <c r="LT151" s="195"/>
      <c r="LU151" s="195"/>
      <c r="LV151" s="195"/>
      <c r="LW151" s="195"/>
      <c r="LX151" s="195"/>
      <c r="LY151" s="195"/>
      <c r="LZ151" s="195"/>
      <c r="MA151" s="195"/>
      <c r="MB151" s="195"/>
      <c r="MC151" s="195"/>
      <c r="MD151" s="195"/>
      <c r="ME151" s="195"/>
      <c r="MF151" s="195"/>
      <c r="MG151" s="195"/>
      <c r="MH151" s="195"/>
      <c r="MI151" s="195"/>
      <c r="MJ151" s="195"/>
      <c r="MK151" s="195"/>
      <c r="ML151" s="195"/>
      <c r="MM151" s="195"/>
      <c r="MN151" s="195"/>
      <c r="MO151" s="195"/>
      <c r="MP151" s="195"/>
      <c r="MQ151" s="195"/>
      <c r="MR151" s="195"/>
      <c r="MS151" s="195"/>
      <c r="MT151" s="195"/>
      <c r="MU151" s="195"/>
      <c r="MV151" s="195"/>
      <c r="MW151" s="195"/>
      <c r="MX151" s="195"/>
      <c r="MY151" s="195"/>
      <c r="MZ151" s="195"/>
      <c r="NA151" s="195"/>
      <c r="NB151" s="195"/>
      <c r="NC151" s="195"/>
      <c r="ND151" s="195"/>
      <c r="NE151" s="195"/>
      <c r="NF151" s="195"/>
      <c r="NG151" s="195"/>
      <c r="NH151" s="195"/>
      <c r="NI151" s="195"/>
      <c r="NJ151" s="195"/>
      <c r="NK151" s="195"/>
      <c r="NL151" s="195"/>
      <c r="NM151" s="195"/>
      <c r="NN151" s="195"/>
      <c r="NO151" s="195"/>
      <c r="NP151" s="195"/>
      <c r="NQ151" s="195"/>
      <c r="NR151" s="195"/>
      <c r="NS151" s="195"/>
      <c r="NT151" s="195"/>
      <c r="NU151" s="195"/>
      <c r="NV151" s="195"/>
      <c r="NW151" s="195"/>
      <c r="NX151" s="195"/>
      <c r="NY151" s="195"/>
      <c r="NZ151" s="195"/>
      <c r="OA151" s="195"/>
      <c r="OB151" s="195"/>
      <c r="OC151" s="195"/>
      <c r="OD151" s="195"/>
      <c r="OE151" s="195"/>
      <c r="OF151" s="195"/>
      <c r="OG151" s="195"/>
      <c r="OH151" s="195"/>
      <c r="OI151" s="195"/>
      <c r="OJ151" s="195"/>
      <c r="OK151" s="195"/>
      <c r="OL151" s="195"/>
      <c r="OM151" s="195"/>
      <c r="ON151" s="195"/>
      <c r="OO151" s="195"/>
      <c r="OP151" s="195"/>
      <c r="OQ151" s="195"/>
      <c r="OR151" s="195"/>
      <c r="OS151" s="195"/>
      <c r="OT151" s="195"/>
      <c r="OU151" s="195"/>
      <c r="OV151" s="195"/>
      <c r="OW151" s="195"/>
      <c r="OX151" s="195"/>
      <c r="OY151" s="195"/>
      <c r="OZ151" s="195"/>
      <c r="PA151" s="195"/>
      <c r="PB151" s="195"/>
      <c r="PC151" s="195"/>
      <c r="PD151" s="195"/>
      <c r="PE151" s="195"/>
      <c r="PF151" s="195"/>
      <c r="PG151" s="195"/>
      <c r="PH151" s="195"/>
      <c r="PI151" s="195"/>
      <c r="PJ151" s="195"/>
      <c r="PK151" s="195"/>
      <c r="PL151" s="195"/>
      <c r="PM151" s="195"/>
      <c r="PN151" s="195"/>
      <c r="PO151" s="195"/>
      <c r="PP151" s="195"/>
      <c r="PQ151" s="195"/>
      <c r="PR151" s="195"/>
      <c r="PS151" s="195"/>
      <c r="PT151" s="195"/>
      <c r="PU151" s="195"/>
      <c r="PV151" s="195"/>
      <c r="PW151" s="195"/>
      <c r="PX151" s="195"/>
      <c r="PY151" s="195"/>
      <c r="PZ151" s="195"/>
      <c r="QA151" s="195"/>
      <c r="QB151" s="195"/>
    </row>
    <row r="152" spans="1:444" s="73" customFormat="1">
      <c r="A152" s="67"/>
      <c r="B152" s="57"/>
      <c r="C152" s="57"/>
      <c r="D152" s="98"/>
      <c r="F152" s="219"/>
      <c r="G152" s="219"/>
      <c r="H152" s="219"/>
      <c r="I152" s="165"/>
      <c r="J152" s="165"/>
      <c r="K152" s="165"/>
      <c r="L152" s="165"/>
      <c r="M152" s="165"/>
      <c r="N152" s="165"/>
      <c r="O152" s="165"/>
      <c r="P152" s="165"/>
      <c r="Q152" s="165"/>
      <c r="R152" s="165"/>
      <c r="S152" s="165"/>
      <c r="T152" s="256"/>
      <c r="U152" s="53" t="s">
        <v>352</v>
      </c>
      <c r="V152" s="269">
        <v>1055891969963.09</v>
      </c>
      <c r="W152" s="269">
        <v>1055479154089.4</v>
      </c>
      <c r="X152" s="269">
        <v>948221129197.00696</v>
      </c>
      <c r="Y152" s="269">
        <v>1022542866466.14</v>
      </c>
      <c r="Z152" s="269">
        <v>894719232580.89404</v>
      </c>
      <c r="AA152" s="269">
        <v>926912366122.27295</v>
      </c>
      <c r="AB152" s="305"/>
      <c r="AC152" s="305"/>
      <c r="AD152" s="269"/>
      <c r="AE152" s="269"/>
      <c r="AF152" s="269"/>
      <c r="AG152" s="269"/>
      <c r="AH152" s="269"/>
      <c r="AI152" s="269"/>
      <c r="AJ152" s="269"/>
      <c r="AK152" s="49"/>
      <c r="AL152" s="49"/>
      <c r="AM152" s="49"/>
      <c r="AN152" s="49"/>
      <c r="AO152" s="49"/>
      <c r="AP152" s="49"/>
      <c r="AQ152" s="49"/>
      <c r="AR152" s="49"/>
      <c r="AS152" s="49"/>
      <c r="AT152" s="54" t="s">
        <v>280</v>
      </c>
      <c r="AU152" t="s">
        <v>281</v>
      </c>
      <c r="AV152" s="49" t="s">
        <v>87</v>
      </c>
      <c r="AW152" s="87" t="s">
        <v>99</v>
      </c>
      <c r="AX152" s="51">
        <v>165.09999999999997</v>
      </c>
      <c r="AY152" s="51">
        <v>165.09999999999997</v>
      </c>
      <c r="AZ152" s="51">
        <v>165.09999999999997</v>
      </c>
      <c r="BA152" s="51">
        <v>165.09999999999997</v>
      </c>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c r="CE152"/>
      <c r="CF152" s="49"/>
      <c r="CG152" s="49"/>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51"/>
      <c r="DE152" s="51"/>
      <c r="DF152" s="51"/>
      <c r="DG152" s="51"/>
      <c r="DH152" s="51"/>
      <c r="DI152" s="51"/>
      <c r="DJ152" s="51"/>
      <c r="DK152" s="51"/>
      <c r="DL152" s="51"/>
      <c r="DM152" s="195"/>
      <c r="DN152" s="195"/>
      <c r="DO152" s="195"/>
      <c r="DP152" s="195"/>
      <c r="DQ152" s="195"/>
      <c r="DR152" s="195"/>
      <c r="DS152" s="195"/>
      <c r="DT152" s="195"/>
      <c r="DU152" s="195"/>
      <c r="DV152" s="195"/>
      <c r="DW152" s="195"/>
      <c r="DX152" s="195"/>
      <c r="DY152" s="195"/>
      <c r="DZ152" s="195"/>
      <c r="EA152" s="195"/>
      <c r="EB152" s="195"/>
      <c r="EC152" s="195"/>
      <c r="ED152" s="195"/>
      <c r="EE152" s="195"/>
      <c r="EF152" s="195"/>
      <c r="EG152" s="195"/>
      <c r="EH152" s="195"/>
      <c r="EI152" s="195"/>
      <c r="EJ152" s="195"/>
      <c r="EK152" s="195"/>
      <c r="EL152" s="195"/>
      <c r="EM152" s="195"/>
      <c r="EN152" s="195"/>
      <c r="EO152" s="195"/>
      <c r="EP152" s="195"/>
      <c r="EQ152" s="195"/>
      <c r="ER152" s="195"/>
      <c r="ES152" s="195"/>
      <c r="ET152" s="195"/>
      <c r="EU152" s="195"/>
      <c r="EV152" s="195"/>
      <c r="EW152" s="195"/>
      <c r="EX152" s="195"/>
      <c r="EY152" s="195"/>
      <c r="EZ152" s="195"/>
      <c r="FA152" s="195"/>
      <c r="FB152" s="195"/>
      <c r="FC152" s="195"/>
      <c r="FD152" s="195"/>
      <c r="FE152" s="195"/>
      <c r="FF152" s="195"/>
      <c r="FG152" s="195"/>
      <c r="FH152" s="195"/>
      <c r="FI152" s="195"/>
      <c r="FJ152" s="195"/>
      <c r="FK152" s="195"/>
      <c r="FL152" s="195"/>
      <c r="FM152" s="195"/>
      <c r="FN152" s="195"/>
      <c r="FO152" s="195"/>
      <c r="FP152" s="195"/>
      <c r="FQ152" s="195"/>
      <c r="FR152" s="195"/>
      <c r="FS152" s="195"/>
      <c r="FT152" s="195"/>
      <c r="FU152" s="195"/>
      <c r="FV152" s="195"/>
      <c r="FW152" s="195"/>
      <c r="FX152" s="195"/>
      <c r="FY152" s="195"/>
      <c r="FZ152" s="195"/>
      <c r="GA152" s="195"/>
      <c r="GB152" s="195"/>
      <c r="GC152" s="195"/>
      <c r="GD152" s="195"/>
      <c r="GE152" s="195"/>
      <c r="GF152" s="195"/>
      <c r="GG152" s="195"/>
      <c r="GH152" s="195"/>
      <c r="GI152" s="195"/>
      <c r="GJ152" s="195"/>
      <c r="GK152" s="195"/>
      <c r="GL152" s="195"/>
      <c r="GM152" s="195"/>
      <c r="GN152" s="195"/>
      <c r="GO152" s="195"/>
      <c r="GP152" s="195"/>
      <c r="GQ152" s="195"/>
      <c r="GR152" s="195"/>
      <c r="GS152" s="195"/>
      <c r="GT152" s="195"/>
      <c r="GU152" s="195"/>
      <c r="GV152" s="195"/>
      <c r="GW152" s="195"/>
      <c r="GX152" s="195"/>
      <c r="GY152" s="195"/>
      <c r="GZ152" s="195"/>
      <c r="HA152" s="195"/>
      <c r="HB152" s="195"/>
      <c r="HC152" s="195"/>
      <c r="HD152" s="195"/>
      <c r="HE152" s="195"/>
      <c r="HF152" s="195"/>
      <c r="HG152" s="195"/>
      <c r="HH152" s="195"/>
      <c r="HI152" s="195"/>
      <c r="HJ152" s="195"/>
      <c r="HK152" s="195"/>
      <c r="HL152" s="195"/>
      <c r="HM152" s="195"/>
      <c r="HN152" s="195"/>
      <c r="HO152" s="195"/>
      <c r="HP152" s="195"/>
      <c r="HQ152" s="195"/>
      <c r="HR152" s="195"/>
      <c r="HS152" s="195"/>
      <c r="HT152" s="195"/>
      <c r="HU152" s="195"/>
      <c r="HV152" s="195"/>
      <c r="HW152" s="195"/>
      <c r="HX152" s="195"/>
      <c r="HY152" s="195"/>
      <c r="HZ152" s="195"/>
      <c r="IA152" s="195"/>
      <c r="IB152" s="195"/>
      <c r="IC152" s="195"/>
      <c r="ID152" s="195"/>
      <c r="IE152" s="195"/>
      <c r="IF152" s="195"/>
      <c r="IG152" s="195"/>
      <c r="IH152" s="195"/>
      <c r="II152" s="195"/>
      <c r="IJ152" s="195"/>
      <c r="IK152" s="195"/>
      <c r="IL152" s="195"/>
      <c r="IM152" s="195"/>
      <c r="IN152" s="195"/>
      <c r="IO152" s="195"/>
      <c r="IP152" s="195"/>
      <c r="IQ152" s="195"/>
      <c r="IR152" s="195"/>
      <c r="IS152" s="195"/>
      <c r="IT152" s="195"/>
      <c r="IU152" s="195"/>
      <c r="IV152" s="195"/>
      <c r="IW152" s="195"/>
      <c r="IX152" s="195"/>
      <c r="IY152" s="195"/>
      <c r="IZ152" s="195"/>
      <c r="JA152" s="195"/>
      <c r="JB152" s="195"/>
      <c r="JC152" s="195"/>
      <c r="JD152" s="195"/>
      <c r="JE152" s="195"/>
      <c r="JF152" s="195"/>
      <c r="JG152" s="195"/>
      <c r="JH152" s="195"/>
      <c r="JI152" s="195"/>
      <c r="JJ152" s="195"/>
      <c r="JK152" s="195"/>
      <c r="JL152" s="195"/>
      <c r="JM152" s="195"/>
      <c r="JN152" s="195"/>
      <c r="JO152" s="195"/>
      <c r="JP152" s="195"/>
      <c r="JQ152" s="195"/>
      <c r="JR152" s="195"/>
      <c r="JS152" s="195"/>
      <c r="JT152" s="195"/>
      <c r="JU152" s="195"/>
      <c r="JV152" s="195"/>
      <c r="JW152" s="195"/>
      <c r="JX152" s="195"/>
      <c r="JY152" s="195"/>
      <c r="JZ152" s="195"/>
      <c r="KA152" s="195"/>
      <c r="KB152" s="195"/>
      <c r="KC152" s="195"/>
      <c r="KD152" s="195"/>
      <c r="KE152" s="195"/>
      <c r="KF152" s="195"/>
      <c r="KG152" s="195"/>
      <c r="KH152" s="195"/>
      <c r="KI152" s="195"/>
      <c r="KJ152" s="195"/>
      <c r="KK152" s="195"/>
      <c r="KL152" s="195"/>
      <c r="KM152" s="195"/>
      <c r="KN152" s="195"/>
      <c r="KO152" s="195"/>
      <c r="KP152" s="195"/>
      <c r="KQ152" s="195"/>
      <c r="KR152" s="195"/>
      <c r="KS152" s="195"/>
      <c r="KT152" s="195"/>
      <c r="KU152" s="195"/>
      <c r="KV152" s="195"/>
      <c r="KW152" s="195"/>
      <c r="KX152" s="195"/>
      <c r="KY152" s="195"/>
      <c r="KZ152" s="195"/>
      <c r="LA152" s="195"/>
      <c r="LB152" s="195"/>
      <c r="LC152" s="195"/>
      <c r="LD152" s="195"/>
      <c r="LE152" s="195"/>
      <c r="LF152" s="195"/>
      <c r="LG152" s="195"/>
      <c r="LH152" s="195"/>
      <c r="LI152" s="195"/>
      <c r="LJ152" s="195"/>
      <c r="LK152" s="195"/>
      <c r="LL152" s="195"/>
      <c r="LM152" s="195"/>
      <c r="LN152" s="195"/>
      <c r="LO152" s="195"/>
      <c r="LP152" s="195"/>
      <c r="LQ152" s="195"/>
      <c r="LR152" s="195"/>
      <c r="LS152" s="195"/>
      <c r="LT152" s="195"/>
      <c r="LU152" s="195"/>
      <c r="LV152" s="195"/>
      <c r="LW152" s="195"/>
      <c r="LX152" s="195"/>
      <c r="LY152" s="195"/>
      <c r="LZ152" s="195"/>
      <c r="MA152" s="195"/>
      <c r="MB152" s="195"/>
      <c r="MC152" s="195"/>
      <c r="MD152" s="195"/>
      <c r="ME152" s="195"/>
      <c r="MF152" s="195"/>
      <c r="MG152" s="195"/>
      <c r="MH152" s="195"/>
      <c r="MI152" s="195"/>
      <c r="MJ152" s="195"/>
      <c r="MK152" s="195"/>
      <c r="ML152" s="195"/>
      <c r="MM152" s="195"/>
      <c r="MN152" s="195"/>
      <c r="MO152" s="195"/>
      <c r="MP152" s="195"/>
      <c r="MQ152" s="195"/>
      <c r="MR152" s="195"/>
      <c r="MS152" s="195"/>
      <c r="MT152" s="195"/>
      <c r="MU152" s="195"/>
      <c r="MV152" s="195"/>
      <c r="MW152" s="195"/>
      <c r="MX152" s="195"/>
      <c r="MY152" s="195"/>
      <c r="MZ152" s="195"/>
      <c r="NA152" s="195"/>
      <c r="NB152" s="195"/>
      <c r="NC152" s="195"/>
      <c r="ND152" s="195"/>
      <c r="NE152" s="195"/>
      <c r="NF152" s="195"/>
      <c r="NG152" s="195"/>
      <c r="NH152" s="195"/>
      <c r="NI152" s="195"/>
      <c r="NJ152" s="195"/>
      <c r="NK152" s="195"/>
      <c r="NL152" s="195"/>
      <c r="NM152" s="195"/>
      <c r="NN152" s="195"/>
      <c r="NO152" s="195"/>
      <c r="NP152" s="195"/>
      <c r="NQ152" s="195"/>
      <c r="NR152" s="195"/>
      <c r="NS152" s="195"/>
      <c r="NT152" s="195"/>
      <c r="NU152" s="195"/>
      <c r="NV152" s="195"/>
      <c r="NW152" s="195"/>
      <c r="NX152" s="195"/>
      <c r="NY152" s="195"/>
      <c r="NZ152" s="195"/>
      <c r="OA152" s="195"/>
      <c r="OB152" s="195"/>
      <c r="OC152" s="195"/>
      <c r="OD152" s="195"/>
      <c r="OE152" s="195"/>
      <c r="OF152" s="195"/>
      <c r="OG152" s="195"/>
      <c r="OH152" s="195"/>
      <c r="OI152" s="195"/>
      <c r="OJ152" s="195"/>
      <c r="OK152" s="195"/>
      <c r="OL152" s="195"/>
      <c r="OM152" s="195"/>
      <c r="ON152" s="195"/>
      <c r="OO152" s="195"/>
      <c r="OP152" s="195"/>
      <c r="OQ152" s="195"/>
      <c r="OR152" s="195"/>
      <c r="OS152" s="195"/>
      <c r="OT152" s="195"/>
      <c r="OU152" s="195"/>
      <c r="OV152" s="195"/>
      <c r="OW152" s="195"/>
      <c r="OX152" s="195"/>
      <c r="OY152" s="195"/>
      <c r="OZ152" s="195"/>
      <c r="PA152" s="195"/>
      <c r="PB152" s="195"/>
      <c r="PC152" s="195"/>
      <c r="PD152" s="195"/>
      <c r="PE152" s="195"/>
      <c r="PF152" s="195"/>
      <c r="PG152" s="195"/>
      <c r="PH152" s="195"/>
      <c r="PI152" s="195"/>
      <c r="PJ152" s="195"/>
      <c r="PK152" s="195"/>
      <c r="PL152" s="195"/>
      <c r="PM152" s="195"/>
      <c r="PN152" s="195"/>
      <c r="PO152" s="195"/>
      <c r="PP152" s="195"/>
      <c r="PQ152" s="195"/>
      <c r="PR152" s="195"/>
      <c r="PS152" s="195"/>
      <c r="PT152" s="195"/>
      <c r="PU152" s="195"/>
      <c r="PV152" s="195"/>
      <c r="PW152" s="195"/>
      <c r="PX152" s="195"/>
      <c r="PY152" s="195"/>
      <c r="PZ152" s="195"/>
      <c r="QA152" s="195"/>
      <c r="QB152" s="195"/>
    </row>
    <row r="153" spans="1:444" ht="22.15" customHeight="1">
      <c r="T153" s="256"/>
      <c r="U153" s="53" t="s">
        <v>353</v>
      </c>
      <c r="V153" s="269">
        <v>-45147326232.825699</v>
      </c>
      <c r="W153" s="269">
        <v>-44949393770.070694</v>
      </c>
      <c r="X153" s="269">
        <v>-35464515613.138397</v>
      </c>
      <c r="Y153" s="269">
        <v>-41741902656.033951</v>
      </c>
      <c r="Z153" s="269">
        <v>-32139751520.124847</v>
      </c>
      <c r="AA153" s="269">
        <v>-33410997607.811249</v>
      </c>
      <c r="AB153" s="269"/>
      <c r="AC153" s="305"/>
      <c r="AD153" s="269"/>
      <c r="AE153" s="269"/>
      <c r="AF153" s="269"/>
      <c r="AG153" s="269"/>
      <c r="AH153" s="269"/>
      <c r="AI153" s="269"/>
      <c r="AJ153" s="269"/>
      <c r="AT153" s="54" t="s">
        <v>282</v>
      </c>
      <c r="AU153" t="s">
        <v>100</v>
      </c>
      <c r="AV153" s="49" t="s">
        <v>87</v>
      </c>
      <c r="AW153" s="87" t="s">
        <v>99</v>
      </c>
      <c r="AX153" s="51">
        <v>165.09999999999997</v>
      </c>
      <c r="AY153" s="51">
        <v>165.09999999999997</v>
      </c>
      <c r="AZ153" s="51">
        <v>165.09999999999997</v>
      </c>
      <c r="BA153" s="51">
        <v>165.09999999999997</v>
      </c>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c r="QB153" s="51"/>
    </row>
    <row r="154" spans="1:444">
      <c r="T154" s="256"/>
      <c r="U154" s="257"/>
      <c r="V154" s="256"/>
      <c r="W154" s="256"/>
      <c r="X154" s="256"/>
      <c r="Y154" s="256"/>
      <c r="Z154" s="256"/>
      <c r="AA154" s="256"/>
      <c r="AB154" s="258"/>
      <c r="AC154"/>
      <c r="AT154" s="54" t="s">
        <v>283</v>
      </c>
      <c r="AV154" s="49">
        <v>1</v>
      </c>
      <c r="AW154" s="87">
        <v>0</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c r="QB154" s="51"/>
    </row>
    <row r="155" spans="1:444" ht="18.75">
      <c r="T155" s="256"/>
      <c r="U155" s="306" t="s">
        <v>354</v>
      </c>
      <c r="V155" s="256"/>
      <c r="W155" s="256"/>
      <c r="X155" s="256"/>
      <c r="Y155" s="256"/>
      <c r="Z155" s="256"/>
      <c r="AA155" s="256"/>
      <c r="AB155" s="258"/>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c r="QB155" s="51"/>
    </row>
    <row r="156" spans="1:444">
      <c r="T156" s="256"/>
      <c r="U156" s="258"/>
      <c r="V156" s="256"/>
      <c r="W156" s="256"/>
      <c r="X156" s="256"/>
      <c r="Y156" s="256"/>
      <c r="Z156" s="256"/>
      <c r="AA156" s="256"/>
      <c r="AB156" s="258"/>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c r="QB156" s="51"/>
    </row>
    <row r="157" spans="1:444">
      <c r="T157" s="256"/>
      <c r="U157" s="257"/>
      <c r="V157" s="256"/>
      <c r="W157" s="256"/>
      <c r="X157" s="256"/>
      <c r="Y157" s="256"/>
      <c r="Z157" s="256"/>
      <c r="AA157" s="256"/>
      <c r="AB157" s="256"/>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c r="QB157" s="51"/>
    </row>
    <row r="158" spans="1:444">
      <c r="T158" s="256"/>
      <c r="U158" s="257"/>
      <c r="V158" s="256"/>
      <c r="W158" s="256"/>
      <c r="X158" s="256"/>
      <c r="Y158" s="256"/>
      <c r="Z158" s="256"/>
      <c r="AA158" s="256"/>
      <c r="AB158" s="258"/>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c r="QB158" s="51"/>
    </row>
    <row r="159" spans="1:444" ht="19.5" thickBot="1">
      <c r="T159" s="256"/>
      <c r="U159" s="306" t="s">
        <v>359</v>
      </c>
      <c r="V159" s="256"/>
      <c r="W159" s="256"/>
      <c r="X159" s="256"/>
      <c r="Y159" s="256"/>
      <c r="Z159" s="256"/>
      <c r="AA159" s="256"/>
      <c r="AB159" s="258"/>
      <c r="AC159"/>
      <c r="AD159"/>
      <c r="AT159" s="54" t="s">
        <v>289</v>
      </c>
      <c r="AU159" t="s">
        <v>814</v>
      </c>
      <c r="AW159" s="87" t="s">
        <v>815</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c r="QB159" s="51"/>
    </row>
    <row r="160" spans="1:444">
      <c r="T160" s="256"/>
      <c r="U160" s="260"/>
      <c r="V160" s="261" t="s">
        <v>356</v>
      </c>
      <c r="W160" s="262"/>
      <c r="X160" s="262"/>
      <c r="Y160" s="262"/>
      <c r="Z160" s="262"/>
      <c r="AA160" s="262"/>
      <c r="AB160" s="263"/>
      <c r="AC160"/>
      <c r="AD160"/>
      <c r="AT160" s="49"/>
      <c r="AU160" s="49"/>
      <c r="AX160" s="363" t="s">
        <v>216</v>
      </c>
      <c r="BB160" s="51"/>
      <c r="BC160" s="269"/>
      <c r="BD160" s="269"/>
      <c r="CD160" s="49"/>
      <c r="CE160" s="49"/>
      <c r="CH160" s="363" t="s">
        <v>216</v>
      </c>
      <c r="CL160" s="51"/>
      <c r="CM160" s="269"/>
      <c r="CN160" s="269"/>
    </row>
    <row r="161" spans="20:116">
      <c r="T161" s="256"/>
      <c r="U161" s="183"/>
      <c r="V161" s="152" t="s">
        <v>357</v>
      </c>
      <c r="W161" s="153"/>
      <c r="X161" s="153"/>
      <c r="Y161" s="153"/>
      <c r="Z161" s="153"/>
      <c r="AA161" s="153"/>
      <c r="AB161" s="223"/>
      <c r="AC161"/>
      <c r="AD161"/>
      <c r="AT161" s="49"/>
      <c r="AU161" s="49"/>
      <c r="AX161" s="363" t="s">
        <v>216</v>
      </c>
      <c r="BB161" s="269"/>
      <c r="BC161" s="269"/>
      <c r="BD161" s="269"/>
      <c r="BE161" s="269"/>
      <c r="BF161" s="269"/>
      <c r="BG161" s="269"/>
      <c r="BH161" s="269"/>
      <c r="BI161" s="269"/>
      <c r="BJ161" s="269"/>
      <c r="BK161" s="269"/>
      <c r="BL161" s="269"/>
      <c r="BM161" s="269"/>
      <c r="BN161" s="269"/>
      <c r="BO161" s="269"/>
      <c r="BP161" s="269"/>
      <c r="BQ161" s="269"/>
      <c r="BR161" s="269"/>
      <c r="BS161" s="269"/>
      <c r="BT161" s="269"/>
      <c r="BU161" s="269"/>
      <c r="BV161" s="269"/>
      <c r="BW161" s="269"/>
      <c r="BX161" s="305"/>
      <c r="BY161" s="305"/>
      <c r="BZ161" s="305"/>
      <c r="CA161" s="305"/>
      <c r="CB161" s="305"/>
      <c r="CC161" s="305"/>
      <c r="CD161" s="49"/>
      <c r="CE161" s="49"/>
      <c r="CH161" s="363" t="s">
        <v>216</v>
      </c>
      <c r="CL161" s="269"/>
      <c r="CM161" s="269"/>
      <c r="CN161" s="269"/>
      <c r="CO161" s="269"/>
      <c r="CP161" s="269"/>
      <c r="CQ161" s="269"/>
      <c r="CR161" s="269"/>
      <c r="CS161" s="269"/>
      <c r="CT161" s="269"/>
      <c r="CU161" s="269"/>
      <c r="CV161" s="269"/>
      <c r="CW161" s="269"/>
      <c r="CX161" s="269"/>
      <c r="CY161" s="269"/>
      <c r="CZ161" s="269"/>
      <c r="DA161" s="269"/>
      <c r="DB161" s="269"/>
      <c r="DC161" s="269"/>
      <c r="DD161" s="269"/>
      <c r="DE161" s="269"/>
      <c r="DF161" s="269"/>
      <c r="DG161" s="269"/>
      <c r="DH161" s="305"/>
      <c r="DI161" s="305"/>
      <c r="DJ161" s="305"/>
      <c r="DK161" s="305"/>
      <c r="DL161" s="305"/>
    </row>
    <row r="162" spans="20:116">
      <c r="T162" s="256"/>
      <c r="U162" s="183"/>
      <c r="V162" s="258"/>
      <c r="W162" s="256"/>
      <c r="X162" s="256"/>
      <c r="Y162" s="256"/>
      <c r="Z162" s="256"/>
      <c r="AA162" s="256"/>
      <c r="AB162" s="264"/>
      <c r="AT162" s="49"/>
      <c r="AU162" s="49"/>
      <c r="AX162" s="363" t="s">
        <v>216</v>
      </c>
      <c r="BB162" s="269"/>
      <c r="BC162" s="269"/>
      <c r="BD162" s="269"/>
      <c r="CH162" s="363" t="s">
        <v>216</v>
      </c>
      <c r="CL162" s="269"/>
      <c r="CM162" s="269"/>
      <c r="CN162" s="269"/>
    </row>
    <row r="163" spans="20:116" ht="15.75" thickBot="1">
      <c r="T163" s="256"/>
      <c r="U163" s="265"/>
      <c r="V163" s="266"/>
      <c r="W163" s="267"/>
      <c r="X163" s="267"/>
      <c r="Y163" s="267"/>
      <c r="Z163" s="267"/>
      <c r="AA163" s="267"/>
      <c r="AB163" s="268"/>
      <c r="AT163" s="49"/>
      <c r="AU163" s="49"/>
      <c r="BB163" s="269"/>
      <c r="BC163" s="269"/>
      <c r="BD163" s="269"/>
      <c r="CL163" s="269"/>
      <c r="CM163" s="269"/>
      <c r="CN163" s="269"/>
    </row>
    <row r="164" spans="20:116" ht="18.75">
      <c r="T164" s="256"/>
      <c r="U164" s="270"/>
      <c r="V164" s="256"/>
      <c r="W164" s="256"/>
      <c r="X164" s="256"/>
      <c r="Y164" s="256"/>
      <c r="Z164" s="256"/>
      <c r="AA164" s="256"/>
      <c r="AB164" s="256"/>
      <c r="AT164" s="66" t="s">
        <v>215</v>
      </c>
    </row>
    <row r="171" spans="20:116">
      <c r="U171" s="219"/>
      <c r="V171" s="165"/>
      <c r="W171" s="165"/>
      <c r="X171" s="165"/>
      <c r="Y171" s="165"/>
      <c r="Z171" s="165"/>
      <c r="AA171" s="165"/>
      <c r="AB171" s="165"/>
    </row>
    <row r="172" spans="20:116">
      <c r="U172" s="243" t="s">
        <v>174</v>
      </c>
    </row>
    <row r="173" spans="20:116">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16">
      <c r="V174" s="51"/>
      <c r="Y174" s="50"/>
      <c r="Z174" s="50"/>
      <c r="AC174" s="53"/>
      <c r="AI174" s="51"/>
    </row>
    <row r="175" spans="20:116">
      <c r="V175" s="51"/>
      <c r="Y175" s="50"/>
      <c r="Z175" s="50"/>
      <c r="AC175" s="53"/>
      <c r="AI175" s="51"/>
    </row>
    <row r="176" spans="20:116">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1:35">
      <c r="V193" s="51"/>
      <c r="Y193" s="50"/>
      <c r="Z193" s="50"/>
      <c r="AC193" s="53"/>
      <c r="AI193" s="51"/>
    </row>
    <row r="194" spans="21:35">
      <c r="V194" s="51"/>
      <c r="Y194" s="50"/>
      <c r="Z194" s="50"/>
      <c r="AC194" s="53"/>
      <c r="AI194" s="51"/>
    </row>
    <row r="195" spans="21:35">
      <c r="V195" s="51"/>
      <c r="Y195" s="50"/>
      <c r="Z195" s="50"/>
      <c r="AC195" s="53"/>
      <c r="AI195" s="51"/>
    </row>
    <row r="196" spans="21:35">
      <c r="V196" s="51"/>
      <c r="Y196" s="50"/>
      <c r="Z196" s="50"/>
      <c r="AC196" s="53"/>
      <c r="AI196" s="51"/>
    </row>
    <row r="197" spans="21:35">
      <c r="V197" s="51"/>
      <c r="Y197" s="50"/>
      <c r="Z197" s="50"/>
      <c r="AC197" s="53"/>
      <c r="AI197" s="51"/>
    </row>
    <row r="198" spans="21:35" ht="27.6" customHeight="1">
      <c r="V198" s="51"/>
      <c r="Y198" s="50"/>
      <c r="Z198" s="50"/>
      <c r="AC198" s="53"/>
      <c r="AI198" s="51"/>
    </row>
    <row r="199" spans="21:35">
      <c r="U199" s="397"/>
      <c r="V199" s="195"/>
      <c r="W199" s="195"/>
      <c r="X199" s="195"/>
      <c r="Y199" s="194"/>
      <c r="Z199" s="194"/>
      <c r="AC199" s="53"/>
      <c r="AI199" s="51"/>
    </row>
    <row r="200" spans="21:35">
      <c r="U200" s="398"/>
      <c r="V200" s="396"/>
      <c r="W200" s="396"/>
      <c r="X200" s="396"/>
      <c r="Y200" s="399"/>
      <c r="Z200" s="399"/>
      <c r="AC200" s="53"/>
      <c r="AI200" s="51"/>
    </row>
    <row r="201" spans="21:35">
      <c r="U201" s="397"/>
      <c r="V201" s="195"/>
      <c r="W201" s="195"/>
      <c r="X201" s="195"/>
      <c r="Y201" s="194"/>
      <c r="Z201" s="194"/>
      <c r="AC201" s="53"/>
      <c r="AI201" s="51"/>
    </row>
    <row r="202" spans="21:35">
      <c r="U202" s="398"/>
      <c r="V202" s="396"/>
      <c r="W202" s="396"/>
      <c r="X202" s="396"/>
      <c r="Y202" s="399"/>
      <c r="Z202" s="399"/>
      <c r="AC202" s="53"/>
      <c r="AI202" s="51"/>
    </row>
    <row r="203" spans="21:35">
      <c r="U203" s="397"/>
      <c r="V203" s="195"/>
      <c r="W203" s="195"/>
      <c r="X203" s="195"/>
      <c r="Y203" s="194"/>
      <c r="Z203" s="194"/>
      <c r="AC203" s="53"/>
      <c r="AI203" s="51"/>
    </row>
    <row r="204" spans="21:35">
      <c r="U204" s="398"/>
      <c r="V204" s="396"/>
      <c r="W204" s="396"/>
      <c r="X204" s="396"/>
      <c r="Y204" s="399"/>
      <c r="Z204" s="399"/>
      <c r="AC204" s="53"/>
      <c r="AI204" s="51"/>
    </row>
    <row r="205" spans="21:35">
      <c r="U205" s="397"/>
      <c r="V205" s="195"/>
      <c r="W205" s="195"/>
      <c r="X205" s="195"/>
      <c r="Y205" s="194"/>
      <c r="Z205" s="194"/>
      <c r="AC205" s="53"/>
      <c r="AI205" s="51"/>
    </row>
    <row r="206" spans="21:35">
      <c r="U206" s="398"/>
      <c r="V206" s="396"/>
      <c r="W206" s="396"/>
      <c r="X206" s="396"/>
      <c r="Y206" s="399"/>
      <c r="Z206" s="399"/>
      <c r="AC206" s="53"/>
      <c r="AI206" s="51"/>
    </row>
    <row r="207" spans="21:35">
      <c r="V207" s="51"/>
      <c r="Y207" s="50"/>
      <c r="Z207" s="50"/>
      <c r="AC207" s="53"/>
      <c r="AI207" s="51"/>
    </row>
    <row r="208" spans="21:35">
      <c r="V208" s="51"/>
      <c r="Y208" s="50"/>
      <c r="Z208" s="50"/>
      <c r="AC208" s="53"/>
      <c r="AI208" s="51"/>
    </row>
    <row r="209" spans="22:83" ht="18.75">
      <c r="V209" s="51"/>
      <c r="Y209" s="50"/>
      <c r="Z209" s="50"/>
      <c r="AC209" s="53"/>
      <c r="AI209" s="51"/>
      <c r="AT209" s="66" t="s">
        <v>578</v>
      </c>
      <c r="CD209" s="66"/>
    </row>
    <row r="210" spans="22:83">
      <c r="V210" s="51"/>
      <c r="Y210" s="50"/>
      <c r="Z210" s="50"/>
      <c r="AC210" s="53"/>
      <c r="AI210" s="51"/>
      <c r="AT210" t="s">
        <v>822</v>
      </c>
      <c r="AU210" s="53" t="s">
        <v>579</v>
      </c>
      <c r="AV210" s="49" t="s">
        <v>580</v>
      </c>
      <c r="AW210" s="49" t="s">
        <v>583</v>
      </c>
      <c r="AX210" s="49" t="s">
        <v>581</v>
      </c>
      <c r="AY210" s="49" t="s">
        <v>584</v>
      </c>
      <c r="AZ210" s="49" t="s">
        <v>582</v>
      </c>
      <c r="BA210" s="49" t="s">
        <v>585</v>
      </c>
      <c r="CE210" s="53"/>
    </row>
    <row r="211" spans="22:83">
      <c r="V211" s="51"/>
      <c r="Y211" s="50"/>
      <c r="Z211" s="50"/>
      <c r="AC211" s="53"/>
      <c r="AI211" s="51"/>
      <c r="AT211" s="49"/>
      <c r="AU211" s="53"/>
      <c r="CD211" s="49"/>
      <c r="CE211" s="53"/>
    </row>
    <row r="212" spans="22:83">
      <c r="V212" s="51"/>
      <c r="Y212" s="50"/>
      <c r="Z212" s="50"/>
      <c r="AC212" s="53"/>
      <c r="AI212" s="51"/>
      <c r="AT212" s="49"/>
      <c r="AU212" s="53"/>
      <c r="CD212" s="49"/>
      <c r="CE212" s="53"/>
    </row>
    <row r="213" spans="22:83">
      <c r="V213" s="51"/>
      <c r="Y213" s="50"/>
      <c r="Z213" s="50"/>
      <c r="AC213" s="53"/>
      <c r="AD213" s="53"/>
      <c r="AI213" s="51"/>
      <c r="AT213" s="49"/>
      <c r="AU213" s="53"/>
      <c r="CD213" s="49"/>
      <c r="CE213" s="53"/>
    </row>
    <row r="214" spans="22:83">
      <c r="V214" s="51"/>
      <c r="Y214" s="50"/>
      <c r="Z214" s="50"/>
      <c r="AC214" s="53"/>
      <c r="AD214" s="53"/>
      <c r="AI214" s="51"/>
      <c r="AT214" s="49"/>
      <c r="AU214" s="53"/>
      <c r="CD214" s="49"/>
      <c r="CE214" s="53"/>
    </row>
    <row r="215" spans="22:83">
      <c r="V215" s="51"/>
      <c r="Y215" s="50"/>
      <c r="Z215" s="50"/>
      <c r="AC215" s="53"/>
      <c r="AD215" s="53"/>
      <c r="AI215" s="51"/>
      <c r="AT215" s="49"/>
      <c r="AU215" s="53"/>
      <c r="CD215" s="49"/>
      <c r="CE215" s="53"/>
    </row>
    <row r="216" spans="22:83">
      <c r="V216" s="51"/>
      <c r="Y216" s="50"/>
      <c r="Z216" s="50"/>
      <c r="AC216" s="53"/>
      <c r="AD216" s="53"/>
      <c r="AI216" s="51"/>
      <c r="AT216" s="49"/>
      <c r="AU216" s="53"/>
      <c r="CD216" s="49"/>
      <c r="CE216" s="53"/>
    </row>
    <row r="217" spans="22:83">
      <c r="V217" s="51"/>
      <c r="Y217" s="50"/>
      <c r="Z217" s="50"/>
      <c r="AC217" s="53"/>
      <c r="AD217" s="53"/>
      <c r="AI217" s="51"/>
      <c r="AT217" s="49"/>
      <c r="AU217" s="53"/>
      <c r="CD217" s="49"/>
      <c r="CE217" s="53"/>
    </row>
    <row r="218" spans="22:83">
      <c r="V218" s="51"/>
      <c r="Y218" s="50"/>
      <c r="Z218" s="50"/>
      <c r="AC218" s="53"/>
      <c r="AD218" s="53"/>
      <c r="AI218" s="51"/>
      <c r="AT218" s="49"/>
      <c r="AU218" s="53"/>
      <c r="CD218" s="49"/>
      <c r="CE218" s="53"/>
    </row>
    <row r="219" spans="22:83">
      <c r="V219" s="51"/>
      <c r="Y219" s="50"/>
      <c r="Z219" s="50"/>
      <c r="AC219" s="53"/>
      <c r="AD219" s="53"/>
      <c r="AI219" s="51"/>
      <c r="AT219" s="49"/>
      <c r="AU219" s="53"/>
      <c r="CD219" s="49"/>
      <c r="CE219" s="53"/>
    </row>
    <row r="220" spans="22:83">
      <c r="V220" s="51"/>
      <c r="Y220" s="50"/>
      <c r="Z220" s="50"/>
      <c r="AC220" s="53"/>
      <c r="AD220" s="53"/>
      <c r="AI220" s="51"/>
      <c r="AT220" s="49"/>
      <c r="AU220" s="53"/>
      <c r="CD220" s="49"/>
      <c r="CE220" s="53"/>
    </row>
    <row r="221" spans="22:83">
      <c r="V221" s="51"/>
      <c r="Y221" s="50"/>
      <c r="Z221" s="50"/>
      <c r="AC221" s="53"/>
      <c r="AD221" s="53"/>
      <c r="AI221" s="51"/>
      <c r="AT221" s="49"/>
      <c r="AU221" s="53"/>
      <c r="CD221" s="49"/>
      <c r="CE221" s="53"/>
    </row>
    <row r="222" spans="22:83">
      <c r="V222" s="51"/>
      <c r="Y222" s="50"/>
      <c r="Z222" s="50"/>
      <c r="AC222" s="53"/>
      <c r="AD222" s="53"/>
      <c r="AI222" s="51"/>
      <c r="AT222" s="49"/>
      <c r="AU222" s="53"/>
      <c r="CD222" s="49"/>
      <c r="CE222" s="53"/>
    </row>
    <row r="223" spans="22:83">
      <c r="V223" s="51"/>
      <c r="Y223" s="50"/>
      <c r="Z223" s="50"/>
      <c r="AC223" s="53"/>
      <c r="AD223" s="53"/>
      <c r="AI223" s="51"/>
      <c r="AT223" s="49"/>
      <c r="AU223" s="53"/>
      <c r="CD223" s="49"/>
      <c r="CE223" s="53"/>
    </row>
    <row r="224" spans="22:83">
      <c r="V224" s="51"/>
      <c r="Y224" s="50"/>
      <c r="Z224" s="50"/>
      <c r="AC224" s="53"/>
      <c r="AD224" s="53"/>
      <c r="AI224" s="51"/>
      <c r="AT224" s="49"/>
      <c r="AU224" s="53"/>
      <c r="CD224" s="49"/>
      <c r="CE224" s="53"/>
    </row>
    <row r="225" spans="22:83">
      <c r="V225" s="51"/>
      <c r="Y225" s="50"/>
      <c r="Z225" s="50"/>
      <c r="AC225" s="53"/>
      <c r="AD225" s="53"/>
      <c r="AI225" s="51"/>
      <c r="AT225" s="49"/>
      <c r="AU225" s="53"/>
      <c r="CD225" s="49"/>
      <c r="CE225" s="53"/>
    </row>
    <row r="226" spans="22:83">
      <c r="V226" s="51"/>
      <c r="Y226" s="50"/>
      <c r="Z226" s="50"/>
      <c r="AC226" s="53"/>
      <c r="AD226" s="53"/>
      <c r="AI226" s="51"/>
      <c r="AT226" s="49"/>
      <c r="AU226" s="53"/>
      <c r="CD226" s="49"/>
      <c r="CE226" s="53"/>
    </row>
    <row r="227" spans="22:83">
      <c r="V227" s="51"/>
      <c r="Y227" s="50"/>
      <c r="Z227" s="50"/>
      <c r="AC227" s="53"/>
      <c r="AD227" s="53"/>
      <c r="AI227" s="51"/>
      <c r="AT227" s="49"/>
      <c r="AU227" s="53"/>
      <c r="CD227" s="49"/>
      <c r="CE227" s="53"/>
    </row>
    <row r="228" spans="22:83">
      <c r="V228" s="51"/>
      <c r="Y228" s="50"/>
      <c r="Z228" s="50"/>
      <c r="AC228" s="53"/>
      <c r="AD228" s="53"/>
      <c r="AI228" s="51"/>
      <c r="AT228" s="49"/>
      <c r="AU228" s="53"/>
      <c r="CD228" s="49"/>
      <c r="CE228" s="53"/>
    </row>
    <row r="229" spans="22:83">
      <c r="V229" s="51"/>
      <c r="Y229" s="50"/>
      <c r="Z229" s="50"/>
      <c r="AC229" s="53"/>
      <c r="AD229" s="53"/>
      <c r="AI229" s="51"/>
      <c r="AT229" s="49"/>
      <c r="AU229" s="53"/>
      <c r="CD229" s="49"/>
      <c r="CE229" s="53"/>
    </row>
    <row r="230" spans="22:83">
      <c r="V230" s="51"/>
      <c r="Y230" s="50"/>
      <c r="Z230" s="50"/>
      <c r="AC230" s="53"/>
      <c r="AI230" s="51"/>
      <c r="AT230" s="49"/>
      <c r="AU230" s="53"/>
      <c r="CD230" s="49"/>
      <c r="CE230" s="53"/>
    </row>
    <row r="231" spans="22:83">
      <c r="V231" s="51"/>
      <c r="Y231" s="50"/>
      <c r="Z231" s="50"/>
      <c r="AC231" s="53"/>
      <c r="AI231" s="51"/>
      <c r="AT231" s="49"/>
      <c r="AU231" s="53"/>
      <c r="CD231" s="49"/>
      <c r="CE231" s="53"/>
    </row>
    <row r="232" spans="22:83">
      <c r="V232" s="51"/>
      <c r="Y232" s="50"/>
      <c r="Z232" s="50"/>
      <c r="AC232" s="53"/>
      <c r="AI232" s="51"/>
      <c r="AT232" s="49"/>
      <c r="AU232" s="53"/>
      <c r="CD232" s="49"/>
      <c r="CE232" s="53"/>
    </row>
    <row r="233" spans="22:83">
      <c r="V233" s="51"/>
      <c r="Y233" s="50"/>
      <c r="Z233" s="50"/>
      <c r="AC233" s="53"/>
      <c r="AI233" s="51"/>
      <c r="AT233" s="49"/>
      <c r="AU233" s="53"/>
      <c r="CD233" s="49"/>
      <c r="CE233" s="53"/>
    </row>
    <row r="234" spans="22:83">
      <c r="V234" s="51"/>
      <c r="Y234" s="50"/>
      <c r="Z234" s="50"/>
      <c r="AC234" s="53"/>
      <c r="AI234" s="51"/>
      <c r="AT234" s="49"/>
      <c r="AU234" s="53"/>
      <c r="CD234" s="49"/>
      <c r="CE234" s="53"/>
    </row>
    <row r="235" spans="22:83">
      <c r="V235" s="51"/>
      <c r="Y235" s="50"/>
      <c r="Z235" s="50"/>
      <c r="AC235" s="53"/>
      <c r="AI235" s="51"/>
      <c r="AT235" s="49"/>
      <c r="AU235" s="53"/>
      <c r="CD235" s="49"/>
      <c r="CE235" s="53"/>
    </row>
    <row r="236" spans="22:83">
      <c r="V236" s="51"/>
      <c r="Y236" s="50"/>
      <c r="Z236" s="50"/>
      <c r="AC236" s="53"/>
      <c r="AI236" s="51"/>
      <c r="AT236" s="49"/>
      <c r="AU236" s="53"/>
      <c r="CD236" s="49"/>
      <c r="CE236" s="53"/>
    </row>
    <row r="237" spans="22:83">
      <c r="V237" s="51"/>
      <c r="Y237" s="50"/>
      <c r="Z237" s="50"/>
      <c r="AC237" s="53"/>
      <c r="AI237" s="51"/>
      <c r="AT237" s="49"/>
      <c r="AU237" s="53"/>
      <c r="CD237" s="49"/>
      <c r="CE237" s="53"/>
    </row>
    <row r="238" spans="22:83">
      <c r="V238" s="51"/>
      <c r="Y238" s="50"/>
      <c r="Z238" s="50"/>
      <c r="AC238" s="53"/>
      <c r="AI238" s="51"/>
      <c r="AT238" s="49"/>
      <c r="AU238" s="53"/>
      <c r="CD238" s="49"/>
      <c r="CE238" s="53"/>
    </row>
    <row r="239" spans="22:83">
      <c r="V239" s="51"/>
      <c r="Y239" s="50"/>
      <c r="Z239" s="50"/>
      <c r="AC239" s="53"/>
      <c r="AI239" s="51"/>
      <c r="AT239" s="49"/>
      <c r="AU239" s="53"/>
      <c r="CD239" s="49"/>
      <c r="CE239" s="53"/>
    </row>
    <row r="240" spans="22:83">
      <c r="V240" s="51"/>
      <c r="Y240" s="50"/>
      <c r="Z240" s="50"/>
      <c r="AC240" s="53"/>
      <c r="AI240" s="51"/>
      <c r="AT240" s="49"/>
      <c r="AU240" s="53"/>
      <c r="CD240" s="49"/>
      <c r="CE240" s="53"/>
    </row>
    <row r="241" spans="22:83">
      <c r="V241" s="51"/>
      <c r="Y241" s="50"/>
      <c r="Z241" s="50"/>
      <c r="AC241" s="53"/>
      <c r="AI241" s="51"/>
      <c r="AT241" s="49"/>
      <c r="AU241" s="53"/>
      <c r="CD241" s="49"/>
      <c r="CE241" s="53"/>
    </row>
    <row r="242" spans="22:83">
      <c r="V242" s="51"/>
      <c r="Y242" s="50"/>
      <c r="Z242" s="50"/>
      <c r="AC242" s="53"/>
      <c r="AI242" s="51"/>
      <c r="AT242" s="49"/>
      <c r="AU242" s="53"/>
      <c r="CD242" s="49"/>
      <c r="CE242" s="53"/>
    </row>
    <row r="243" spans="22:83">
      <c r="V243" s="51"/>
      <c r="Y243" s="50"/>
      <c r="Z243" s="50"/>
      <c r="AC243" s="53"/>
      <c r="AI243" s="51"/>
      <c r="AT243" s="49"/>
      <c r="AU243" s="53"/>
      <c r="CD243" s="49"/>
      <c r="CE243" s="53"/>
    </row>
    <row r="244" spans="22:83">
      <c r="V244" s="51"/>
      <c r="Y244" s="50"/>
      <c r="Z244" s="50"/>
      <c r="AC244" s="53"/>
      <c r="AI244" s="51"/>
      <c r="AT244" s="49"/>
      <c r="AU244" s="53"/>
      <c r="CD244" s="49"/>
      <c r="CE244" s="53"/>
    </row>
    <row r="245" spans="22:83">
      <c r="V245" s="51"/>
      <c r="Y245" s="50"/>
      <c r="Z245" s="50"/>
      <c r="AC245" s="53"/>
      <c r="AI245" s="51"/>
      <c r="AT245" s="49"/>
      <c r="AU245" s="53"/>
      <c r="CD245" s="49"/>
      <c r="CE245" s="53"/>
    </row>
    <row r="246" spans="22:83">
      <c r="V246" s="51"/>
      <c r="Y246" s="50"/>
      <c r="Z246" s="50"/>
      <c r="AC246" s="53"/>
      <c r="AI246" s="51"/>
      <c r="AT246" s="49"/>
      <c r="AU246" s="53"/>
      <c r="CD246" s="49"/>
      <c r="CE246" s="53"/>
    </row>
    <row r="247" spans="22:83">
      <c r="V247" s="51"/>
      <c r="Y247" s="50"/>
      <c r="Z247" s="50"/>
      <c r="AC247" s="53"/>
      <c r="AI247" s="51"/>
      <c r="AT247" s="49"/>
      <c r="AU247" s="53"/>
      <c r="CD247" s="49"/>
      <c r="CE247" s="53"/>
    </row>
    <row r="248" spans="22:83">
      <c r="V248" s="51"/>
      <c r="Y248" s="50"/>
      <c r="Z248" s="50"/>
      <c r="AC248" s="53"/>
      <c r="AI248" s="51"/>
      <c r="AT248" s="49"/>
      <c r="AU248" s="53"/>
      <c r="CD248" s="49"/>
      <c r="CE248" s="53"/>
    </row>
    <row r="249" spans="22:83">
      <c r="V249" s="51"/>
      <c r="Y249" s="50"/>
      <c r="Z249" s="50"/>
      <c r="AC249" s="53"/>
      <c r="AI249" s="51"/>
      <c r="AT249" s="49"/>
      <c r="AU249" s="53"/>
      <c r="CD249" s="49"/>
      <c r="CE249" s="53"/>
    </row>
    <row r="250" spans="22:83">
      <c r="V250" s="51"/>
      <c r="Y250" s="50"/>
      <c r="Z250" s="50"/>
      <c r="AC250" s="53"/>
      <c r="AI250" s="51"/>
      <c r="AT250" s="49"/>
      <c r="AU250" s="53"/>
      <c r="CD250" s="49"/>
      <c r="CE250" s="53"/>
    </row>
    <row r="251" spans="22:83">
      <c r="V251" s="51"/>
      <c r="Y251" s="50"/>
      <c r="Z251" s="50"/>
      <c r="AC251" s="53"/>
      <c r="AI251" s="51"/>
      <c r="AT251" s="49"/>
      <c r="AU251" s="53"/>
      <c r="CD251" s="49"/>
      <c r="CE251" s="53"/>
    </row>
    <row r="252" spans="22:83">
      <c r="V252" s="51"/>
      <c r="Y252" s="50"/>
      <c r="Z252" s="50"/>
      <c r="AC252" s="53"/>
      <c r="AI252" s="51"/>
      <c r="AT252" s="49"/>
      <c r="AU252" s="53"/>
      <c r="CD252" s="49"/>
      <c r="CE252" s="53"/>
    </row>
    <row r="253" spans="22:83">
      <c r="V253" s="51"/>
      <c r="Y253" s="50"/>
      <c r="Z253" s="50"/>
      <c r="AC253" s="53"/>
      <c r="AI253" s="51"/>
      <c r="AT253" s="49"/>
      <c r="AU253" s="53"/>
      <c r="CD253" s="49"/>
      <c r="CE253" s="53"/>
    </row>
    <row r="254" spans="22:83">
      <c r="V254" s="51"/>
      <c r="Y254" s="50"/>
      <c r="Z254" s="50"/>
      <c r="AC254" s="53"/>
      <c r="AI254" s="51"/>
      <c r="AT254" s="49"/>
      <c r="AU254" s="53"/>
      <c r="CD254" s="49"/>
      <c r="CE254" s="53"/>
    </row>
    <row r="255" spans="22:83">
      <c r="V255" s="51"/>
      <c r="Y255" s="50"/>
      <c r="Z255" s="50"/>
      <c r="AC255" s="53"/>
      <c r="AI255" s="51"/>
      <c r="AT255" s="49"/>
      <c r="AU255" s="53"/>
      <c r="CD255" s="49"/>
      <c r="CE255" s="53"/>
    </row>
    <row r="256" spans="22:83">
      <c r="V256" s="51"/>
      <c r="Y256" s="50"/>
      <c r="Z256" s="50"/>
      <c r="AC256" s="53"/>
      <c r="AI256" s="51"/>
      <c r="AT256" s="49"/>
      <c r="AU256" s="53"/>
      <c r="CD256" s="49"/>
      <c r="CE256" s="53"/>
    </row>
    <row r="257" spans="22:83">
      <c r="V257" s="51"/>
      <c r="Y257" s="50"/>
      <c r="Z257" s="50"/>
      <c r="AC257" s="53"/>
      <c r="AI257" s="51"/>
      <c r="AT257" s="49"/>
      <c r="AU257" s="53"/>
      <c r="CD257" s="49"/>
      <c r="CE257" s="53"/>
    </row>
    <row r="258" spans="22:83">
      <c r="V258" s="51"/>
      <c r="Y258" s="50"/>
      <c r="Z258" s="50"/>
      <c r="AC258" s="53"/>
      <c r="AI258" s="51"/>
      <c r="AT258" s="49"/>
      <c r="AU258" s="53"/>
      <c r="CD258" s="49"/>
      <c r="CE258" s="53"/>
    </row>
    <row r="259" spans="22:83">
      <c r="V259" s="51"/>
      <c r="Y259" s="50"/>
      <c r="Z259" s="50"/>
      <c r="AC259" s="53"/>
      <c r="AI259" s="51"/>
      <c r="AT259" s="49"/>
      <c r="AU259" s="53"/>
      <c r="CD259" s="49"/>
      <c r="CE259" s="53"/>
    </row>
    <row r="260" spans="22:83">
      <c r="V260" s="51"/>
      <c r="Y260" s="50"/>
      <c r="Z260" s="50"/>
      <c r="AC260" s="53"/>
      <c r="AI260" s="51"/>
      <c r="AT260" s="49"/>
      <c r="AU260" s="53"/>
      <c r="CD260" s="49"/>
      <c r="CE260" s="53"/>
    </row>
    <row r="261" spans="22:83">
      <c r="V261" s="51"/>
      <c r="Y261" s="50"/>
      <c r="Z261" s="50"/>
      <c r="AC261" s="53"/>
      <c r="AI261" s="51"/>
      <c r="AT261" s="49"/>
      <c r="AU261" s="53"/>
      <c r="CD261" s="49"/>
      <c r="CE261" s="53"/>
    </row>
    <row r="262" spans="22:83">
      <c r="V262" s="51"/>
      <c r="Y262" s="50"/>
      <c r="Z262" s="50"/>
      <c r="AC262" s="53"/>
      <c r="AI262" s="51"/>
      <c r="AT262" s="49"/>
      <c r="AU262" s="53"/>
      <c r="CD262" s="49"/>
      <c r="CE262" s="53"/>
    </row>
    <row r="263" spans="22:83">
      <c r="V263" s="51"/>
      <c r="Y263" s="50"/>
      <c r="Z263" s="50"/>
      <c r="AC263" s="53"/>
      <c r="AI263" s="51"/>
      <c r="AT263" s="49"/>
      <c r="AU263" s="53"/>
      <c r="CD263" s="49"/>
      <c r="CE263" s="53"/>
    </row>
    <row r="264" spans="22:83">
      <c r="V264" s="51"/>
      <c r="Y264" s="50"/>
      <c r="Z264" s="50"/>
      <c r="AC264" s="53"/>
      <c r="AI264" s="51"/>
      <c r="AT264" s="49"/>
      <c r="AU264" s="53"/>
      <c r="CD264" s="49"/>
      <c r="CE264" s="53"/>
    </row>
    <row r="265" spans="22:83">
      <c r="V265" s="51"/>
      <c r="Y265" s="50"/>
      <c r="Z265" s="50"/>
      <c r="AC265" s="53"/>
      <c r="AI265" s="51"/>
      <c r="AT265" s="49"/>
      <c r="AU265" s="53"/>
      <c r="CD265" s="49"/>
      <c r="CE265" s="53"/>
    </row>
    <row r="266" spans="22:83">
      <c r="V266" s="51"/>
      <c r="Y266" s="50"/>
      <c r="Z266" s="50"/>
      <c r="AC266" s="53"/>
      <c r="AI266" s="51"/>
      <c r="AT266" s="49"/>
      <c r="AU266" s="53"/>
      <c r="CD266" s="49"/>
      <c r="CE266" s="53"/>
    </row>
    <row r="267" spans="22:83">
      <c r="V267" s="51"/>
      <c r="Y267" s="50"/>
      <c r="Z267" s="50"/>
      <c r="AC267" s="53"/>
      <c r="AI267" s="51"/>
      <c r="AT267" s="49"/>
      <c r="AU267" s="53"/>
      <c r="CD267" s="49"/>
      <c r="CE267" s="53"/>
    </row>
    <row r="268" spans="22:83">
      <c r="V268" s="51"/>
      <c r="Y268" s="50"/>
      <c r="Z268" s="50"/>
      <c r="AC268" s="53"/>
      <c r="AI268" s="51"/>
      <c r="AT268" s="49"/>
      <c r="AU268" s="53"/>
      <c r="CD268" s="49"/>
      <c r="CE268" s="53"/>
    </row>
    <row r="269" spans="22:83">
      <c r="V269" s="51"/>
      <c r="Y269" s="50"/>
      <c r="Z269" s="50"/>
      <c r="AC269" s="53"/>
      <c r="AI269" s="51"/>
      <c r="AT269" s="49"/>
      <c r="AU269" s="53"/>
      <c r="CD269" s="49"/>
      <c r="CE269" s="53"/>
    </row>
    <row r="270" spans="22:83">
      <c r="V270" s="51"/>
      <c r="Y270" s="50"/>
      <c r="Z270" s="50"/>
      <c r="AC270" s="53"/>
      <c r="AI270" s="51"/>
      <c r="AT270" s="49"/>
      <c r="AU270" s="53"/>
      <c r="CD270" s="49"/>
      <c r="CE270" s="53"/>
    </row>
    <row r="271" spans="22:83">
      <c r="V271" s="51"/>
      <c r="Y271" s="50"/>
      <c r="Z271" s="50"/>
      <c r="AC271" s="53"/>
      <c r="AI271" s="51"/>
      <c r="AT271" s="49"/>
      <c r="AU271" s="53"/>
      <c r="CD271" s="49"/>
      <c r="CE271" s="53"/>
    </row>
    <row r="272" spans="22:83">
      <c r="V272" s="51"/>
      <c r="Y272" s="50"/>
      <c r="Z272" s="50"/>
      <c r="AC272" s="53"/>
      <c r="AI272" s="51"/>
      <c r="AT272" s="49"/>
      <c r="AU272" s="53"/>
      <c r="CD272" s="49"/>
      <c r="CE272" s="53"/>
    </row>
    <row r="273" spans="22:83">
      <c r="V273" s="51"/>
      <c r="Y273" s="50"/>
      <c r="Z273" s="50"/>
      <c r="AC273" s="53"/>
      <c r="AI273" s="51"/>
      <c r="AT273" s="49"/>
      <c r="AU273" s="53"/>
      <c r="CD273" s="49"/>
      <c r="CE273" s="53"/>
    </row>
    <row r="274" spans="22:83">
      <c r="V274" s="51"/>
      <c r="Y274" s="50"/>
      <c r="Z274" s="50"/>
      <c r="AC274" s="53"/>
      <c r="AI274" s="51"/>
      <c r="AT274" s="49"/>
      <c r="AU274" s="53"/>
      <c r="CD274" s="49"/>
      <c r="CE274" s="53"/>
    </row>
    <row r="275" spans="22:83">
      <c r="V275" s="51"/>
      <c r="Y275" s="50"/>
      <c r="Z275" s="50"/>
      <c r="AC275" s="53"/>
      <c r="AI275" s="51"/>
      <c r="AT275" s="49"/>
      <c r="AU275" s="53"/>
      <c r="CD275" s="49"/>
      <c r="CE275" s="53"/>
    </row>
    <row r="276" spans="22:83">
      <c r="V276" s="51"/>
      <c r="Y276" s="50"/>
      <c r="Z276" s="50"/>
      <c r="AC276" s="53"/>
      <c r="AI276" s="51"/>
      <c r="AT276" s="49"/>
      <c r="AU276" s="53"/>
      <c r="CD276" s="49"/>
      <c r="CE276" s="53"/>
    </row>
    <row r="277" spans="22:83">
      <c r="V277" s="51"/>
      <c r="Y277" s="50"/>
      <c r="Z277" s="50"/>
      <c r="AC277" s="53"/>
      <c r="AI277" s="51"/>
      <c r="AT277" s="49"/>
      <c r="AU277" s="53"/>
      <c r="CD277" s="49"/>
      <c r="CE277" s="53"/>
    </row>
    <row r="278" spans="22:83">
      <c r="V278" s="51"/>
      <c r="Y278" s="50"/>
      <c r="Z278" s="50"/>
      <c r="AC278" s="53"/>
      <c r="AI278" s="51"/>
      <c r="AT278" s="49"/>
      <c r="AU278" s="53"/>
      <c r="CD278" s="49"/>
      <c r="CE278" s="53"/>
    </row>
    <row r="279" spans="22:83">
      <c r="V279" s="51"/>
      <c r="Y279" s="50"/>
      <c r="Z279" s="50"/>
      <c r="AC279" s="53"/>
      <c r="AI279" s="51"/>
      <c r="AT279" s="49"/>
      <c r="AU279" s="53"/>
      <c r="CD279" s="49"/>
      <c r="CE279" s="53"/>
    </row>
    <row r="280" spans="22:83">
      <c r="V280" s="51"/>
      <c r="Y280" s="50"/>
      <c r="Z280" s="50"/>
      <c r="AC280" s="53"/>
      <c r="AI280" s="51"/>
      <c r="AT280" s="49"/>
      <c r="AU280" s="53"/>
      <c r="CD280" s="49"/>
      <c r="CE280" s="53"/>
    </row>
    <row r="281" spans="22:83">
      <c r="V281" s="51"/>
      <c r="Y281" s="50"/>
      <c r="Z281" s="50"/>
      <c r="AC281" s="53"/>
      <c r="AI281" s="51"/>
      <c r="AT281" s="49"/>
      <c r="AU281" s="53"/>
      <c r="CD281" s="49"/>
      <c r="CE281" s="53"/>
    </row>
    <row r="282" spans="22:83">
      <c r="V282" s="51"/>
      <c r="Y282" s="50"/>
      <c r="Z282" s="50"/>
      <c r="AC282" s="53"/>
      <c r="AI282" s="51"/>
      <c r="AT282" s="49"/>
      <c r="AU282" s="53"/>
      <c r="CD282" s="49"/>
      <c r="CE282" s="53"/>
    </row>
    <row r="283" spans="22:83">
      <c r="V283" s="51"/>
      <c r="Y283" s="50"/>
      <c r="Z283" s="50"/>
      <c r="AC283" s="53"/>
      <c r="AI283" s="51"/>
      <c r="AT283" s="49"/>
      <c r="AU283" s="53"/>
      <c r="CD283" s="49"/>
      <c r="CE283" s="53"/>
    </row>
    <row r="284" spans="22:83">
      <c r="V284" s="51"/>
      <c r="Y284" s="50"/>
      <c r="Z284" s="50"/>
      <c r="AC284" s="53"/>
      <c r="AI284" s="51"/>
      <c r="AT284" s="49"/>
      <c r="AU284" s="53"/>
      <c r="CD284" s="49"/>
      <c r="CE284" s="53"/>
    </row>
    <row r="285" spans="22:83">
      <c r="V285" s="51"/>
      <c r="Y285" s="50"/>
      <c r="Z285" s="50"/>
      <c r="AC285" s="53"/>
      <c r="AI285" s="51"/>
      <c r="AT285" s="49"/>
      <c r="AU285" s="53"/>
      <c r="CD285" s="49"/>
      <c r="CE285" s="53"/>
    </row>
    <row r="286" spans="22:83">
      <c r="V286" s="51"/>
      <c r="Y286" s="50"/>
      <c r="Z286" s="50"/>
      <c r="AC286" s="53"/>
      <c r="AI286" s="51"/>
      <c r="AT286" s="49"/>
      <c r="AU286" s="53"/>
      <c r="CD286" s="49"/>
      <c r="CE286" s="53"/>
    </row>
    <row r="287" spans="22:83">
      <c r="V287" s="51"/>
      <c r="Y287" s="50"/>
      <c r="Z287" s="50"/>
      <c r="AC287" s="53"/>
      <c r="AI287" s="51"/>
      <c r="AT287" s="49"/>
      <c r="AU287" s="53"/>
      <c r="CD287" s="49"/>
      <c r="CE287" s="53"/>
    </row>
    <row r="288" spans="22:83">
      <c r="V288" s="51"/>
      <c r="Y288" s="50"/>
      <c r="Z288" s="50"/>
      <c r="AC288" s="53"/>
      <c r="AI288" s="51"/>
      <c r="AT288" s="49"/>
      <c r="AU288" s="53"/>
      <c r="CD288" s="49"/>
      <c r="CE288" s="53"/>
    </row>
    <row r="289" spans="22:83">
      <c r="V289" s="51"/>
      <c r="Y289" s="50"/>
      <c r="Z289" s="50"/>
      <c r="AC289" s="53"/>
      <c r="AI289" s="51"/>
      <c r="AT289" s="49"/>
      <c r="AU289" s="53"/>
      <c r="CD289" s="49"/>
      <c r="CE289" s="53"/>
    </row>
    <row r="290" spans="22:83">
      <c r="V290" s="51"/>
      <c r="Y290" s="50"/>
      <c r="Z290" s="50"/>
      <c r="AC290" s="53"/>
      <c r="AI290" s="51"/>
      <c r="AT290" s="49"/>
      <c r="AU290" s="53"/>
      <c r="CD290" s="49"/>
      <c r="CE290" s="53"/>
    </row>
    <row r="291" spans="22:83">
      <c r="V291" s="51"/>
      <c r="Y291" s="50"/>
      <c r="Z291" s="50"/>
      <c r="AC291" s="53"/>
      <c r="AI291" s="51"/>
      <c r="AT291" s="49"/>
      <c r="AU291" s="53"/>
      <c r="CD291" s="49"/>
      <c r="CE291" s="53"/>
    </row>
    <row r="292" spans="22:83">
      <c r="V292" s="51"/>
      <c r="Y292" s="50"/>
      <c r="Z292" s="50"/>
      <c r="AC292" s="53"/>
      <c r="AI292" s="51"/>
      <c r="AT292" s="49"/>
      <c r="AU292" s="53"/>
      <c r="CD292" s="49"/>
      <c r="CE292" s="53"/>
    </row>
    <row r="293" spans="22:83">
      <c r="V293" s="51"/>
      <c r="Y293" s="50"/>
      <c r="Z293" s="50"/>
      <c r="AC293" s="53"/>
      <c r="AI293" s="51"/>
      <c r="AT293" s="49"/>
      <c r="AU293" s="53"/>
      <c r="CD293" s="49"/>
      <c r="CE293" s="53"/>
    </row>
    <row r="294" spans="22:83">
      <c r="V294" s="51"/>
      <c r="Y294" s="50"/>
      <c r="Z294" s="50"/>
      <c r="AC294" s="53"/>
      <c r="AI294" s="51"/>
      <c r="AT294" s="49"/>
      <c r="AU294" s="53"/>
      <c r="CD294" s="49"/>
      <c r="CE294" s="53"/>
    </row>
    <row r="295" spans="22:83">
      <c r="V295" s="51"/>
      <c r="Y295" s="50"/>
      <c r="Z295" s="50"/>
      <c r="AC295" s="53"/>
      <c r="AI295" s="51"/>
      <c r="AT295" s="49"/>
      <c r="AU295" s="53"/>
      <c r="CD295" s="49"/>
      <c r="CE295" s="53"/>
    </row>
    <row r="296" spans="22:83">
      <c r="V296" s="51"/>
      <c r="Y296" s="50"/>
      <c r="Z296" s="50"/>
      <c r="AC296" s="53"/>
      <c r="AI296" s="51"/>
      <c r="AT296" s="49"/>
      <c r="AU296" s="53"/>
      <c r="CD296" s="49"/>
      <c r="CE296" s="53"/>
    </row>
    <row r="297" spans="22:83">
      <c r="V297" s="51"/>
      <c r="Y297" s="50"/>
      <c r="Z297" s="50"/>
      <c r="AC297" s="53"/>
      <c r="AI297" s="51"/>
      <c r="AT297" s="49"/>
      <c r="AU297" s="53"/>
      <c r="CD297" s="49"/>
      <c r="CE297" s="53"/>
    </row>
    <row r="298" spans="22:83">
      <c r="V298" s="51"/>
      <c r="Y298" s="50"/>
      <c r="Z298" s="50"/>
      <c r="AC298" s="53"/>
      <c r="AI298" s="51"/>
      <c r="AT298" s="49"/>
      <c r="AU298" s="53"/>
      <c r="CD298" s="49"/>
      <c r="CE298" s="53"/>
    </row>
    <row r="299" spans="22:83">
      <c r="V299" s="51"/>
      <c r="Y299" s="50"/>
      <c r="Z299" s="50"/>
      <c r="AC299" s="53"/>
      <c r="AI299" s="51"/>
      <c r="AT299" s="49"/>
      <c r="AU299" s="53"/>
      <c r="CD299" s="49"/>
      <c r="CE299" s="53"/>
    </row>
    <row r="300" spans="22:83">
      <c r="V300" s="51"/>
      <c r="Y300" s="50"/>
      <c r="Z300" s="50"/>
      <c r="AC300" s="53"/>
      <c r="AI300" s="51"/>
      <c r="AT300" s="49"/>
      <c r="AU300" s="53"/>
      <c r="CD300" s="49"/>
      <c r="CE300" s="53"/>
    </row>
    <row r="301" spans="22:83">
      <c r="V301" s="51"/>
      <c r="Y301" s="50"/>
      <c r="Z301" s="50"/>
      <c r="AC301" s="53"/>
      <c r="AI301" s="51"/>
      <c r="AT301" s="49"/>
      <c r="AU301" s="53"/>
      <c r="CD301" s="49"/>
      <c r="CE301" s="53"/>
    </row>
    <row r="302" spans="22:83">
      <c r="V302" s="51"/>
      <c r="Y302" s="50"/>
      <c r="Z302" s="50"/>
      <c r="AC302" s="53"/>
      <c r="AI302" s="51"/>
      <c r="AT302" s="49"/>
      <c r="AU302" s="53"/>
      <c r="CD302" s="49"/>
      <c r="CE302" s="53"/>
    </row>
    <row r="303" spans="22:83">
      <c r="V303" s="51"/>
      <c r="Y303" s="50"/>
      <c r="Z303" s="50"/>
      <c r="AC303" s="53"/>
      <c r="AI303" s="51"/>
      <c r="AT303" s="49"/>
      <c r="AU303" s="53"/>
      <c r="CD303" s="49"/>
      <c r="CE303" s="53"/>
    </row>
    <row r="304" spans="22:83">
      <c r="V304" s="51"/>
      <c r="Y304" s="50"/>
      <c r="Z304" s="50"/>
      <c r="AC304" s="53"/>
      <c r="AI304" s="51"/>
      <c r="AT304" s="49"/>
      <c r="AU304" s="53"/>
      <c r="CD304" s="49"/>
      <c r="CE304" s="53"/>
    </row>
    <row r="305" spans="22:83">
      <c r="V305" s="51"/>
      <c r="Y305" s="50"/>
      <c r="Z305" s="50"/>
      <c r="AC305" s="53"/>
      <c r="AI305" s="51"/>
      <c r="AT305" s="49"/>
      <c r="AU305" s="53"/>
      <c r="CD305" s="49"/>
      <c r="CE305" s="53"/>
    </row>
    <row r="306" spans="22:83">
      <c r="V306" s="51"/>
      <c r="Y306" s="50"/>
      <c r="Z306" s="50"/>
      <c r="AC306" s="53"/>
      <c r="AI306" s="51"/>
      <c r="AT306" s="49"/>
      <c r="AU306" s="53"/>
      <c r="CD306" s="49"/>
      <c r="CE306" s="53"/>
    </row>
    <row r="307" spans="22:83">
      <c r="V307" s="51"/>
      <c r="Y307" s="50"/>
      <c r="Z307" s="50"/>
      <c r="AC307" s="53"/>
      <c r="AI307" s="51"/>
      <c r="AT307" s="49"/>
      <c r="AU307" s="53"/>
      <c r="CD307" s="49"/>
      <c r="CE307" s="53"/>
    </row>
    <row r="308" spans="22:83">
      <c r="V308" s="51"/>
      <c r="Y308" s="50"/>
      <c r="Z308" s="50"/>
      <c r="AC308" s="53"/>
      <c r="AI308" s="51"/>
      <c r="AT308" s="49"/>
      <c r="AU308" s="53"/>
      <c r="CD308" s="49"/>
      <c r="CE308" s="53"/>
    </row>
    <row r="309" spans="22:83">
      <c r="V309" s="51"/>
      <c r="Y309" s="50"/>
      <c r="Z309" s="50"/>
      <c r="AC309" s="53"/>
      <c r="AI309" s="51"/>
      <c r="AT309" s="49"/>
      <c r="AU309" s="53"/>
      <c r="CD309" s="49"/>
      <c r="CE309" s="53"/>
    </row>
    <row r="310" spans="22:83">
      <c r="V310" s="51"/>
      <c r="Y310" s="50"/>
      <c r="Z310" s="50"/>
      <c r="AC310" s="53"/>
      <c r="AI310" s="51"/>
      <c r="AT310" s="49"/>
      <c r="AU310" s="53"/>
      <c r="CD310" s="49"/>
      <c r="CE310" s="53"/>
    </row>
    <row r="311" spans="22:83">
      <c r="V311" s="51"/>
      <c r="Y311" s="50"/>
      <c r="Z311" s="50"/>
      <c r="AC311" s="53"/>
      <c r="AI311" s="51"/>
      <c r="AT311" s="49"/>
      <c r="AU311" s="53"/>
      <c r="CD311" s="49"/>
      <c r="CE311" s="53"/>
    </row>
    <row r="312" spans="22:83">
      <c r="V312" s="51"/>
      <c r="Y312" s="50"/>
      <c r="Z312" s="50"/>
      <c r="AC312" s="53"/>
      <c r="AI312" s="51"/>
      <c r="AT312" s="49"/>
      <c r="AU312" s="53"/>
      <c r="CD312" s="49"/>
      <c r="CE312" s="53"/>
    </row>
    <row r="313" spans="22:83">
      <c r="V313" s="51"/>
      <c r="Y313" s="50"/>
      <c r="Z313" s="50"/>
      <c r="AC313" s="53"/>
      <c r="AI313" s="51"/>
      <c r="AT313" s="49"/>
      <c r="AU313" s="53"/>
      <c r="CD313" s="49"/>
      <c r="CE313" s="53"/>
    </row>
    <row r="314" spans="22:83">
      <c r="V314" s="51"/>
      <c r="Y314" s="50"/>
      <c r="Z314" s="50"/>
      <c r="AC314" s="53"/>
      <c r="AI314" s="51"/>
      <c r="AT314" s="49"/>
      <c r="AU314" s="53"/>
      <c r="CD314" s="49"/>
      <c r="CE314" s="53"/>
    </row>
    <row r="315" spans="22:83">
      <c r="V315" s="51"/>
      <c r="Y315" s="50"/>
      <c r="Z315" s="50"/>
      <c r="AC315" s="53"/>
      <c r="AI315" s="51"/>
      <c r="AT315" s="49"/>
      <c r="AU315" s="53"/>
      <c r="CD315" s="49"/>
      <c r="CE315" s="53"/>
    </row>
    <row r="316" spans="22:83">
      <c r="V316" s="51"/>
      <c r="Y316" s="50"/>
      <c r="Z316" s="50"/>
      <c r="AC316" s="53"/>
      <c r="AI316" s="51"/>
      <c r="AT316" s="49"/>
      <c r="AU316" s="53"/>
      <c r="CD316" s="49"/>
      <c r="CE316" s="53"/>
    </row>
    <row r="317" spans="22:83">
      <c r="V317" s="51"/>
      <c r="Y317" s="50"/>
      <c r="Z317" s="50"/>
      <c r="AC317" s="53"/>
      <c r="AI317" s="51"/>
      <c r="AT317" s="49"/>
      <c r="AU317" s="53"/>
      <c r="CD317" s="49"/>
      <c r="CE317" s="53"/>
    </row>
    <row r="318" spans="22:83">
      <c r="V318" s="51"/>
      <c r="Y318" s="50"/>
      <c r="Z318" s="50"/>
      <c r="AC318" s="53"/>
      <c r="AI318" s="51"/>
      <c r="AT318" s="49"/>
      <c r="AU318" s="53"/>
      <c r="CD318" s="49"/>
      <c r="CE318" s="53"/>
    </row>
    <row r="319" spans="22:83">
      <c r="V319" s="51"/>
      <c r="Y319" s="50"/>
      <c r="Z319" s="50"/>
      <c r="AC319" s="53"/>
      <c r="AI319" s="51"/>
      <c r="AT319" s="49"/>
      <c r="AU319" s="53"/>
      <c r="CD319" s="49"/>
      <c r="CE319" s="53"/>
    </row>
    <row r="320" spans="22:83">
      <c r="V320" s="51"/>
      <c r="Y320" s="50"/>
      <c r="Z320" s="50"/>
      <c r="AC320" s="53"/>
      <c r="AI320" s="51"/>
      <c r="AT320" s="49"/>
      <c r="AU320" s="53"/>
      <c r="CD320" s="49"/>
      <c r="CE320" s="53"/>
    </row>
    <row r="321" spans="22:83">
      <c r="V321" s="51"/>
      <c r="Y321" s="50"/>
      <c r="Z321" s="50"/>
      <c r="AC321" s="53"/>
      <c r="AI321" s="51"/>
      <c r="AT321" s="49"/>
      <c r="AU321" s="53"/>
      <c r="CD321" s="49"/>
      <c r="CE321" s="53"/>
    </row>
    <row r="322" spans="22:83">
      <c r="V322" s="51"/>
      <c r="Y322" s="50"/>
      <c r="Z322" s="50"/>
      <c r="AC322" s="53"/>
      <c r="AI322" s="51"/>
      <c r="AT322" s="49"/>
      <c r="AU322" s="53"/>
      <c r="CD322" s="49"/>
      <c r="CE322" s="53"/>
    </row>
    <row r="323" spans="22:83">
      <c r="V323" s="51"/>
      <c r="Y323" s="50"/>
      <c r="Z323" s="50"/>
      <c r="AC323" s="53"/>
      <c r="AI323" s="51"/>
      <c r="AT323" s="49"/>
      <c r="AU323" s="53"/>
      <c r="CD323" s="49"/>
      <c r="CE323" s="53"/>
    </row>
    <row r="324" spans="22:83">
      <c r="V324" s="51"/>
      <c r="Y324" s="50"/>
      <c r="Z324" s="50"/>
      <c r="AC324" s="53"/>
      <c r="AI324" s="51"/>
      <c r="AT324" s="49"/>
      <c r="AU324" s="53"/>
      <c r="CD324" s="49"/>
      <c r="CE324" s="53"/>
    </row>
    <row r="325" spans="22:83">
      <c r="V325" s="51"/>
      <c r="Y325" s="50"/>
      <c r="Z325" s="50"/>
      <c r="AC325" s="53"/>
      <c r="AI325" s="51"/>
      <c r="AT325" s="49"/>
      <c r="AU325" s="53"/>
      <c r="CD325" s="49"/>
      <c r="CE325" s="53"/>
    </row>
    <row r="326" spans="22:83">
      <c r="V326" s="51"/>
      <c r="Y326" s="50"/>
      <c r="Z326" s="50"/>
      <c r="AC326" s="53"/>
      <c r="AI326" s="51"/>
      <c r="AT326" s="49"/>
      <c r="AU326" s="53"/>
      <c r="CD326" s="49"/>
      <c r="CE326" s="53"/>
    </row>
    <row r="327" spans="22:83">
      <c r="V327" s="51"/>
      <c r="Y327" s="50"/>
      <c r="Z327" s="50"/>
      <c r="AC327" s="53"/>
      <c r="AI327" s="51"/>
      <c r="AT327" s="49"/>
      <c r="AU327" s="53"/>
      <c r="CD327" s="49"/>
      <c r="CE327" s="53"/>
    </row>
    <row r="328" spans="22:83">
      <c r="V328" s="51"/>
      <c r="Y328" s="50"/>
      <c r="Z328" s="50"/>
      <c r="AC328" s="53"/>
      <c r="AI328" s="51"/>
      <c r="AT328" s="49"/>
      <c r="AU328" s="53"/>
      <c r="CD328" s="49"/>
      <c r="CE328" s="53"/>
    </row>
    <row r="329" spans="22:83">
      <c r="V329" s="51"/>
      <c r="Y329" s="50"/>
      <c r="Z329" s="50"/>
      <c r="AC329" s="53"/>
      <c r="AI329" s="51"/>
      <c r="AT329" s="49"/>
      <c r="AU329" s="53"/>
      <c r="CD329" s="49"/>
      <c r="CE329" s="53"/>
    </row>
    <row r="330" spans="22:83">
      <c r="V330" s="51"/>
      <c r="Y330" s="50"/>
      <c r="Z330" s="50"/>
      <c r="AC330" s="53"/>
      <c r="AI330" s="51"/>
      <c r="AT330" s="49"/>
      <c r="AU330" s="53"/>
      <c r="CD330" s="49"/>
      <c r="CE330" s="53"/>
    </row>
    <row r="331" spans="22:83">
      <c r="V331" s="51"/>
      <c r="Y331" s="50"/>
      <c r="Z331" s="50"/>
      <c r="AC331" s="53"/>
      <c r="AI331" s="51"/>
      <c r="AT331" s="49"/>
      <c r="AU331" s="53"/>
      <c r="CD331" s="49"/>
      <c r="CE331" s="53"/>
    </row>
    <row r="332" spans="22:83">
      <c r="V332" s="51"/>
      <c r="Y332" s="50"/>
      <c r="Z332" s="50"/>
      <c r="AC332" s="53"/>
      <c r="AI332" s="51"/>
      <c r="AT332" s="49"/>
      <c r="AU332" s="53"/>
      <c r="CD332" s="49"/>
      <c r="CE332" s="53"/>
    </row>
    <row r="333" spans="22:83">
      <c r="V333" s="51"/>
      <c r="Y333" s="50"/>
      <c r="Z333" s="50"/>
      <c r="AC333" s="53"/>
      <c r="AI333" s="51"/>
      <c r="AT333" s="49"/>
      <c r="AU333" s="53"/>
      <c r="CD333" s="49"/>
      <c r="CE333" s="53"/>
    </row>
    <row r="334" spans="22:83">
      <c r="V334" s="51"/>
      <c r="Y334" s="50"/>
      <c r="Z334" s="50"/>
      <c r="AC334" s="53"/>
      <c r="AI334" s="51"/>
      <c r="AT334" s="49"/>
      <c r="AU334" s="53"/>
      <c r="CD334" s="49"/>
      <c r="CE334" s="53"/>
    </row>
    <row r="335" spans="22:83">
      <c r="V335" s="51"/>
      <c r="Y335" s="50"/>
      <c r="Z335" s="50"/>
      <c r="AC335" s="53"/>
      <c r="AI335" s="51"/>
      <c r="AT335" s="49"/>
      <c r="AU335" s="53"/>
      <c r="CD335" s="49"/>
      <c r="CE335" s="53"/>
    </row>
    <row r="336" spans="22:83">
      <c r="V336" s="51"/>
      <c r="Y336" s="50"/>
      <c r="Z336" s="50"/>
      <c r="AC336" s="53"/>
      <c r="AI336" s="51"/>
      <c r="AT336" s="49"/>
      <c r="AU336" s="53"/>
      <c r="CD336" s="49"/>
      <c r="CE336" s="53"/>
    </row>
    <row r="337" spans="22:83">
      <c r="V337" s="51"/>
      <c r="Y337" s="50"/>
      <c r="Z337" s="50"/>
      <c r="AC337" s="53"/>
      <c r="AI337" s="51"/>
      <c r="AT337" s="49"/>
      <c r="AU337" s="53"/>
      <c r="CD337" s="49"/>
      <c r="CE337" s="53"/>
    </row>
    <row r="338" spans="22:83">
      <c r="V338" s="51"/>
      <c r="Y338" s="50"/>
      <c r="Z338" s="50"/>
      <c r="AC338" s="53"/>
      <c r="AI338" s="51"/>
      <c r="AT338" s="49"/>
      <c r="AU338" s="53"/>
      <c r="CD338" s="49"/>
      <c r="CE338" s="53"/>
    </row>
    <row r="339" spans="22:83">
      <c r="V339" s="51"/>
      <c r="Y339" s="50"/>
      <c r="Z339" s="50"/>
      <c r="AC339" s="53"/>
      <c r="AI339" s="51"/>
      <c r="AT339" s="49"/>
      <c r="AU339" s="53"/>
      <c r="CD339" s="49"/>
      <c r="CE339" s="53"/>
    </row>
    <row r="340" spans="22:83">
      <c r="V340" s="51"/>
      <c r="Y340" s="50"/>
      <c r="Z340" s="50"/>
      <c r="AC340" s="53"/>
      <c r="AI340" s="51"/>
      <c r="AT340" s="49"/>
      <c r="AU340" s="53"/>
      <c r="CD340" s="49"/>
      <c r="CE340" s="53"/>
    </row>
    <row r="341" spans="22:83">
      <c r="V341" s="51"/>
      <c r="Y341" s="50"/>
      <c r="Z341" s="50"/>
      <c r="AC341" s="53"/>
      <c r="AI341" s="51"/>
      <c r="AT341" s="49"/>
      <c r="AU341" s="53"/>
      <c r="CD341" s="49"/>
      <c r="CE341" s="53"/>
    </row>
    <row r="342" spans="22:83">
      <c r="V342" s="51"/>
      <c r="Y342" s="50"/>
      <c r="Z342" s="50"/>
      <c r="AC342" s="53"/>
      <c r="AI342" s="51"/>
      <c r="AT342" s="49"/>
      <c r="AU342" s="53"/>
      <c r="CD342" s="49"/>
      <c r="CE342" s="53"/>
    </row>
    <row r="343" spans="22:83">
      <c r="V343" s="51"/>
      <c r="Y343" s="50"/>
      <c r="Z343" s="50"/>
      <c r="AC343" s="53"/>
      <c r="AI343" s="51"/>
      <c r="AT343" s="49"/>
      <c r="AU343" s="53"/>
      <c r="CD343" s="49"/>
      <c r="CE343" s="53"/>
    </row>
    <row r="344" spans="22:83">
      <c r="V344" s="51"/>
      <c r="Y344" s="50"/>
      <c r="Z344" s="50"/>
      <c r="AC344" s="53"/>
      <c r="AI344" s="51"/>
      <c r="AT344" s="49"/>
      <c r="AU344" s="53"/>
      <c r="CD344" s="49"/>
      <c r="CE344" s="53"/>
    </row>
    <row r="345" spans="22:83">
      <c r="V345" s="51"/>
      <c r="Y345" s="50"/>
      <c r="Z345" s="50"/>
      <c r="AC345" s="53"/>
      <c r="AI345" s="51"/>
      <c r="AT345" s="49"/>
      <c r="AU345" s="53"/>
      <c r="CD345" s="49"/>
      <c r="CE345" s="53"/>
    </row>
    <row r="346" spans="22:83">
      <c r="V346" s="51"/>
      <c r="Y346" s="50"/>
      <c r="Z346" s="50"/>
      <c r="AC346" s="53"/>
      <c r="AI346" s="51"/>
      <c r="AT346" s="49"/>
      <c r="AU346" s="53"/>
      <c r="CD346" s="49"/>
      <c r="CE346" s="53"/>
    </row>
    <row r="347" spans="22:83">
      <c r="V347" s="51"/>
      <c r="Y347" s="50"/>
      <c r="Z347" s="50"/>
      <c r="AC347" s="53"/>
      <c r="AI347" s="51"/>
      <c r="AT347" s="49"/>
      <c r="AU347" s="53"/>
      <c r="CD347" s="49"/>
      <c r="CE347" s="53"/>
    </row>
    <row r="348" spans="22:83">
      <c r="V348" s="51"/>
      <c r="Y348" s="50"/>
      <c r="Z348" s="50"/>
      <c r="AC348" s="53"/>
      <c r="AI348" s="51"/>
      <c r="AT348" s="49"/>
      <c r="AU348" s="53"/>
      <c r="CD348" s="49"/>
      <c r="CE348" s="53"/>
    </row>
    <row r="349" spans="22:83">
      <c r="V349" s="51"/>
      <c r="Y349" s="50"/>
      <c r="Z349" s="50"/>
      <c r="AC349" s="53"/>
      <c r="AI349" s="51"/>
      <c r="AT349" s="49"/>
      <c r="AU349" s="53"/>
      <c r="CD349" s="49"/>
      <c r="CE349" s="53"/>
    </row>
    <row r="350" spans="22:83">
      <c r="V350" s="51"/>
      <c r="Y350" s="50"/>
      <c r="Z350" s="50"/>
      <c r="AC350" s="53"/>
      <c r="AI350" s="51"/>
      <c r="AT350" s="49"/>
      <c r="AU350" s="53"/>
      <c r="CD350" s="49"/>
      <c r="CE350" s="53"/>
    </row>
    <row r="351" spans="22:83">
      <c r="V351" s="51"/>
      <c r="Y351" s="50"/>
      <c r="Z351" s="50"/>
      <c r="AC351" s="53"/>
      <c r="AI351" s="51"/>
      <c r="AT351" s="49"/>
      <c r="AU351" s="53"/>
      <c r="CD351" s="49"/>
      <c r="CE351" s="53"/>
    </row>
    <row r="352" spans="22:83">
      <c r="V352" s="51"/>
      <c r="Y352" s="50"/>
      <c r="Z352" s="50"/>
      <c r="AC352" s="53"/>
      <c r="AI352" s="51"/>
      <c r="AT352" s="49"/>
      <c r="AU352" s="53"/>
      <c r="CD352" s="49"/>
      <c r="CE352" s="53"/>
    </row>
    <row r="353" spans="22:83">
      <c r="V353" s="51"/>
      <c r="Y353" s="50"/>
      <c r="Z353" s="50"/>
      <c r="AC353" s="53"/>
      <c r="AI353" s="51"/>
      <c r="AT353" s="49"/>
      <c r="AU353" s="53"/>
      <c r="CD353" s="49"/>
      <c r="CE353" s="53"/>
    </row>
    <row r="354" spans="22:83">
      <c r="V354" s="51"/>
      <c r="Y354" s="50"/>
      <c r="Z354" s="50"/>
      <c r="AC354" s="53"/>
      <c r="AI354" s="51"/>
      <c r="AT354" s="49"/>
      <c r="AU354" s="53"/>
      <c r="CD354" s="49"/>
      <c r="CE354" s="53"/>
    </row>
    <row r="355" spans="22:83">
      <c r="V355" s="51"/>
      <c r="Y355" s="50"/>
      <c r="Z355" s="50"/>
      <c r="AC355" s="53"/>
      <c r="AI355" s="51"/>
      <c r="AT355" s="49"/>
      <c r="AU355" s="53"/>
      <c r="CD355" s="49"/>
      <c r="CE355" s="53"/>
    </row>
    <row r="356" spans="22:83">
      <c r="V356" s="51"/>
      <c r="Y356" s="50"/>
      <c r="Z356" s="50"/>
      <c r="AC356" s="53"/>
      <c r="AI356" s="51"/>
      <c r="AT356" s="49"/>
      <c r="AU356" s="53"/>
      <c r="CD356" s="49"/>
      <c r="CE356" s="53"/>
    </row>
    <row r="357" spans="22:83">
      <c r="V357" s="51"/>
      <c r="Y357" s="50"/>
      <c r="Z357" s="50"/>
      <c r="AC357" s="53"/>
      <c r="AI357" s="51"/>
      <c r="AT357" s="49"/>
      <c r="AU357" s="53"/>
      <c r="CD357" s="49"/>
      <c r="CE357" s="53"/>
    </row>
    <row r="358" spans="22:83">
      <c r="V358" s="51"/>
      <c r="Y358" s="50"/>
      <c r="Z358" s="50"/>
      <c r="AC358" s="53"/>
      <c r="AI358" s="51"/>
      <c r="AT358" s="49"/>
      <c r="AU358" s="53"/>
      <c r="CD358" s="49"/>
      <c r="CE358" s="53"/>
    </row>
    <row r="359" spans="22:83">
      <c r="V359" s="51"/>
      <c r="Y359" s="50"/>
      <c r="Z359" s="50"/>
      <c r="AC359" s="53"/>
      <c r="AI359" s="51"/>
      <c r="AT359" s="49"/>
      <c r="AU359" s="53"/>
      <c r="CD359" s="49"/>
      <c r="CE359" s="53"/>
    </row>
    <row r="360" spans="22:83">
      <c r="V360" s="51"/>
      <c r="Y360" s="50"/>
      <c r="Z360" s="50"/>
      <c r="AC360" s="53"/>
      <c r="AI360" s="51"/>
      <c r="AT360" s="49"/>
      <c r="AU360" s="53"/>
      <c r="CD360" s="49"/>
      <c r="CE360" s="53"/>
    </row>
    <row r="361" spans="22:83">
      <c r="V361" s="51"/>
      <c r="Y361" s="50"/>
      <c r="Z361" s="50"/>
      <c r="AC361" s="53"/>
      <c r="AI361" s="51"/>
      <c r="AT361" s="49"/>
      <c r="AU361" s="53"/>
      <c r="CD361" s="49"/>
      <c r="CE361" s="53"/>
    </row>
    <row r="362" spans="22:83">
      <c r="V362" s="51"/>
      <c r="Y362" s="50"/>
      <c r="Z362" s="50"/>
      <c r="AC362" s="53"/>
      <c r="AI362" s="51"/>
      <c r="AT362" s="49"/>
      <c r="AU362" s="53"/>
      <c r="CD362" s="49"/>
      <c r="CE362" s="53"/>
    </row>
    <row r="363" spans="22:83">
      <c r="V363" s="51"/>
      <c r="Y363" s="50"/>
      <c r="Z363" s="50"/>
      <c r="AC363" s="53"/>
      <c r="AI363" s="51"/>
      <c r="AT363" s="49"/>
      <c r="AU363" s="53"/>
      <c r="CD363" s="49"/>
      <c r="CE363" s="53"/>
    </row>
    <row r="364" spans="22:83">
      <c r="V364" s="51"/>
      <c r="Y364" s="50"/>
      <c r="Z364" s="50"/>
      <c r="AC364" s="53"/>
      <c r="AI364" s="51"/>
      <c r="AT364" s="49"/>
      <c r="AU364" s="53"/>
      <c r="CD364" s="49"/>
      <c r="CE364" s="53"/>
    </row>
    <row r="365" spans="22:83">
      <c r="V365" s="51"/>
      <c r="Y365" s="50"/>
      <c r="Z365" s="50"/>
      <c r="AC365" s="53"/>
      <c r="AI365" s="51"/>
      <c r="AT365" s="49"/>
      <c r="AU365" s="53"/>
      <c r="CD365" s="49"/>
      <c r="CE365" s="53"/>
    </row>
    <row r="366" spans="22:83">
      <c r="V366" s="51"/>
      <c r="Y366" s="50"/>
      <c r="Z366" s="50"/>
      <c r="AC366" s="53"/>
      <c r="AI366" s="51"/>
      <c r="AT366" s="49"/>
      <c r="AU366" s="53"/>
      <c r="CD366" s="49"/>
      <c r="CE366" s="53"/>
    </row>
    <row r="367" spans="22:83">
      <c r="V367" s="51"/>
      <c r="Y367" s="50"/>
      <c r="Z367" s="50"/>
      <c r="AC367" s="53"/>
      <c r="AI367" s="51"/>
      <c r="AT367" s="49"/>
      <c r="AU367" s="53"/>
      <c r="CD367" s="49"/>
      <c r="CE367" s="53"/>
    </row>
    <row r="368" spans="22:83">
      <c r="V368" s="51"/>
      <c r="Y368" s="50"/>
      <c r="Z368" s="50"/>
      <c r="AC368" s="53"/>
      <c r="AI368" s="51"/>
      <c r="AT368" s="49"/>
      <c r="AU368" s="53"/>
      <c r="CD368" s="49"/>
      <c r="CE368" s="53"/>
    </row>
    <row r="369" spans="22:83">
      <c r="V369" s="51"/>
      <c r="Y369" s="50"/>
      <c r="Z369" s="50"/>
      <c r="AC369" s="53"/>
      <c r="AI369" s="51"/>
      <c r="AT369" s="49"/>
      <c r="AU369" s="53"/>
      <c r="CD369" s="49"/>
      <c r="CE369" s="53"/>
    </row>
    <row r="370" spans="22:83">
      <c r="V370" s="51"/>
      <c r="Y370" s="50"/>
      <c r="Z370" s="50"/>
      <c r="AC370" s="53"/>
      <c r="AI370" s="51"/>
      <c r="AT370" s="49"/>
      <c r="AU370" s="53"/>
      <c r="CD370" s="49"/>
      <c r="CE370" s="53"/>
    </row>
    <row r="371" spans="22:83">
      <c r="V371" s="51"/>
      <c r="Y371" s="50"/>
      <c r="Z371" s="50"/>
      <c r="AC371" s="53"/>
      <c r="AI371" s="51"/>
      <c r="AT371" s="49"/>
      <c r="AU371" s="53"/>
      <c r="CD371" s="49"/>
      <c r="CE371" s="53"/>
    </row>
    <row r="372" spans="22:83">
      <c r="V372" s="51"/>
      <c r="Y372" s="50"/>
      <c r="Z372" s="50"/>
      <c r="AC372" s="53"/>
      <c r="AI372" s="51"/>
      <c r="AT372" s="49"/>
      <c r="AU372" s="53"/>
      <c r="CD372" s="49"/>
      <c r="CE372" s="53"/>
    </row>
    <row r="373" spans="22:83">
      <c r="V373" s="51"/>
      <c r="Y373" s="50"/>
      <c r="Z373" s="50"/>
      <c r="AC373" s="53"/>
      <c r="AI373" s="51"/>
      <c r="AT373" s="49"/>
      <c r="AU373" s="53"/>
      <c r="CD373" s="49"/>
      <c r="CE373" s="53"/>
    </row>
    <row r="374" spans="22:83">
      <c r="V374" s="51"/>
      <c r="Y374" s="50"/>
      <c r="Z374" s="50"/>
      <c r="AC374" s="53"/>
      <c r="AI374" s="51"/>
      <c r="AT374" s="49"/>
      <c r="AU374" s="53"/>
      <c r="CD374" s="49"/>
      <c r="CE374" s="53"/>
    </row>
    <row r="375" spans="22:83">
      <c r="V375" s="51"/>
      <c r="Y375" s="50"/>
      <c r="Z375" s="50"/>
      <c r="AC375" s="53"/>
      <c r="AI375" s="51"/>
      <c r="AT375" s="49"/>
      <c r="AU375" s="53"/>
      <c r="CD375" s="49"/>
      <c r="CE375" s="53"/>
    </row>
    <row r="376" spans="22:83">
      <c r="V376" s="51"/>
      <c r="Y376" s="50"/>
      <c r="Z376" s="50"/>
      <c r="AC376" s="53"/>
      <c r="AI376" s="51"/>
      <c r="AT376" s="49"/>
      <c r="AU376" s="53"/>
      <c r="CD376" s="49"/>
      <c r="CE376" s="53"/>
    </row>
    <row r="377" spans="22:83">
      <c r="V377" s="51"/>
      <c r="Y377" s="50"/>
      <c r="Z377" s="50"/>
      <c r="AC377" s="53"/>
      <c r="AI377" s="51"/>
      <c r="AT377" s="49"/>
      <c r="AU377" s="53"/>
      <c r="CD377" s="49"/>
      <c r="CE377" s="53"/>
    </row>
    <row r="378" spans="22:83">
      <c r="V378" s="51"/>
      <c r="Y378" s="50"/>
      <c r="Z378" s="50"/>
      <c r="AC378" s="53"/>
      <c r="AI378" s="51"/>
      <c r="AT378" s="49"/>
      <c r="AU378" s="53"/>
      <c r="CD378" s="49"/>
      <c r="CE378" s="53"/>
    </row>
    <row r="379" spans="22:83">
      <c r="V379" s="51"/>
      <c r="Y379" s="50"/>
      <c r="Z379" s="50"/>
      <c r="AC379" s="53"/>
      <c r="AI379" s="51"/>
      <c r="AT379" s="49"/>
      <c r="AU379" s="53"/>
      <c r="CD379" s="49"/>
      <c r="CE379" s="53"/>
    </row>
    <row r="380" spans="22:83">
      <c r="V380" s="51"/>
      <c r="Y380" s="50"/>
      <c r="Z380" s="50"/>
      <c r="AC380" s="53"/>
      <c r="AI380" s="51"/>
      <c r="AT380" s="49"/>
      <c r="AU380" s="53"/>
      <c r="CD380" s="49"/>
      <c r="CE380" s="53"/>
    </row>
    <row r="381" spans="22:83">
      <c r="V381" s="51"/>
      <c r="Y381" s="50"/>
      <c r="Z381" s="50"/>
      <c r="AC381" s="53"/>
      <c r="AI381" s="51"/>
      <c r="AT381" s="49"/>
      <c r="AU381" s="53"/>
      <c r="CD381" s="49"/>
      <c r="CE381" s="53"/>
    </row>
    <row r="382" spans="22:83">
      <c r="V382" s="51"/>
      <c r="Y382" s="50"/>
      <c r="Z382" s="50"/>
      <c r="AC382" s="53"/>
      <c r="AI382" s="51"/>
      <c r="AT382" s="49"/>
      <c r="AU382" s="53"/>
      <c r="CD382" s="49"/>
      <c r="CE382" s="53"/>
    </row>
    <row r="383" spans="22:83">
      <c r="V383" s="51"/>
      <c r="Y383" s="50"/>
      <c r="Z383" s="50"/>
      <c r="AC383" s="53"/>
      <c r="AI383" s="51"/>
      <c r="AT383" s="49"/>
      <c r="AU383" s="53"/>
      <c r="CD383" s="49"/>
      <c r="CE383" s="53"/>
    </row>
    <row r="384" spans="22:83">
      <c r="V384" s="51"/>
      <c r="Y384" s="50"/>
      <c r="Z384" s="50"/>
      <c r="AC384" s="53"/>
      <c r="AI384" s="51"/>
      <c r="AT384" s="49"/>
      <c r="AU384" s="53"/>
      <c r="CD384" s="49"/>
      <c r="CE384" s="53"/>
    </row>
    <row r="385" spans="22:83">
      <c r="V385" s="51"/>
      <c r="Y385" s="50"/>
      <c r="Z385" s="50"/>
      <c r="AC385" s="53"/>
      <c r="AI385" s="51"/>
      <c r="AT385" s="49"/>
      <c r="AU385" s="53"/>
      <c r="CD385" s="49"/>
      <c r="CE385" s="53"/>
    </row>
    <row r="386" spans="22:83">
      <c r="V386" s="51"/>
      <c r="Y386" s="50"/>
      <c r="Z386" s="50"/>
      <c r="AC386" s="53"/>
      <c r="AI386" s="51"/>
      <c r="AT386" s="49"/>
      <c r="AU386" s="53"/>
      <c r="CD386" s="49"/>
      <c r="CE386" s="53"/>
    </row>
    <row r="387" spans="22:83">
      <c r="V387" s="51"/>
      <c r="Y387" s="50"/>
      <c r="Z387" s="50"/>
      <c r="AC387" s="53"/>
      <c r="AI387" s="51"/>
      <c r="AT387" s="49"/>
      <c r="AU387" s="53"/>
      <c r="CD387" s="49"/>
      <c r="CE387" s="53"/>
    </row>
    <row r="388" spans="22:83">
      <c r="V388" s="51"/>
      <c r="Y388" s="50"/>
      <c r="Z388" s="50"/>
      <c r="AC388" s="53"/>
      <c r="AI388" s="51"/>
      <c r="AT388" s="49"/>
      <c r="AU388" s="53"/>
      <c r="CD388" s="49"/>
      <c r="CE388" s="53"/>
    </row>
    <row r="389" spans="22:83">
      <c r="V389" s="51"/>
      <c r="Y389" s="50"/>
      <c r="Z389" s="50"/>
      <c r="AC389" s="53"/>
      <c r="AI389" s="51"/>
      <c r="AT389" s="49"/>
      <c r="AU389" s="53"/>
      <c r="CD389" s="49"/>
      <c r="CE389" s="53"/>
    </row>
    <row r="390" spans="22:83">
      <c r="V390" s="51"/>
      <c r="Y390" s="50"/>
      <c r="Z390" s="50"/>
      <c r="AC390" s="53"/>
      <c r="AI390" s="51"/>
      <c r="AT390" s="49"/>
      <c r="AU390" s="53"/>
      <c r="CD390" s="49"/>
      <c r="CE390" s="53"/>
    </row>
    <row r="391" spans="22:83">
      <c r="V391" s="51"/>
      <c r="Y391" s="50"/>
      <c r="Z391" s="50"/>
      <c r="AC391" s="53"/>
      <c r="AI391" s="51"/>
      <c r="AT391" s="49"/>
      <c r="AU391" s="53"/>
      <c r="CD391" s="49"/>
      <c r="CE391" s="53"/>
    </row>
    <row r="392" spans="22:83">
      <c r="V392" s="51"/>
      <c r="Y392" s="50"/>
      <c r="Z392" s="50"/>
      <c r="AC392" s="53"/>
      <c r="AI392" s="51"/>
      <c r="AT392" s="49"/>
      <c r="AU392" s="53"/>
      <c r="CD392" s="49"/>
      <c r="CE392" s="53"/>
    </row>
    <row r="393" spans="22:83">
      <c r="V393" s="51"/>
      <c r="Y393" s="50"/>
      <c r="Z393" s="50"/>
      <c r="AC393" s="53"/>
      <c r="AI393" s="51"/>
      <c r="AT393" s="49"/>
      <c r="AU393" s="53"/>
      <c r="CD393" s="49"/>
      <c r="CE393" s="53"/>
    </row>
    <row r="394" spans="22:83">
      <c r="V394" s="51"/>
      <c r="Y394" s="50"/>
      <c r="Z394" s="50"/>
      <c r="AC394" s="53"/>
      <c r="AI394" s="51"/>
      <c r="AT394" s="49"/>
      <c r="AU394" s="53"/>
      <c r="CD394" s="49"/>
      <c r="CE394" s="53"/>
    </row>
    <row r="395" spans="22:83">
      <c r="V395" s="51"/>
      <c r="Y395" s="50"/>
      <c r="Z395" s="50"/>
      <c r="AC395" s="53"/>
      <c r="AI395" s="51"/>
      <c r="AT395" s="49"/>
      <c r="AU395" s="53"/>
      <c r="CD395" s="49"/>
      <c r="CE395" s="53"/>
    </row>
    <row r="396" spans="22:83">
      <c r="V396" s="51"/>
      <c r="Y396" s="50"/>
      <c r="Z396" s="50"/>
      <c r="AC396" s="53"/>
      <c r="AI396" s="51"/>
      <c r="AT396" s="49"/>
      <c r="AU396" s="53"/>
      <c r="CD396" s="49"/>
      <c r="CE396" s="53"/>
    </row>
    <row r="397" spans="22:83">
      <c r="V397" s="51"/>
      <c r="Y397" s="50"/>
      <c r="Z397" s="50"/>
      <c r="AC397" s="53"/>
      <c r="AI397" s="51"/>
      <c r="AT397" s="49"/>
      <c r="AU397" s="53"/>
      <c r="CD397" s="49"/>
      <c r="CE397" s="53"/>
    </row>
    <row r="398" spans="22:83">
      <c r="V398" s="51"/>
      <c r="Y398" s="50"/>
      <c r="Z398" s="50"/>
      <c r="AC398" s="53"/>
      <c r="AI398" s="51"/>
      <c r="AT398" s="49"/>
      <c r="AU398" s="53"/>
      <c r="CD398" s="49"/>
      <c r="CE398" s="53"/>
    </row>
    <row r="399" spans="22:83">
      <c r="V399" s="51"/>
      <c r="Y399" s="50"/>
      <c r="Z399" s="50"/>
      <c r="AC399" s="53"/>
      <c r="AI399" s="51"/>
      <c r="AT399" s="49"/>
      <c r="AU399" s="53"/>
      <c r="CD399" s="49"/>
      <c r="CE399" s="53"/>
    </row>
    <row r="400" spans="22:83">
      <c r="V400" s="51"/>
      <c r="Y400" s="50"/>
      <c r="Z400" s="50"/>
      <c r="AC400" s="53"/>
      <c r="AI400" s="51"/>
      <c r="AT400" s="49"/>
      <c r="AU400" s="53"/>
      <c r="CD400" s="49"/>
      <c r="CE400" s="53"/>
    </row>
    <row r="401" spans="22:83">
      <c r="V401" s="51"/>
      <c r="Y401" s="50"/>
      <c r="Z401" s="50"/>
      <c r="AC401" s="53"/>
      <c r="AI401" s="51"/>
      <c r="AT401" s="49"/>
      <c r="AU401" s="53"/>
      <c r="CD401" s="49"/>
      <c r="CE401" s="53"/>
    </row>
    <row r="402" spans="22:83">
      <c r="V402" s="51"/>
      <c r="Y402" s="50"/>
      <c r="Z402" s="50"/>
      <c r="AC402" s="53"/>
      <c r="AI402" s="51"/>
      <c r="AT402" s="49"/>
      <c r="AU402" s="53"/>
      <c r="CD402" s="49"/>
      <c r="CE402" s="53"/>
    </row>
    <row r="403" spans="22:83">
      <c r="V403" s="51"/>
      <c r="Y403" s="50"/>
      <c r="Z403" s="50"/>
      <c r="AC403" s="53"/>
      <c r="AI403" s="51"/>
      <c r="AT403" s="49"/>
      <c r="AU403" s="53"/>
      <c r="CD403" s="49"/>
      <c r="CE403" s="53"/>
    </row>
    <row r="404" spans="22:83">
      <c r="V404" s="51"/>
      <c r="Y404" s="50"/>
      <c r="Z404" s="50"/>
      <c r="AC404" s="53"/>
      <c r="AI404" s="51"/>
      <c r="AT404" s="49"/>
      <c r="AU404" s="53"/>
      <c r="CD404" s="49"/>
      <c r="CE404" s="53"/>
    </row>
    <row r="405" spans="22:83">
      <c r="V405" s="51"/>
      <c r="Y405" s="50"/>
      <c r="Z405" s="50"/>
      <c r="AC405" s="53"/>
      <c r="AI405" s="51"/>
      <c r="AT405" s="49"/>
      <c r="AU405" s="53"/>
      <c r="CD405" s="49"/>
      <c r="CE405" s="53"/>
    </row>
    <row r="406" spans="22:83">
      <c r="V406" s="51"/>
      <c r="Y406" s="50"/>
      <c r="Z406" s="50"/>
      <c r="AC406" s="53"/>
      <c r="AI406" s="51"/>
      <c r="AT406" s="49"/>
      <c r="AU406" s="53"/>
      <c r="CD406" s="49"/>
      <c r="CE406" s="53"/>
    </row>
    <row r="407" spans="22:83">
      <c r="V407" s="51"/>
      <c r="Y407" s="50"/>
      <c r="Z407" s="50"/>
      <c r="AC407" s="53"/>
      <c r="AI407" s="51"/>
      <c r="AT407" s="49"/>
      <c r="AU407" s="53"/>
      <c r="CD407" s="49"/>
      <c r="CE407" s="53"/>
    </row>
    <row r="408" spans="22:83">
      <c r="V408" s="51"/>
      <c r="Y408" s="50"/>
      <c r="Z408" s="50"/>
      <c r="AC408" s="53"/>
      <c r="AI408" s="51"/>
      <c r="AT408" s="49"/>
      <c r="AU408" s="53"/>
      <c r="CD408" s="49"/>
      <c r="CE408" s="53"/>
    </row>
    <row r="409" spans="22:83">
      <c r="V409" s="51"/>
      <c r="Y409" s="50"/>
      <c r="Z409" s="50"/>
      <c r="AC409" s="53"/>
      <c r="AI409" s="51"/>
      <c r="AT409" s="49"/>
      <c r="AU409" s="53"/>
      <c r="CD409" s="49"/>
      <c r="CE409" s="53"/>
    </row>
    <row r="410" spans="22:83">
      <c r="V410" s="51"/>
      <c r="Y410" s="50"/>
      <c r="Z410" s="50"/>
      <c r="AC410" s="53"/>
      <c r="AI410" s="51"/>
      <c r="AT410" s="49"/>
      <c r="AU410" s="53"/>
      <c r="CD410" s="49"/>
      <c r="CE410" s="53"/>
    </row>
    <row r="411" spans="22:83">
      <c r="V411" s="51"/>
      <c r="Y411" s="50"/>
      <c r="Z411" s="50"/>
      <c r="AC411" s="53"/>
      <c r="AI411" s="51"/>
      <c r="AT411" s="49"/>
      <c r="AU411" s="53"/>
      <c r="CD411" s="49"/>
      <c r="CE411" s="53"/>
    </row>
    <row r="412" spans="22:83">
      <c r="V412" s="51"/>
      <c r="Y412" s="50"/>
      <c r="Z412" s="50"/>
      <c r="AC412" s="53"/>
      <c r="AI412" s="51"/>
      <c r="AT412" s="49"/>
      <c r="AU412" s="53"/>
      <c r="CD412" s="49"/>
      <c r="CE412" s="53"/>
    </row>
    <row r="413" spans="22:83">
      <c r="V413" s="51"/>
      <c r="Y413" s="50"/>
      <c r="Z413" s="50"/>
      <c r="AC413" s="53"/>
      <c r="AI413" s="51"/>
      <c r="AT413" s="49"/>
      <c r="AU413" s="53"/>
      <c r="CD413" s="49"/>
      <c r="CE413" s="53"/>
    </row>
    <row r="414" spans="22:83">
      <c r="V414" s="51"/>
      <c r="Y414" s="50"/>
      <c r="Z414" s="50"/>
      <c r="AC414" s="53"/>
      <c r="AI414" s="51"/>
      <c r="AT414" s="49"/>
      <c r="AU414" s="53"/>
      <c r="CD414" s="49"/>
      <c r="CE414" s="53"/>
    </row>
    <row r="415" spans="22:83">
      <c r="V415" s="51"/>
      <c r="Y415" s="50"/>
      <c r="Z415" s="50"/>
      <c r="AC415" s="53"/>
      <c r="AI415" s="51"/>
      <c r="AT415" s="49"/>
      <c r="AU415" s="53"/>
      <c r="CD415" s="49"/>
      <c r="CE415" s="53"/>
    </row>
    <row r="416" spans="22:83">
      <c r="V416" s="51"/>
      <c r="Y416" s="50"/>
      <c r="Z416" s="50"/>
      <c r="AC416" s="53"/>
      <c r="AI416" s="51"/>
      <c r="AT416" s="49"/>
      <c r="AU416" s="53"/>
      <c r="CD416" s="49"/>
      <c r="CE416" s="53"/>
    </row>
    <row r="417" spans="22:83">
      <c r="V417" s="51"/>
      <c r="Y417" s="50"/>
      <c r="Z417" s="50"/>
      <c r="AC417" s="53"/>
      <c r="AI417" s="51"/>
      <c r="AT417" s="49"/>
      <c r="AU417" s="53"/>
      <c r="CD417" s="49"/>
      <c r="CE417" s="53"/>
    </row>
    <row r="418" spans="22:83">
      <c r="V418" s="51"/>
      <c r="Y418" s="50"/>
      <c r="Z418" s="50"/>
      <c r="AC418" s="53"/>
      <c r="AI418" s="51"/>
      <c r="AT418" s="49"/>
      <c r="AU418" s="53"/>
      <c r="CD418" s="49"/>
      <c r="CE418" s="53"/>
    </row>
    <row r="419" spans="22:83">
      <c r="V419" s="51"/>
      <c r="Y419" s="50"/>
      <c r="Z419" s="50"/>
      <c r="AC419" s="53"/>
      <c r="AI419" s="51"/>
      <c r="AT419" s="49"/>
      <c r="AU419" s="53"/>
      <c r="CD419" s="49"/>
      <c r="CE419" s="53"/>
    </row>
    <row r="420" spans="22:83">
      <c r="V420" s="51"/>
      <c r="Y420" s="50"/>
      <c r="Z420" s="50"/>
      <c r="AC420" s="53"/>
      <c r="AI420" s="51"/>
      <c r="AT420" s="49"/>
      <c r="AU420" s="53"/>
      <c r="CD420" s="49"/>
      <c r="CE420" s="53"/>
    </row>
    <row r="421" spans="22:83">
      <c r="V421" s="51"/>
      <c r="Y421" s="50"/>
      <c r="Z421" s="50"/>
      <c r="AC421" s="53"/>
      <c r="AI421" s="51"/>
      <c r="AT421" s="49"/>
      <c r="AU421" s="53"/>
      <c r="CD421" s="49"/>
      <c r="CE421" s="53"/>
    </row>
    <row r="422" spans="22:83">
      <c r="V422" s="51"/>
      <c r="Y422" s="50"/>
      <c r="Z422" s="50"/>
      <c r="AC422" s="53"/>
      <c r="AI422" s="51"/>
      <c r="AT422" s="49"/>
      <c r="AU422" s="53"/>
      <c r="CD422" s="49"/>
      <c r="CE422" s="53"/>
    </row>
    <row r="423" spans="22:83">
      <c r="V423" s="51"/>
      <c r="Y423" s="50"/>
      <c r="Z423" s="50"/>
      <c r="AC423" s="53"/>
      <c r="AI423" s="51"/>
      <c r="AT423" s="49"/>
      <c r="AU423" s="53"/>
      <c r="CD423" s="49"/>
      <c r="CE423" s="53"/>
    </row>
    <row r="424" spans="22:83">
      <c r="V424" s="51"/>
      <c r="Y424" s="50"/>
      <c r="Z424" s="50"/>
      <c r="AC424" s="53"/>
      <c r="AI424" s="51"/>
      <c r="AT424" s="49"/>
      <c r="AU424" s="53"/>
      <c r="CD424" s="49"/>
      <c r="CE424" s="53"/>
    </row>
    <row r="425" spans="22:83">
      <c r="V425" s="51"/>
      <c r="Y425" s="50"/>
      <c r="Z425" s="50"/>
      <c r="AC425" s="53"/>
      <c r="AI425" s="51"/>
      <c r="AT425" s="49"/>
      <c r="AU425" s="53"/>
      <c r="CD425" s="49"/>
      <c r="CE425" s="53"/>
    </row>
    <row r="426" spans="22:83">
      <c r="V426" s="51"/>
      <c r="Y426" s="50"/>
      <c r="Z426" s="50"/>
      <c r="AC426" s="53"/>
      <c r="AI426" s="51"/>
      <c r="AT426" s="49"/>
      <c r="AU426" s="53"/>
      <c r="CD426" s="49"/>
      <c r="CE426" s="53"/>
    </row>
    <row r="427" spans="22:83">
      <c r="V427" s="51"/>
      <c r="Y427" s="50"/>
      <c r="Z427" s="50"/>
      <c r="AC427" s="53"/>
      <c r="AI427" s="51"/>
      <c r="AT427" s="49"/>
      <c r="AU427" s="53"/>
      <c r="CD427" s="49"/>
      <c r="CE427" s="53"/>
    </row>
    <row r="428" spans="22:83">
      <c r="V428" s="51"/>
      <c r="Y428" s="50"/>
      <c r="Z428" s="50"/>
      <c r="AC428" s="53"/>
      <c r="AI428" s="51"/>
      <c r="AT428" s="49"/>
      <c r="AU428" s="53"/>
      <c r="CD428" s="49"/>
      <c r="CE428" s="53"/>
    </row>
    <row r="429" spans="22:83">
      <c r="V429" s="51"/>
      <c r="Y429" s="50"/>
      <c r="Z429" s="50"/>
      <c r="AC429" s="53"/>
      <c r="AI429" s="51"/>
      <c r="AT429" s="49"/>
      <c r="AU429" s="53"/>
      <c r="CD429" s="49"/>
      <c r="CE429" s="53"/>
    </row>
    <row r="430" spans="22:83">
      <c r="V430" s="51"/>
      <c r="Y430" s="50"/>
      <c r="Z430" s="50"/>
      <c r="AC430" s="53"/>
      <c r="AI430" s="51"/>
      <c r="AT430" s="49"/>
      <c r="AU430" s="53"/>
      <c r="CD430" s="49"/>
      <c r="CE430" s="53"/>
    </row>
    <row r="431" spans="22:83">
      <c r="V431" s="51"/>
      <c r="Y431" s="50"/>
      <c r="Z431" s="50"/>
      <c r="AC431" s="53"/>
      <c r="AI431" s="51"/>
      <c r="AT431" s="49"/>
      <c r="AU431" s="53"/>
      <c r="CD431" s="49"/>
      <c r="CE431" s="53"/>
    </row>
    <row r="432" spans="22:83">
      <c r="V432" s="51"/>
      <c r="Y432" s="50"/>
      <c r="Z432" s="50"/>
      <c r="AC432" s="53"/>
      <c r="AI432" s="51"/>
      <c r="AT432" s="49"/>
      <c r="AU432" s="53"/>
      <c r="CD432" s="49"/>
      <c r="CE432" s="53"/>
    </row>
    <row r="433" spans="22:83">
      <c r="V433" s="51"/>
      <c r="Y433" s="50"/>
      <c r="Z433" s="50"/>
      <c r="AC433" s="53"/>
      <c r="AI433" s="51"/>
      <c r="AT433" s="49"/>
      <c r="AU433" s="53"/>
      <c r="CD433" s="49"/>
      <c r="CE433" s="53"/>
    </row>
    <row r="434" spans="22:83">
      <c r="V434" s="51"/>
      <c r="Y434" s="50"/>
      <c r="Z434" s="50"/>
      <c r="AC434" s="53"/>
      <c r="AI434" s="51"/>
      <c r="AT434" s="49"/>
      <c r="AU434" s="53"/>
      <c r="CD434" s="49"/>
      <c r="CE434" s="53"/>
    </row>
    <row r="435" spans="22:83">
      <c r="V435" s="51"/>
      <c r="Y435" s="50"/>
      <c r="Z435" s="50"/>
      <c r="AC435" s="53"/>
      <c r="AI435" s="51"/>
      <c r="AT435" s="49"/>
      <c r="AU435" s="53"/>
      <c r="CD435" s="49"/>
      <c r="CE435" s="53"/>
    </row>
    <row r="436" spans="22:83">
      <c r="V436" s="51"/>
      <c r="Y436" s="50"/>
      <c r="Z436" s="50"/>
      <c r="AC436" s="53"/>
      <c r="AI436" s="51"/>
      <c r="AT436" s="49"/>
      <c r="AU436" s="53"/>
      <c r="CD436" s="49"/>
      <c r="CE436" s="53"/>
    </row>
    <row r="437" spans="22:83">
      <c r="V437" s="51"/>
      <c r="Y437" s="50"/>
      <c r="Z437" s="50"/>
      <c r="AC437" s="53"/>
      <c r="AI437" s="51"/>
      <c r="AT437" s="49"/>
      <c r="AU437" s="53"/>
      <c r="CD437" s="49"/>
      <c r="CE437" s="53"/>
    </row>
    <row r="438" spans="22:83">
      <c r="V438" s="51"/>
      <c r="Y438" s="50"/>
      <c r="Z438" s="50"/>
      <c r="AC438" s="53"/>
      <c r="AI438" s="51"/>
      <c r="AT438" s="49"/>
      <c r="AU438" s="53"/>
      <c r="CD438" s="49"/>
      <c r="CE438" s="53"/>
    </row>
    <row r="439" spans="22:83">
      <c r="V439" s="51"/>
      <c r="Y439" s="50"/>
      <c r="Z439" s="50"/>
      <c r="AC439" s="53"/>
      <c r="AI439" s="51"/>
      <c r="AT439" s="49"/>
      <c r="AU439" s="53"/>
      <c r="CD439" s="49"/>
      <c r="CE439" s="53"/>
    </row>
    <row r="440" spans="22:83">
      <c r="V440" s="51"/>
      <c r="Y440" s="50"/>
      <c r="Z440" s="50"/>
      <c r="AC440" s="53"/>
      <c r="AI440" s="51"/>
      <c r="AT440" s="49"/>
      <c r="AU440" s="53"/>
      <c r="CD440" s="49"/>
      <c r="CE440" s="53"/>
    </row>
    <row r="441" spans="22:83">
      <c r="V441" s="51"/>
      <c r="Y441" s="50"/>
      <c r="Z441" s="50"/>
      <c r="AC441" s="53"/>
      <c r="AI441" s="51"/>
      <c r="AT441" s="49"/>
      <c r="AU441" s="53"/>
      <c r="CD441" s="49"/>
      <c r="CE441" s="53"/>
    </row>
    <row r="442" spans="22:83">
      <c r="V442" s="51"/>
      <c r="Y442" s="50"/>
      <c r="Z442" s="50"/>
      <c r="AC442" s="53"/>
      <c r="AI442" s="51"/>
      <c r="AT442" s="49"/>
      <c r="AU442" s="53"/>
      <c r="CD442" s="49"/>
      <c r="CE442" s="53"/>
    </row>
    <row r="443" spans="22:83">
      <c r="V443" s="51"/>
      <c r="Y443" s="50"/>
      <c r="Z443" s="50"/>
      <c r="AC443" s="53"/>
      <c r="AI443" s="51"/>
      <c r="AT443" s="49"/>
      <c r="AU443" s="53"/>
      <c r="CD443" s="49"/>
      <c r="CE443" s="53"/>
    </row>
    <row r="444" spans="22:83">
      <c r="V444" s="51"/>
      <c r="Y444" s="50"/>
      <c r="Z444" s="50"/>
      <c r="AC444" s="53"/>
      <c r="AI444" s="51"/>
      <c r="AT444" s="49"/>
      <c r="AU444" s="53"/>
      <c r="CD444" s="49"/>
      <c r="CE444" s="53"/>
    </row>
    <row r="445" spans="22:83">
      <c r="V445" s="51"/>
      <c r="Y445" s="50"/>
      <c r="Z445" s="50"/>
      <c r="AC445" s="53"/>
      <c r="AI445" s="51"/>
      <c r="AT445" s="49"/>
      <c r="AU445" s="53"/>
      <c r="CD445" s="49"/>
      <c r="CE445" s="53"/>
    </row>
    <row r="446" spans="22:83">
      <c r="V446" s="51"/>
      <c r="Y446" s="50"/>
      <c r="Z446" s="50"/>
      <c r="AC446" s="53"/>
      <c r="AI446" s="51"/>
      <c r="AT446" s="49"/>
      <c r="AU446" s="53"/>
      <c r="CD446" s="49"/>
      <c r="CE446" s="53"/>
    </row>
    <row r="447" spans="22:83">
      <c r="V447" s="51"/>
      <c r="Y447" s="50"/>
      <c r="Z447" s="50"/>
      <c r="AC447" s="53"/>
      <c r="AI447" s="51"/>
      <c r="AT447" s="49"/>
      <c r="AU447" s="53"/>
      <c r="CD447" s="49"/>
      <c r="CE447" s="53"/>
    </row>
    <row r="448" spans="22:83">
      <c r="V448" s="51"/>
      <c r="Y448" s="50"/>
      <c r="Z448" s="50"/>
      <c r="AC448" s="53"/>
      <c r="AI448" s="51"/>
      <c r="AT448" s="49"/>
      <c r="AU448" s="53"/>
      <c r="CD448" s="49"/>
      <c r="CE448" s="53"/>
    </row>
    <row r="449" spans="22:83">
      <c r="V449" s="51"/>
      <c r="Y449" s="50"/>
      <c r="Z449" s="50"/>
      <c r="AC449" s="53"/>
      <c r="AI449" s="51"/>
      <c r="AT449" s="49"/>
      <c r="AU449" s="53"/>
      <c r="CD449" s="49"/>
      <c r="CE449" s="53"/>
    </row>
    <row r="450" spans="22:83">
      <c r="V450" s="51"/>
      <c r="Y450" s="50"/>
      <c r="Z450" s="50"/>
      <c r="AC450" s="53"/>
      <c r="AI450" s="51"/>
      <c r="AT450" s="49"/>
      <c r="AU450" s="53"/>
      <c r="CD450" s="49"/>
      <c r="CE450" s="53"/>
    </row>
    <row r="451" spans="22:83">
      <c r="V451" s="51"/>
      <c r="Y451" s="50"/>
      <c r="Z451" s="50"/>
      <c r="AC451" s="53"/>
      <c r="AI451" s="51"/>
      <c r="AT451" s="49"/>
      <c r="AU451" s="53"/>
      <c r="CD451" s="49"/>
      <c r="CE451" s="53"/>
    </row>
    <row r="452" spans="22:83">
      <c r="V452" s="51"/>
      <c r="Y452" s="50"/>
      <c r="Z452" s="50"/>
      <c r="AC452" s="53"/>
      <c r="AI452" s="51"/>
      <c r="AT452" s="49"/>
      <c r="AU452" s="53"/>
      <c r="CD452" s="49"/>
      <c r="CE452" s="53"/>
    </row>
    <row r="453" spans="22:83">
      <c r="V453" s="51"/>
      <c r="Y453" s="50"/>
      <c r="Z453" s="50"/>
      <c r="AC453" s="53"/>
      <c r="AI453" s="51"/>
      <c r="AT453" s="49"/>
      <c r="AU453" s="53"/>
      <c r="CD453" s="49"/>
      <c r="CE453" s="53"/>
    </row>
    <row r="454" spans="22:83">
      <c r="V454" s="51"/>
      <c r="Y454" s="50"/>
      <c r="Z454" s="50"/>
      <c r="AC454" s="53"/>
      <c r="AI454" s="51"/>
      <c r="AT454" s="49"/>
      <c r="AU454" s="53"/>
      <c r="CD454" s="49"/>
      <c r="CE454" s="53"/>
    </row>
    <row r="455" spans="22:83">
      <c r="V455" s="51"/>
      <c r="Y455" s="50"/>
      <c r="Z455" s="50"/>
      <c r="AC455" s="53"/>
      <c r="AI455" s="51"/>
      <c r="AT455" s="49"/>
      <c r="AU455" s="53"/>
      <c r="CD455" s="49"/>
      <c r="CE455" s="53"/>
    </row>
    <row r="456" spans="22:83">
      <c r="V456" s="51"/>
      <c r="Y456" s="50"/>
      <c r="Z456" s="50"/>
      <c r="AC456" s="53"/>
      <c r="AI456" s="51"/>
      <c r="AT456" s="49"/>
      <c r="AU456" s="53"/>
      <c r="CD456" s="49"/>
      <c r="CE456" s="53"/>
    </row>
    <row r="457" spans="22:83">
      <c r="V457" s="51"/>
      <c r="Y457" s="50"/>
      <c r="Z457" s="50"/>
      <c r="AC457" s="53"/>
      <c r="AI457" s="51"/>
      <c r="AT457" s="49"/>
      <c r="AU457" s="53"/>
      <c r="CD457" s="49"/>
      <c r="CE457" s="53"/>
    </row>
    <row r="458" spans="22:83">
      <c r="V458" s="51"/>
      <c r="Y458" s="50"/>
      <c r="Z458" s="50"/>
      <c r="AC458" s="53"/>
      <c r="AI458" s="51"/>
      <c r="AT458" s="49"/>
      <c r="AU458" s="53"/>
      <c r="CD458" s="49"/>
      <c r="CE458" s="53"/>
    </row>
    <row r="459" spans="22:83">
      <c r="V459" s="51"/>
      <c r="Y459" s="50"/>
      <c r="Z459" s="50"/>
      <c r="AC459" s="53"/>
      <c r="AI459" s="51"/>
      <c r="AT459" s="49"/>
      <c r="AU459" s="53"/>
      <c r="CD459" s="49"/>
      <c r="CE459" s="53"/>
    </row>
    <row r="460" spans="22:83">
      <c r="V460" s="51"/>
      <c r="Y460" s="50"/>
      <c r="Z460" s="50"/>
      <c r="AC460" s="53"/>
      <c r="AI460" s="51"/>
      <c r="AT460" s="49"/>
      <c r="AU460" s="53"/>
      <c r="CD460" s="49"/>
      <c r="CE460" s="53"/>
    </row>
    <row r="461" spans="22:83">
      <c r="V461" s="51"/>
      <c r="Y461" s="50"/>
      <c r="Z461" s="50"/>
      <c r="AC461" s="53"/>
      <c r="AI461" s="51"/>
      <c r="AT461" s="49"/>
      <c r="AU461" s="53"/>
      <c r="CD461" s="49"/>
      <c r="CE461" s="53"/>
    </row>
    <row r="462" spans="22:83">
      <c r="V462" s="51"/>
      <c r="Y462" s="50"/>
      <c r="Z462" s="50"/>
      <c r="AC462" s="53"/>
      <c r="AI462" s="51"/>
      <c r="AT462" s="49"/>
      <c r="AU462" s="53"/>
      <c r="CD462" s="49"/>
      <c r="CE462" s="53"/>
    </row>
    <row r="463" spans="22:83">
      <c r="V463" s="51"/>
      <c r="Y463" s="50"/>
      <c r="Z463" s="50"/>
      <c r="AC463" s="53"/>
      <c r="AI463" s="51"/>
      <c r="AT463" s="49"/>
      <c r="AU463" s="53"/>
      <c r="CD463" s="49"/>
      <c r="CE463" s="53"/>
    </row>
    <row r="464" spans="22:83">
      <c r="V464" s="51"/>
      <c r="Y464" s="50"/>
      <c r="Z464" s="50"/>
      <c r="AC464" s="53"/>
      <c r="AI464" s="51"/>
      <c r="AT464" s="49"/>
      <c r="AU464" s="53"/>
      <c r="CD464" s="49"/>
      <c r="CE464" s="53"/>
    </row>
    <row r="465" spans="22:83">
      <c r="V465" s="51"/>
      <c r="Y465" s="50"/>
      <c r="Z465" s="50"/>
      <c r="AC465" s="53"/>
      <c r="AI465" s="51"/>
      <c r="AT465" s="49"/>
      <c r="AU465" s="53"/>
      <c r="CD465" s="49"/>
      <c r="CE465" s="53"/>
    </row>
    <row r="466" spans="22:83">
      <c r="V466" s="51"/>
      <c r="Y466" s="50"/>
      <c r="Z466" s="50"/>
      <c r="AC466" s="53"/>
      <c r="AI466" s="51"/>
      <c r="AT466" s="49"/>
      <c r="AU466" s="53"/>
      <c r="CD466" s="49"/>
      <c r="CE466" s="53"/>
    </row>
    <row r="467" spans="22:83">
      <c r="V467" s="51"/>
      <c r="Y467" s="50"/>
      <c r="Z467" s="50"/>
      <c r="AC467" s="53"/>
      <c r="AI467" s="51"/>
      <c r="AT467" s="49"/>
      <c r="AU467" s="53"/>
      <c r="CD467" s="49"/>
      <c r="CE467" s="53"/>
    </row>
    <row r="468" spans="22:83">
      <c r="V468" s="51"/>
      <c r="Y468" s="50"/>
      <c r="Z468" s="50"/>
      <c r="AC468" s="53"/>
      <c r="AI468" s="51"/>
      <c r="AT468" s="49"/>
      <c r="AU468" s="53"/>
      <c r="CD468" s="49"/>
      <c r="CE468" s="53"/>
    </row>
    <row r="469" spans="22:83">
      <c r="V469" s="51"/>
      <c r="Y469" s="50"/>
      <c r="Z469" s="50"/>
      <c r="AC469" s="53"/>
      <c r="AI469" s="51"/>
      <c r="AT469" s="49"/>
      <c r="AU469" s="53"/>
      <c r="CD469" s="49"/>
      <c r="CE469" s="53"/>
    </row>
    <row r="470" spans="22:83">
      <c r="V470" s="51"/>
      <c r="Y470" s="50"/>
      <c r="Z470" s="50"/>
      <c r="AC470" s="53"/>
      <c r="AI470" s="51"/>
      <c r="AT470" s="49"/>
      <c r="AU470" s="53"/>
      <c r="CD470" s="49"/>
      <c r="CE470" s="53"/>
    </row>
    <row r="471" spans="22:83">
      <c r="V471" s="51"/>
      <c r="Y471" s="50"/>
      <c r="Z471" s="50"/>
      <c r="AC471" s="53"/>
      <c r="AI471" s="51"/>
      <c r="AT471" s="49"/>
      <c r="AU471" s="53"/>
      <c r="CD471" s="49"/>
      <c r="CE471" s="53"/>
    </row>
    <row r="472" spans="22:83">
      <c r="V472" s="51"/>
      <c r="Y472" s="50"/>
      <c r="Z472" s="50"/>
      <c r="AC472" s="53"/>
      <c r="AI472" s="51"/>
      <c r="AT472" s="49"/>
      <c r="AU472" s="53"/>
      <c r="CD472" s="49"/>
      <c r="CE472" s="53"/>
    </row>
    <row r="473" spans="22:83">
      <c r="V473" s="51"/>
      <c r="Y473" s="50"/>
      <c r="Z473" s="50"/>
      <c r="AC473" s="53"/>
      <c r="AI473" s="51"/>
      <c r="AT473" s="49"/>
      <c r="AU473" s="53"/>
      <c r="CD473" s="49"/>
      <c r="CE473" s="53"/>
    </row>
    <row r="474" spans="22:83">
      <c r="V474" s="51"/>
      <c r="Y474" s="50"/>
      <c r="Z474" s="50"/>
      <c r="AC474" s="53"/>
      <c r="AI474" s="51"/>
      <c r="AT474" s="49"/>
      <c r="AU474" s="53"/>
      <c r="CD474" s="49"/>
      <c r="CE474" s="53"/>
    </row>
    <row r="475" spans="22:83">
      <c r="V475" s="51"/>
      <c r="Y475" s="50"/>
      <c r="Z475" s="50"/>
      <c r="AC475" s="53"/>
      <c r="AI475" s="51"/>
      <c r="AT475" s="49"/>
      <c r="AU475" s="53"/>
      <c r="CD475" s="49"/>
      <c r="CE475" s="53"/>
    </row>
    <row r="476" spans="22:83">
      <c r="V476" s="51"/>
      <c r="Y476" s="50"/>
      <c r="Z476" s="50"/>
      <c r="AC476" s="53"/>
      <c r="AI476" s="51"/>
      <c r="AT476" s="49"/>
      <c r="AU476" s="53"/>
      <c r="CD476" s="49"/>
      <c r="CE476" s="53"/>
    </row>
    <row r="477" spans="22:83">
      <c r="V477" s="51"/>
      <c r="Y477" s="50"/>
      <c r="Z477" s="50"/>
      <c r="AC477" s="53"/>
      <c r="AI477" s="51"/>
      <c r="AT477" s="49"/>
      <c r="AU477" s="53"/>
      <c r="CD477" s="49"/>
      <c r="CE477" s="53"/>
    </row>
    <row r="478" spans="22:83">
      <c r="V478" s="51"/>
      <c r="Y478" s="50"/>
      <c r="Z478" s="50"/>
      <c r="AC478" s="53"/>
      <c r="AI478" s="51"/>
      <c r="AT478" s="49"/>
      <c r="AU478" s="53"/>
      <c r="CD478" s="49"/>
      <c r="CE478" s="53"/>
    </row>
    <row r="479" spans="22:83">
      <c r="V479" s="51"/>
      <c r="Y479" s="50"/>
      <c r="Z479" s="50"/>
      <c r="AC479" s="53"/>
      <c r="AI479" s="51"/>
      <c r="AT479" s="49"/>
      <c r="AU479" s="53"/>
      <c r="CD479" s="49"/>
      <c r="CE479" s="53"/>
    </row>
    <row r="480" spans="22:83">
      <c r="V480" s="51"/>
      <c r="Y480" s="50"/>
      <c r="Z480" s="50"/>
      <c r="AC480" s="53"/>
      <c r="AI480" s="51"/>
      <c r="AT480" s="49"/>
      <c r="AU480" s="53"/>
      <c r="CD480" s="49"/>
      <c r="CE480" s="53"/>
    </row>
    <row r="481" spans="22:83">
      <c r="V481" s="51"/>
      <c r="Y481" s="50"/>
      <c r="Z481" s="50"/>
      <c r="AC481" s="53"/>
      <c r="AI481" s="51"/>
      <c r="AT481" s="49"/>
      <c r="AU481" s="53"/>
      <c r="CD481" s="49"/>
      <c r="CE481" s="53"/>
    </row>
    <row r="482" spans="22:83">
      <c r="V482" s="51"/>
      <c r="Y482" s="50"/>
      <c r="Z482" s="50"/>
      <c r="AC482" s="53"/>
      <c r="AI482" s="51"/>
      <c r="AT482" s="49"/>
      <c r="AU482" s="53"/>
      <c r="CD482" s="49"/>
      <c r="CE482" s="53"/>
    </row>
    <row r="483" spans="22:83">
      <c r="V483" s="51"/>
      <c r="Y483" s="50"/>
      <c r="Z483" s="50"/>
      <c r="AC483" s="53"/>
      <c r="AI483" s="51"/>
      <c r="AT483" s="49"/>
      <c r="AU483" s="53"/>
      <c r="CD483" s="49"/>
      <c r="CE483" s="53"/>
    </row>
    <row r="484" spans="22:83">
      <c r="V484" s="51"/>
      <c r="Y484" s="50"/>
      <c r="Z484" s="50"/>
      <c r="AC484" s="53"/>
      <c r="AI484" s="51"/>
      <c r="AT484" s="49"/>
      <c r="AU484" s="53"/>
      <c r="CD484" s="49"/>
      <c r="CE484" s="53"/>
    </row>
    <row r="485" spans="22:83">
      <c r="V485" s="51"/>
      <c r="Y485" s="50"/>
      <c r="Z485" s="50"/>
      <c r="AC485" s="53"/>
      <c r="AI485" s="51"/>
      <c r="AT485" s="49"/>
      <c r="AU485" s="53"/>
      <c r="CD485" s="49"/>
      <c r="CE485" s="53"/>
    </row>
    <row r="486" spans="22:83">
      <c r="V486" s="51"/>
      <c r="Y486" s="50"/>
      <c r="Z486" s="50"/>
      <c r="AC486" s="53"/>
      <c r="AI486" s="51"/>
      <c r="AT486" s="49"/>
      <c r="AU486" s="53"/>
      <c r="CD486" s="49"/>
      <c r="CE486" s="53"/>
    </row>
    <row r="487" spans="22:83">
      <c r="V487" s="51"/>
      <c r="Y487" s="50"/>
      <c r="Z487" s="50"/>
      <c r="AC487" s="53"/>
      <c r="AI487" s="51"/>
      <c r="AT487" s="49"/>
      <c r="AU487" s="53"/>
      <c r="CD487" s="49"/>
      <c r="CE487" s="53"/>
    </row>
    <row r="488" spans="22:83">
      <c r="V488" s="51"/>
      <c r="Y488" s="50"/>
      <c r="Z488" s="50"/>
      <c r="AC488" s="53"/>
      <c r="AI488" s="51"/>
      <c r="AT488" s="49"/>
      <c r="AU488" s="53"/>
      <c r="CD488" s="49"/>
      <c r="CE488" s="53"/>
    </row>
    <row r="489" spans="22:83">
      <c r="V489" s="51"/>
      <c r="Y489" s="50"/>
      <c r="Z489" s="50"/>
      <c r="AC489" s="53"/>
      <c r="AI489" s="51"/>
      <c r="AT489" s="49"/>
      <c r="AU489" s="53"/>
      <c r="CD489" s="49"/>
      <c r="CE489" s="53"/>
    </row>
    <row r="490" spans="22:83">
      <c r="V490" s="51"/>
      <c r="Y490" s="50"/>
      <c r="Z490" s="50"/>
      <c r="AC490" s="53"/>
      <c r="AI490" s="51"/>
      <c r="AT490" s="49"/>
      <c r="AU490" s="53"/>
      <c r="CD490" s="49"/>
      <c r="CE490" s="53"/>
    </row>
    <row r="491" spans="22:83">
      <c r="V491" s="51"/>
      <c r="Y491" s="50"/>
      <c r="Z491" s="50"/>
      <c r="AC491" s="53"/>
      <c r="AI491" s="51"/>
      <c r="AT491" s="49"/>
      <c r="AU491" s="53"/>
      <c r="CD491" s="49"/>
      <c r="CE491" s="53"/>
    </row>
    <row r="492" spans="22:83">
      <c r="V492" s="51"/>
      <c r="Y492" s="50"/>
      <c r="Z492" s="50"/>
      <c r="AC492" s="53"/>
      <c r="AI492" s="51"/>
      <c r="AT492" s="49"/>
      <c r="AU492" s="53"/>
      <c r="CD492" s="49"/>
      <c r="CE492" s="53"/>
    </row>
    <row r="493" spans="22:83">
      <c r="V493" s="51"/>
      <c r="Y493" s="50"/>
      <c r="Z493" s="50"/>
      <c r="AC493" s="53"/>
      <c r="AI493" s="51"/>
      <c r="AT493" s="49"/>
      <c r="AU493" s="53"/>
      <c r="CD493" s="49"/>
      <c r="CE493" s="53"/>
    </row>
    <row r="494" spans="22:83">
      <c r="V494" s="51"/>
      <c r="Y494" s="50"/>
      <c r="Z494" s="50"/>
      <c r="AC494" s="53"/>
      <c r="AI494" s="51"/>
      <c r="AT494" s="49"/>
      <c r="AU494" s="53"/>
      <c r="CD494" s="49"/>
      <c r="CE494" s="53"/>
    </row>
    <row r="495" spans="22:83">
      <c r="V495" s="51"/>
      <c r="Y495" s="50"/>
      <c r="Z495" s="50"/>
      <c r="AC495" s="53"/>
      <c r="AI495" s="51"/>
      <c r="AT495" s="49"/>
      <c r="AU495" s="53"/>
      <c r="CD495" s="49"/>
      <c r="CE495" s="53"/>
    </row>
    <row r="496" spans="22:83">
      <c r="V496" s="51"/>
      <c r="Y496" s="50"/>
      <c r="Z496" s="50"/>
      <c r="AC496" s="53"/>
      <c r="AI496" s="51"/>
      <c r="AT496" s="49"/>
      <c r="AU496" s="53"/>
      <c r="CD496" s="49"/>
      <c r="CE496" s="53"/>
    </row>
    <row r="497" spans="22:83">
      <c r="V497" s="51"/>
      <c r="Y497" s="50"/>
      <c r="Z497" s="50"/>
      <c r="AC497" s="53"/>
      <c r="AI497" s="51"/>
      <c r="AT497" s="49"/>
      <c r="AU497" s="53"/>
      <c r="CD497" s="49"/>
      <c r="CE497" s="53"/>
    </row>
    <row r="498" spans="22:83">
      <c r="V498" s="51"/>
      <c r="Y498" s="50"/>
      <c r="Z498" s="50"/>
      <c r="AC498" s="53"/>
      <c r="AI498" s="51"/>
      <c r="AT498" s="49"/>
      <c r="AU498" s="53"/>
      <c r="CD498" s="49"/>
      <c r="CE498" s="53"/>
    </row>
    <row r="499" spans="22:83">
      <c r="V499" s="51"/>
      <c r="Y499" s="50"/>
      <c r="Z499" s="50"/>
      <c r="AC499" s="53"/>
      <c r="AI499" s="51"/>
      <c r="AT499" s="49"/>
      <c r="AU499" s="53"/>
      <c r="CD499" s="49"/>
      <c r="CE499" s="53"/>
    </row>
    <row r="500" spans="22:83">
      <c r="V500" s="51"/>
      <c r="Y500" s="50"/>
      <c r="Z500" s="50"/>
      <c r="AC500" s="53"/>
      <c r="AI500" s="51"/>
      <c r="AT500" s="49"/>
      <c r="AU500" s="53"/>
      <c r="CD500" s="49"/>
      <c r="CE500" s="53"/>
    </row>
    <row r="501" spans="22:83">
      <c r="V501" s="51"/>
      <c r="Y501" s="50"/>
      <c r="Z501" s="50"/>
      <c r="AC501" s="53"/>
      <c r="AI501" s="51"/>
      <c r="AT501" s="49"/>
      <c r="AU501" s="53"/>
      <c r="CD501" s="49"/>
      <c r="CE501" s="53"/>
    </row>
    <row r="502" spans="22:83">
      <c r="V502" s="51"/>
      <c r="Y502" s="50"/>
      <c r="Z502" s="50"/>
      <c r="AC502" s="53"/>
      <c r="AI502" s="51"/>
      <c r="AT502" s="49"/>
      <c r="AU502" s="53"/>
      <c r="CD502" s="49"/>
      <c r="CE502" s="53"/>
    </row>
    <row r="503" spans="22:83">
      <c r="V503" s="51"/>
      <c r="Y503" s="50"/>
      <c r="Z503" s="50"/>
      <c r="AC503" s="53"/>
      <c r="AI503" s="51"/>
      <c r="AT503" s="49"/>
      <c r="AU503" s="53"/>
      <c r="CD503" s="49"/>
      <c r="CE503" s="53"/>
    </row>
    <row r="504" spans="22:83">
      <c r="V504" s="51"/>
      <c r="Y504" s="50"/>
      <c r="Z504" s="50"/>
      <c r="AC504" s="53"/>
      <c r="AI504" s="51"/>
      <c r="AT504" s="49"/>
      <c r="AU504" s="53"/>
      <c r="CD504" s="49"/>
      <c r="CE504" s="53"/>
    </row>
    <row r="505" spans="22:83">
      <c r="V505" s="51"/>
      <c r="Y505" s="50"/>
      <c r="Z505" s="50"/>
      <c r="AC505" s="53"/>
      <c r="AI505" s="51"/>
      <c r="AT505" s="49"/>
      <c r="AU505" s="53"/>
      <c r="CD505" s="49"/>
      <c r="CE505" s="53"/>
    </row>
    <row r="506" spans="22:83">
      <c r="V506" s="51"/>
      <c r="Y506" s="50"/>
      <c r="Z506" s="50"/>
      <c r="AC506" s="53"/>
      <c r="AI506" s="51"/>
      <c r="AT506" s="49"/>
      <c r="AU506" s="53"/>
      <c r="CD506" s="49"/>
      <c r="CE506" s="53"/>
    </row>
    <row r="507" spans="22:83">
      <c r="V507" s="51"/>
      <c r="Y507" s="50"/>
      <c r="Z507" s="50"/>
      <c r="AC507" s="53"/>
      <c r="AI507" s="51"/>
      <c r="AT507" s="49"/>
      <c r="AU507" s="53"/>
      <c r="CD507" s="49"/>
      <c r="CE507" s="53"/>
    </row>
    <row r="508" spans="22:83">
      <c r="V508" s="51"/>
      <c r="Y508" s="50"/>
      <c r="Z508" s="50"/>
      <c r="AC508" s="53"/>
      <c r="AI508" s="51"/>
      <c r="AT508" s="49"/>
      <c r="AU508" s="53"/>
      <c r="CD508" s="49"/>
      <c r="CE508" s="53"/>
    </row>
    <row r="509" spans="22:83">
      <c r="V509" s="51"/>
      <c r="Y509" s="50"/>
      <c r="Z509" s="50"/>
      <c r="AC509" s="53"/>
      <c r="AI509" s="51"/>
      <c r="AT509" s="49"/>
      <c r="AU509" s="53"/>
      <c r="CD509" s="49"/>
      <c r="CE509" s="53"/>
    </row>
    <row r="510" spans="22:83">
      <c r="V510" s="51"/>
      <c r="Y510" s="50"/>
      <c r="Z510" s="50"/>
      <c r="AC510" s="53"/>
      <c r="AI510" s="51"/>
      <c r="AT510" s="49"/>
      <c r="AU510" s="53"/>
      <c r="CD510" s="49"/>
      <c r="CE510" s="53"/>
    </row>
    <row r="511" spans="22:83">
      <c r="V511" s="51"/>
      <c r="Y511" s="50"/>
      <c r="Z511" s="50"/>
      <c r="AC511" s="53"/>
      <c r="AI511" s="51"/>
      <c r="AT511" s="49"/>
      <c r="AU511" s="53"/>
      <c r="CD511" s="49"/>
      <c r="CE511" s="53"/>
    </row>
    <row r="512" spans="22:83">
      <c r="V512" s="51"/>
      <c r="Y512" s="50"/>
      <c r="Z512" s="50"/>
      <c r="AC512" s="53"/>
      <c r="AI512" s="51"/>
      <c r="AT512" s="49"/>
      <c r="AU512" s="53"/>
      <c r="CD512" s="49"/>
      <c r="CE512" s="53"/>
    </row>
    <row r="513" spans="22:83">
      <c r="V513" s="51"/>
      <c r="Y513" s="50"/>
      <c r="Z513" s="50"/>
      <c r="AC513" s="53"/>
      <c r="AI513" s="51"/>
      <c r="AT513" s="49"/>
      <c r="AU513" s="53"/>
      <c r="CD513" s="49"/>
      <c r="CE513" s="53"/>
    </row>
    <row r="514" spans="22:83">
      <c r="V514" s="51"/>
      <c r="Y514" s="50"/>
      <c r="Z514" s="50"/>
      <c r="AC514" s="53"/>
      <c r="AI514" s="51"/>
      <c r="AT514" s="49"/>
      <c r="AU514" s="53"/>
      <c r="CD514" s="49"/>
      <c r="CE514" s="53"/>
    </row>
    <row r="515" spans="22:83">
      <c r="V515" s="51"/>
      <c r="Y515" s="50"/>
      <c r="Z515" s="50"/>
      <c r="AC515" s="53"/>
      <c r="AI515" s="51"/>
      <c r="AT515" s="49"/>
      <c r="AU515" s="53"/>
      <c r="CD515" s="49"/>
      <c r="CE515" s="53"/>
    </row>
    <row r="516" spans="22:83">
      <c r="V516" s="51"/>
      <c r="Y516" s="50"/>
      <c r="Z516" s="50"/>
      <c r="AC516" s="53"/>
      <c r="AI516" s="51"/>
      <c r="AT516" s="49"/>
      <c r="AU516" s="53"/>
      <c r="CD516" s="49"/>
      <c r="CE516" s="53"/>
    </row>
    <row r="517" spans="22:83">
      <c r="V517" s="51"/>
      <c r="Y517" s="50"/>
      <c r="Z517" s="50"/>
      <c r="AC517" s="53"/>
      <c r="AI517" s="51"/>
      <c r="AT517" s="49"/>
      <c r="AU517" s="53"/>
      <c r="CD517" s="49"/>
      <c r="CE517" s="53"/>
    </row>
    <row r="518" spans="22:83">
      <c r="V518" s="51"/>
      <c r="Y518" s="50"/>
      <c r="Z518" s="50"/>
      <c r="AC518" s="53"/>
      <c r="AI518" s="51"/>
      <c r="AT518" s="49"/>
      <c r="AU518" s="53"/>
      <c r="CD518" s="49"/>
      <c r="CE518" s="53"/>
    </row>
    <row r="519" spans="22:83">
      <c r="V519" s="51"/>
      <c r="Y519" s="50"/>
      <c r="Z519" s="50"/>
      <c r="AC519" s="53"/>
      <c r="AI519" s="51"/>
      <c r="AT519" s="49"/>
      <c r="AU519" s="53"/>
      <c r="CD519" s="49"/>
      <c r="CE519" s="53"/>
    </row>
    <row r="520" spans="22:83">
      <c r="V520" s="51"/>
      <c r="Y520" s="50"/>
      <c r="Z520" s="50"/>
      <c r="AC520" s="53"/>
      <c r="AI520" s="51"/>
      <c r="AT520" s="49"/>
      <c r="AU520" s="53"/>
      <c r="CD520" s="49"/>
      <c r="CE520" s="53"/>
    </row>
    <row r="521" spans="22:83">
      <c r="V521" s="51"/>
      <c r="Y521" s="50"/>
      <c r="Z521" s="50"/>
      <c r="AC521" s="53"/>
      <c r="AI521" s="51"/>
      <c r="AT521" s="49"/>
      <c r="AU521" s="53"/>
      <c r="CD521" s="49"/>
      <c r="CE521" s="53"/>
    </row>
    <row r="522" spans="22:83">
      <c r="V522" s="51"/>
      <c r="Y522" s="50"/>
      <c r="Z522" s="50"/>
      <c r="AC522" s="53"/>
      <c r="AI522" s="51"/>
      <c r="AT522" s="49"/>
      <c r="AU522" s="53"/>
      <c r="CD522" s="49"/>
      <c r="CE522" s="53"/>
    </row>
    <row r="523" spans="22:83">
      <c r="V523" s="51"/>
      <c r="Y523" s="50"/>
      <c r="Z523" s="50"/>
      <c r="AC523" s="53"/>
      <c r="AI523" s="51"/>
      <c r="AT523" s="49"/>
      <c r="AU523" s="53"/>
      <c r="CD523" s="49"/>
      <c r="CE523" s="53"/>
    </row>
    <row r="524" spans="22:83">
      <c r="V524" s="51"/>
      <c r="Y524" s="50"/>
      <c r="Z524" s="50"/>
      <c r="AC524" s="53"/>
      <c r="AI524" s="51"/>
      <c r="AT524" s="49"/>
      <c r="AU524" s="53"/>
      <c r="CD524" s="49"/>
      <c r="CE524" s="53"/>
    </row>
    <row r="525" spans="22:83">
      <c r="V525" s="51"/>
      <c r="Y525" s="50"/>
      <c r="Z525" s="50"/>
      <c r="AC525" s="53"/>
      <c r="AI525" s="51"/>
      <c r="AT525" s="49"/>
      <c r="AU525" s="53"/>
      <c r="CD525" s="49"/>
      <c r="CE525" s="53"/>
    </row>
    <row r="526" spans="22:83">
      <c r="V526" s="51"/>
      <c r="Y526" s="50"/>
      <c r="Z526" s="50"/>
      <c r="AC526" s="53"/>
      <c r="AI526" s="51"/>
      <c r="AT526" s="49"/>
      <c r="AU526" s="53"/>
      <c r="CD526" s="49"/>
      <c r="CE526" s="53"/>
    </row>
    <row r="527" spans="22:83">
      <c r="V527" s="51"/>
      <c r="Y527" s="50"/>
      <c r="Z527" s="50"/>
      <c r="AC527" s="53"/>
      <c r="AI527" s="51"/>
      <c r="AT527" s="49"/>
      <c r="AU527" s="53"/>
      <c r="CD527" s="49"/>
      <c r="CE527" s="53"/>
    </row>
    <row r="528" spans="22:83">
      <c r="V528" s="51"/>
      <c r="Y528" s="50"/>
      <c r="Z528" s="50"/>
      <c r="AC528" s="53"/>
      <c r="AI528" s="51"/>
      <c r="AT528" s="49"/>
      <c r="AU528" s="53"/>
      <c r="CD528" s="49"/>
      <c r="CE528" s="53"/>
    </row>
    <row r="529" spans="22:83">
      <c r="V529" s="51"/>
      <c r="Y529" s="50"/>
      <c r="Z529" s="50"/>
      <c r="AC529" s="53"/>
      <c r="AI529" s="51"/>
      <c r="AT529" s="49"/>
      <c r="AU529" s="53"/>
      <c r="CD529" s="49"/>
      <c r="CE529" s="53"/>
    </row>
    <row r="530" spans="22:83">
      <c r="V530" s="51"/>
      <c r="Y530" s="50"/>
      <c r="Z530" s="50"/>
      <c r="AC530" s="53"/>
      <c r="AI530" s="51"/>
      <c r="AT530" s="49"/>
      <c r="AU530" s="53"/>
      <c r="CD530" s="49"/>
      <c r="CE530" s="53"/>
    </row>
    <row r="531" spans="22:83">
      <c r="V531" s="51"/>
      <c r="Y531" s="50"/>
      <c r="Z531" s="50"/>
      <c r="AC531" s="53"/>
      <c r="AI531" s="51"/>
      <c r="AT531" s="49"/>
      <c r="AU531" s="53"/>
      <c r="CD531" s="49"/>
      <c r="CE531" s="53"/>
    </row>
    <row r="532" spans="22:83">
      <c r="V532" s="51"/>
      <c r="Y532" s="50"/>
      <c r="Z532" s="50"/>
      <c r="AC532" s="53"/>
      <c r="AI532" s="51"/>
      <c r="AT532" s="49"/>
      <c r="AU532" s="53"/>
      <c r="CD532" s="49"/>
      <c r="CE532" s="53"/>
    </row>
    <row r="533" spans="22:83">
      <c r="V533" s="51"/>
      <c r="Y533" s="50"/>
      <c r="Z533" s="50"/>
      <c r="AC533" s="53"/>
      <c r="AI533" s="51"/>
      <c r="AT533" s="49"/>
      <c r="AU533" s="53"/>
      <c r="CD533" s="49"/>
      <c r="CE533" s="53"/>
    </row>
    <row r="534" spans="22:83">
      <c r="V534" s="51"/>
      <c r="Y534" s="50"/>
      <c r="Z534" s="50"/>
      <c r="AC534" s="53"/>
      <c r="AI534" s="51"/>
      <c r="AT534" s="49"/>
      <c r="AU534" s="53"/>
      <c r="CD534" s="49"/>
      <c r="CE534" s="53"/>
    </row>
    <row r="535" spans="22:83">
      <c r="V535" s="51"/>
      <c r="Y535" s="50"/>
      <c r="Z535" s="50"/>
      <c r="AC535" s="53"/>
      <c r="AI535" s="51"/>
      <c r="AT535" s="49"/>
      <c r="AU535" s="53"/>
      <c r="CD535" s="49"/>
      <c r="CE535" s="53"/>
    </row>
    <row r="536" spans="22:83">
      <c r="V536" s="51"/>
      <c r="Y536" s="50"/>
      <c r="Z536" s="50"/>
      <c r="AC536" s="53"/>
      <c r="AI536" s="51"/>
      <c r="AT536" s="49"/>
      <c r="AU536" s="53"/>
      <c r="CD536" s="49"/>
      <c r="CE536" s="53"/>
    </row>
    <row r="537" spans="22:83">
      <c r="V537" s="51"/>
      <c r="Y537" s="50"/>
      <c r="Z537" s="50"/>
      <c r="AC537" s="53"/>
      <c r="AI537" s="51"/>
      <c r="AT537" s="49"/>
      <c r="AU537" s="53"/>
      <c r="CD537" s="49"/>
      <c r="CE537" s="53"/>
    </row>
    <row r="538" spans="22:83">
      <c r="V538" s="51"/>
      <c r="Y538" s="50"/>
      <c r="Z538" s="50"/>
      <c r="AC538" s="53"/>
      <c r="AI538" s="51"/>
      <c r="AT538" s="49"/>
      <c r="AU538" s="53"/>
      <c r="CD538" s="49"/>
      <c r="CE538" s="53"/>
    </row>
    <row r="539" spans="22:83">
      <c r="V539" s="51"/>
      <c r="Y539" s="50"/>
      <c r="Z539" s="50"/>
      <c r="AC539" s="53"/>
      <c r="AI539" s="51"/>
      <c r="AT539" s="49"/>
      <c r="AU539" s="53"/>
      <c r="CD539" s="49"/>
      <c r="CE539" s="53"/>
    </row>
    <row r="540" spans="22:83">
      <c r="V540" s="51"/>
      <c r="Y540" s="50"/>
      <c r="Z540" s="50"/>
      <c r="AC540" s="53"/>
      <c r="AI540" s="51"/>
      <c r="AT540" s="49"/>
      <c r="AU540" s="53"/>
      <c r="CD540" s="49"/>
      <c r="CE540" s="53"/>
    </row>
    <row r="541" spans="22:83">
      <c r="V541" s="51"/>
      <c r="Y541" s="50"/>
      <c r="Z541" s="50"/>
      <c r="AC541" s="53"/>
      <c r="AI541" s="51"/>
      <c r="AT541" s="49"/>
      <c r="AU541" s="53"/>
      <c r="CD541" s="49"/>
      <c r="CE541" s="53"/>
    </row>
    <row r="542" spans="22:83">
      <c r="V542" s="51"/>
      <c r="AC542" s="53"/>
      <c r="AI542" s="51"/>
      <c r="AT542" s="49"/>
      <c r="AU542" s="53"/>
      <c r="CD542" s="49"/>
      <c r="CE542" s="53"/>
    </row>
    <row r="543" spans="22:83">
      <c r="V543" s="51"/>
      <c r="AC543" s="53"/>
      <c r="AI543" s="51"/>
      <c r="AT543" s="49"/>
      <c r="AU543" s="53"/>
      <c r="CD543" s="49"/>
      <c r="CE543" s="53"/>
    </row>
    <row r="544" spans="22:83">
      <c r="V544" s="51"/>
      <c r="AC544" s="53"/>
      <c r="AI544" s="51"/>
      <c r="AT544" s="49"/>
      <c r="AU544" s="53"/>
      <c r="CD544" s="49"/>
      <c r="CE544" s="53"/>
    </row>
    <row r="545" spans="22:83">
      <c r="V545" s="51"/>
      <c r="AC545" s="53"/>
      <c r="AI545" s="51"/>
      <c r="AT545" s="49"/>
      <c r="AU545" s="53"/>
      <c r="CD545" s="49"/>
      <c r="CE545" s="53"/>
    </row>
    <row r="546" spans="22:83">
      <c r="V546" s="51"/>
      <c r="AC546" s="53"/>
      <c r="AI546" s="51"/>
      <c r="AT546" s="49"/>
      <c r="AU546" s="53"/>
      <c r="CD546" s="49"/>
      <c r="CE546" s="53"/>
    </row>
    <row r="547" spans="22:83">
      <c r="V547" s="51"/>
      <c r="AC547" s="53"/>
      <c r="AI547" s="51"/>
      <c r="AT547" s="49"/>
      <c r="AU547" s="53"/>
      <c r="CD547" s="49"/>
      <c r="CE547" s="53"/>
    </row>
    <row r="548" spans="22:83">
      <c r="V548" s="51"/>
      <c r="AC548" s="53"/>
      <c r="AI548" s="51"/>
      <c r="AT548" s="49"/>
      <c r="AU548" s="53"/>
      <c r="CD548" s="49"/>
      <c r="CE548" s="53"/>
    </row>
    <row r="549" spans="22:83">
      <c r="V549" s="51"/>
      <c r="AC549" s="53"/>
      <c r="AI549" s="51"/>
      <c r="AT549" s="49"/>
      <c r="AU549" s="53"/>
      <c r="CD549" s="49"/>
      <c r="CE549" s="53"/>
    </row>
    <row r="550" spans="22:83">
      <c r="V550" s="51"/>
      <c r="AC550" s="53"/>
      <c r="AI550" s="51"/>
      <c r="AT550" s="49"/>
      <c r="AU550" s="53"/>
      <c r="CD550" s="49"/>
      <c r="CE550" s="53"/>
    </row>
    <row r="551" spans="22:83">
      <c r="V551" s="51"/>
      <c r="AC551" s="53"/>
      <c r="AI551" s="51"/>
      <c r="AT551" s="49"/>
      <c r="AU551" s="53"/>
      <c r="CD551" s="49"/>
      <c r="CE551" s="53"/>
    </row>
    <row r="552" spans="22:83">
      <c r="V552" s="51"/>
      <c r="AC552" s="53"/>
      <c r="AI552" s="51"/>
      <c r="AT552" s="49"/>
      <c r="AU552" s="53"/>
      <c r="CD552" s="49"/>
      <c r="CE552" s="53"/>
    </row>
    <row r="553" spans="22:83">
      <c r="V553" s="51"/>
      <c r="AC553" s="53"/>
      <c r="AI553" s="51"/>
      <c r="AT553" s="49"/>
      <c r="AU553" s="53"/>
      <c r="CD553" s="49"/>
      <c r="CE553" s="53"/>
    </row>
    <row r="554" spans="22:83">
      <c r="V554" s="51"/>
      <c r="AC554" s="53"/>
      <c r="AI554" s="51"/>
      <c r="AT554" s="49"/>
      <c r="AU554" s="53"/>
      <c r="CD554" s="49"/>
      <c r="CE554" s="53"/>
    </row>
    <row r="555" spans="22:83">
      <c r="V555" s="51"/>
      <c r="AC555" s="53"/>
      <c r="AI555" s="51"/>
      <c r="AT555" s="49"/>
      <c r="AU555" s="53"/>
      <c r="CD555" s="49"/>
      <c r="CE555" s="53"/>
    </row>
    <row r="556" spans="22:83">
      <c r="V556" s="51"/>
      <c r="AC556" s="53"/>
      <c r="AI556" s="51"/>
      <c r="AT556" s="49"/>
      <c r="AU556" s="53"/>
      <c r="CD556" s="49"/>
      <c r="CE556" s="53"/>
    </row>
    <row r="557" spans="22:83">
      <c r="V557" s="51"/>
      <c r="AC557" s="53"/>
      <c r="AI557" s="51"/>
      <c r="AT557" s="49"/>
      <c r="AU557" s="53"/>
      <c r="CD557" s="49"/>
      <c r="CE557" s="53"/>
    </row>
    <row r="558" spans="22:83">
      <c r="V558" s="51"/>
      <c r="AC558" s="53"/>
      <c r="AI558" s="51"/>
      <c r="AT558" s="49"/>
      <c r="AU558" s="53"/>
      <c r="CD558" s="49"/>
      <c r="CE558" s="53"/>
    </row>
    <row r="559" spans="22:83">
      <c r="V559" s="51"/>
      <c r="AC559" s="53"/>
      <c r="AI559" s="51"/>
      <c r="AT559" s="49"/>
      <c r="AU559" s="53"/>
      <c r="CD559" s="49"/>
      <c r="CE559" s="53"/>
    </row>
    <row r="560" spans="22:83">
      <c r="V560" s="51"/>
      <c r="AC560" s="53"/>
      <c r="AI560" s="51"/>
      <c r="AT560" s="49"/>
      <c r="AU560" s="53"/>
      <c r="CD560" s="49"/>
      <c r="CE560" s="53"/>
    </row>
    <row r="561" spans="22:83">
      <c r="V561" s="51"/>
      <c r="AC561" s="53"/>
      <c r="AI561" s="51"/>
      <c r="AT561" s="49"/>
      <c r="AU561" s="53"/>
      <c r="CD561" s="49"/>
      <c r="CE561" s="53"/>
    </row>
    <row r="562" spans="22:83">
      <c r="V562" s="51"/>
      <c r="AC562" s="53"/>
      <c r="AI562" s="51"/>
      <c r="AT562" s="49"/>
      <c r="AU562" s="53"/>
      <c r="CD562" s="49"/>
      <c r="CE562" s="53"/>
    </row>
    <row r="563" spans="22:83">
      <c r="V563" s="51"/>
      <c r="AC563" s="53"/>
      <c r="AI563" s="51"/>
      <c r="AT563" s="49"/>
      <c r="AU563" s="53"/>
      <c r="CD563" s="49"/>
      <c r="CE563" s="53"/>
    </row>
    <row r="564" spans="22:83">
      <c r="V564" s="51"/>
      <c r="AC564" s="53"/>
      <c r="AI564" s="51"/>
      <c r="AT564" s="49"/>
      <c r="AU564" s="53"/>
      <c r="CD564" s="49"/>
      <c r="CE564" s="53"/>
    </row>
    <row r="565" spans="22:83">
      <c r="V565" s="51"/>
      <c r="AC565" s="53"/>
      <c r="AI565" s="51"/>
      <c r="AT565" s="49"/>
      <c r="AU565" s="53"/>
      <c r="CD565" s="49"/>
      <c r="CE565" s="53"/>
    </row>
    <row r="566" spans="22:83">
      <c r="V566" s="51"/>
      <c r="AC566" s="53"/>
      <c r="AI566" s="51"/>
      <c r="AT566" s="49"/>
      <c r="AU566" s="53"/>
      <c r="CD566" s="49"/>
      <c r="CE566" s="53"/>
    </row>
    <row r="567" spans="22:83">
      <c r="V567" s="51"/>
      <c r="AC567" s="53"/>
      <c r="AI567" s="51"/>
      <c r="AT567" s="49"/>
      <c r="AU567" s="53"/>
      <c r="CD567" s="49"/>
      <c r="CE567" s="53"/>
    </row>
    <row r="568" spans="22:83">
      <c r="V568" s="51"/>
      <c r="AC568" s="53"/>
      <c r="AI568" s="51"/>
      <c r="AT568" s="49"/>
      <c r="AU568" s="53"/>
      <c r="CD568" s="49"/>
      <c r="CE568" s="53"/>
    </row>
    <row r="569" spans="22:83">
      <c r="V569" s="51"/>
      <c r="AC569" s="53"/>
      <c r="AI569" s="51"/>
      <c r="AT569" s="49"/>
      <c r="AU569" s="53"/>
      <c r="CD569" s="49"/>
      <c r="CE569" s="53"/>
    </row>
    <row r="570" spans="22:83">
      <c r="V570" s="51"/>
      <c r="AC570" s="53"/>
      <c r="AI570" s="51"/>
      <c r="AT570" s="49"/>
      <c r="AU570" s="53"/>
      <c r="CD570" s="49"/>
      <c r="CE570" s="53"/>
    </row>
    <row r="571" spans="22:83">
      <c r="V571" s="51"/>
      <c r="AC571" s="53"/>
      <c r="AI571" s="51"/>
      <c r="AT571" s="49"/>
      <c r="AU571" s="53"/>
      <c r="CD571" s="49"/>
      <c r="CE571" s="53"/>
    </row>
    <row r="572" spans="22:83">
      <c r="V572" s="51"/>
      <c r="AC572" s="53"/>
      <c r="AI572" s="51"/>
      <c r="AT572" s="49"/>
      <c r="AU572" s="53"/>
      <c r="CD572" s="49"/>
      <c r="CE572" s="53"/>
    </row>
    <row r="573" spans="22:83">
      <c r="V573" s="51"/>
      <c r="AC573" s="53"/>
      <c r="AI573" s="51"/>
      <c r="AT573" s="49"/>
      <c r="AU573" s="53"/>
      <c r="CD573" s="49"/>
      <c r="CE573" s="53"/>
    </row>
    <row r="574" spans="22:83">
      <c r="V574" s="51"/>
      <c r="AC574" s="53"/>
      <c r="AI574" s="51"/>
      <c r="AT574" s="49"/>
      <c r="AU574" s="53"/>
      <c r="CD574" s="49"/>
      <c r="CE574" s="53"/>
    </row>
    <row r="575" spans="22:83">
      <c r="V575" s="51"/>
      <c r="AC575" s="53"/>
      <c r="AI575" s="51"/>
      <c r="AT575" s="49"/>
      <c r="AU575" s="53"/>
      <c r="CD575" s="49"/>
      <c r="CE575" s="53"/>
    </row>
    <row r="576" spans="22:83">
      <c r="V576" s="51"/>
      <c r="AC576" s="53"/>
      <c r="AI576" s="51"/>
      <c r="AT576" s="49"/>
      <c r="AU576" s="53"/>
      <c r="CD576" s="49"/>
      <c r="CE576" s="53"/>
    </row>
    <row r="577" spans="22:83">
      <c r="V577" s="51"/>
      <c r="AC577" s="53"/>
      <c r="AI577" s="51"/>
      <c r="AT577" s="49"/>
      <c r="AU577" s="53"/>
      <c r="CD577" s="49"/>
      <c r="CE577" s="53"/>
    </row>
    <row r="578" spans="22:83">
      <c r="V578" s="51"/>
      <c r="AC578" s="53"/>
      <c r="AI578" s="51"/>
      <c r="AT578" s="49"/>
      <c r="AU578" s="53"/>
      <c r="CD578" s="49"/>
      <c r="CE578" s="53"/>
    </row>
    <row r="579" spans="22:83">
      <c r="V579" s="51"/>
      <c r="AC579" s="53"/>
      <c r="AI579" s="51"/>
      <c r="AT579" s="49"/>
      <c r="AU579" s="53"/>
      <c r="CD579" s="49"/>
      <c r="CE579" s="53"/>
    </row>
    <row r="580" spans="22:83">
      <c r="V580" s="51"/>
      <c r="AC580" s="53"/>
      <c r="AI580" s="51"/>
      <c r="AT580" s="49"/>
      <c r="AU580" s="53"/>
      <c r="CD580" s="49"/>
      <c r="CE580" s="53"/>
    </row>
    <row r="581" spans="22:83">
      <c r="V581" s="51"/>
      <c r="AC581" s="53"/>
      <c r="AI581" s="51"/>
      <c r="AT581" s="49"/>
      <c r="AU581" s="53"/>
      <c r="CD581" s="49"/>
      <c r="CE581" s="53"/>
    </row>
    <row r="582" spans="22:83">
      <c r="V582" s="51"/>
      <c r="AC582" s="53"/>
      <c r="AI582" s="51"/>
      <c r="AT582" s="49"/>
      <c r="AU582" s="53"/>
      <c r="CD582" s="49"/>
      <c r="CE582" s="53"/>
    </row>
    <row r="583" spans="22:83">
      <c r="V583" s="51"/>
      <c r="AC583" s="53"/>
      <c r="AI583" s="51"/>
      <c r="AT583" s="49"/>
      <c r="AU583" s="53"/>
      <c r="CD583" s="49"/>
      <c r="CE583" s="53"/>
    </row>
    <row r="584" spans="22:83">
      <c r="V584" s="51"/>
      <c r="AC584" s="53"/>
      <c r="AI584" s="51"/>
      <c r="AT584" s="49"/>
      <c r="AU584" s="53"/>
      <c r="CD584" s="49"/>
      <c r="CE584" s="53"/>
    </row>
    <row r="585" spans="22:83">
      <c r="V585" s="51"/>
      <c r="AC585" s="53"/>
      <c r="AI585" s="51"/>
      <c r="AT585" s="49"/>
      <c r="AU585" s="53"/>
      <c r="CD585" s="49"/>
      <c r="CE585" s="53"/>
    </row>
    <row r="586" spans="22:83">
      <c r="V586" s="51"/>
      <c r="AC586" s="53"/>
      <c r="AI586" s="51"/>
      <c r="AT586" s="49"/>
      <c r="AU586" s="53"/>
      <c r="CD586" s="49"/>
      <c r="CE586" s="53"/>
    </row>
    <row r="587" spans="22:83">
      <c r="V587" s="51"/>
      <c r="AC587" s="53"/>
      <c r="AI587" s="51"/>
      <c r="AT587" s="49"/>
      <c r="AU587" s="53"/>
      <c r="CD587" s="49"/>
      <c r="CE587" s="53"/>
    </row>
    <row r="588" spans="22:83">
      <c r="V588" s="51"/>
      <c r="AC588" s="53"/>
      <c r="AI588" s="51"/>
      <c r="AT588" s="49"/>
      <c r="AU588" s="53"/>
      <c r="CD588" s="49"/>
      <c r="CE588" s="53"/>
    </row>
    <row r="589" spans="22:83">
      <c r="V589" s="51"/>
      <c r="AC589" s="53"/>
      <c r="AI589" s="51"/>
      <c r="AT589" s="49"/>
      <c r="AU589" s="53"/>
      <c r="CD589" s="49"/>
      <c r="CE589" s="53"/>
    </row>
    <row r="590" spans="22:83">
      <c r="V590" s="51"/>
      <c r="AI590" s="51"/>
      <c r="AT590" s="49"/>
      <c r="AU590" s="53"/>
      <c r="CD590" s="49"/>
      <c r="CE590" s="53"/>
    </row>
    <row r="591" spans="22:83">
      <c r="V591" s="51"/>
      <c r="AI591" s="51"/>
      <c r="AT591" s="49"/>
      <c r="AU591" s="53"/>
      <c r="CD591" s="49"/>
      <c r="CE591" s="53"/>
    </row>
    <row r="592" spans="22:83">
      <c r="V592" s="51"/>
      <c r="AI592" s="51"/>
      <c r="AT592" s="49"/>
      <c r="AU592" s="53"/>
      <c r="CD592" s="49"/>
      <c r="CE592" s="53"/>
    </row>
    <row r="593" spans="22:83">
      <c r="V593" s="51"/>
      <c r="AI593" s="51"/>
      <c r="AT593" s="49"/>
      <c r="AU593" s="53"/>
      <c r="CD593" s="49"/>
      <c r="CE593" s="53"/>
    </row>
    <row r="594" spans="22:83">
      <c r="V594" s="51"/>
      <c r="AI594" s="51"/>
      <c r="AT594" s="49"/>
      <c r="AU594" s="53"/>
      <c r="CD594" s="49"/>
      <c r="CE594" s="53"/>
    </row>
    <row r="595" spans="22:83">
      <c r="V595" s="51"/>
      <c r="AI595" s="51"/>
      <c r="AT595" s="49"/>
      <c r="AU595" s="53"/>
      <c r="CD595" s="49"/>
      <c r="CE595" s="53"/>
    </row>
    <row r="596" spans="22:83">
      <c r="V596" s="51"/>
      <c r="AI596" s="51"/>
      <c r="AT596" s="49"/>
      <c r="AU596" s="53"/>
      <c r="CD596" s="49"/>
      <c r="CE596" s="53"/>
    </row>
    <row r="597" spans="22:83">
      <c r="V597" s="51"/>
      <c r="AI597" s="51"/>
      <c r="AT597" s="49"/>
      <c r="AU597" s="53"/>
      <c r="CD597" s="49"/>
      <c r="CE597" s="53"/>
    </row>
    <row r="598" spans="22:83">
      <c r="V598" s="51"/>
      <c r="AI598" s="51"/>
      <c r="AT598" s="49"/>
      <c r="AU598" s="53"/>
      <c r="CD598" s="49"/>
      <c r="CE598" s="53"/>
    </row>
    <row r="599" spans="22:83">
      <c r="V599" s="51"/>
      <c r="AC599" s="53"/>
      <c r="AI599" s="51"/>
      <c r="AT599" s="49"/>
      <c r="AU599" s="53"/>
      <c r="CD599" s="49"/>
      <c r="CE599" s="53"/>
    </row>
    <row r="600" spans="22:83">
      <c r="V600" s="51"/>
      <c r="AC600" s="53"/>
      <c r="AI600" s="51"/>
      <c r="AT600" s="49"/>
      <c r="AU600" s="53"/>
      <c r="CD600" s="49"/>
      <c r="CE600" s="53"/>
    </row>
    <row r="601" spans="22:83">
      <c r="V601" s="51"/>
      <c r="AC601" s="53"/>
      <c r="AI601" s="51"/>
      <c r="AT601" s="49"/>
      <c r="AU601" s="53"/>
      <c r="CD601" s="49"/>
      <c r="CE601" s="53"/>
    </row>
    <row r="602" spans="22:83">
      <c r="V602" s="51"/>
      <c r="AC602" s="53"/>
      <c r="AI602" s="51"/>
      <c r="AT602" s="49"/>
      <c r="AU602" s="53"/>
      <c r="CD602" s="49"/>
      <c r="CE602" s="53"/>
    </row>
    <row r="603" spans="22:83">
      <c r="V603" s="51"/>
      <c r="AC603" s="53"/>
      <c r="AI603" s="51"/>
      <c r="AT603" s="49"/>
      <c r="AU603" s="53"/>
      <c r="CD603" s="49"/>
      <c r="CE603" s="53"/>
    </row>
    <row r="604" spans="22:83">
      <c r="V604" s="51"/>
      <c r="AC604" s="53"/>
      <c r="AI604" s="51"/>
      <c r="AT604" s="49"/>
      <c r="AU604" s="53"/>
      <c r="CD604" s="49"/>
      <c r="CE604" s="53"/>
    </row>
    <row r="605" spans="22:83">
      <c r="V605" s="51"/>
      <c r="AC605" s="53"/>
      <c r="AI605" s="51"/>
      <c r="AT605" s="49"/>
      <c r="AU605" s="53"/>
      <c r="CD605" s="49"/>
      <c r="CE605" s="53"/>
    </row>
    <row r="606" spans="22:83">
      <c r="V606" s="51"/>
      <c r="AC606" s="53"/>
      <c r="AI606" s="51"/>
      <c r="AT606" s="49"/>
      <c r="AU606" s="53"/>
      <c r="CD606" s="49"/>
      <c r="CE606" s="53"/>
    </row>
    <row r="607" spans="22:83">
      <c r="V607" s="51"/>
      <c r="AC607" s="53"/>
      <c r="AI607" s="51"/>
      <c r="AT607" s="49"/>
      <c r="AU607" s="53"/>
      <c r="CD607" s="49"/>
      <c r="CE607" s="53"/>
    </row>
    <row r="608" spans="22:83">
      <c r="V608" s="51"/>
      <c r="AC608" s="53"/>
      <c r="AI608" s="51"/>
      <c r="AT608" s="49"/>
      <c r="AU608" s="53"/>
      <c r="CD608" s="49"/>
      <c r="CE608" s="53"/>
    </row>
    <row r="609" spans="22:83">
      <c r="V609" s="51"/>
      <c r="AC609" s="53"/>
      <c r="AI609" s="51"/>
      <c r="AT609" s="49"/>
      <c r="AU609" s="53"/>
      <c r="CD609" s="49"/>
      <c r="CE609" s="53"/>
    </row>
    <row r="610" spans="22:83">
      <c r="V610" s="51"/>
      <c r="AC610" s="53"/>
      <c r="AI610" s="51"/>
      <c r="AT610" s="49"/>
      <c r="AU610" s="53"/>
      <c r="CD610" s="49"/>
      <c r="CE610" s="53"/>
    </row>
    <row r="611" spans="22:83">
      <c r="V611" s="51"/>
      <c r="AC611" s="53"/>
      <c r="AI611" s="51"/>
      <c r="AT611" s="49"/>
      <c r="AU611" s="53"/>
      <c r="CD611" s="49"/>
      <c r="CE611" s="53"/>
    </row>
    <row r="612" spans="22:83">
      <c r="V612" s="51"/>
      <c r="AC612" s="53"/>
      <c r="AI612" s="51"/>
      <c r="AT612" s="49"/>
      <c r="AU612" s="53"/>
      <c r="CD612" s="49"/>
      <c r="CE612" s="53"/>
    </row>
    <row r="613" spans="22:83">
      <c r="V613" s="51"/>
      <c r="AC613" s="53"/>
      <c r="AI613" s="51"/>
      <c r="AT613" s="49"/>
      <c r="AU613" s="53"/>
      <c r="CD613" s="49"/>
      <c r="CE613" s="53"/>
    </row>
    <row r="614" spans="22:83">
      <c r="V614" s="51"/>
      <c r="AC614" s="53"/>
      <c r="AI614" s="51"/>
      <c r="AT614" s="49"/>
      <c r="AU614" s="53"/>
      <c r="CD614" s="49"/>
      <c r="CE614" s="53"/>
    </row>
    <row r="615" spans="22:83">
      <c r="V615" s="51"/>
      <c r="AC615" s="53"/>
      <c r="AI615" s="51"/>
      <c r="AT615" s="49"/>
      <c r="AU615" s="53"/>
      <c r="CD615" s="49"/>
      <c r="CE615" s="53"/>
    </row>
    <row r="616" spans="22:83">
      <c r="V616" s="51"/>
      <c r="AC616" s="53"/>
      <c r="AI616" s="51"/>
      <c r="AT616" s="49"/>
      <c r="AU616" s="53"/>
      <c r="CD616" s="49"/>
      <c r="CE616" s="53"/>
    </row>
    <row r="617" spans="22:83">
      <c r="V617" s="51"/>
      <c r="AC617" s="53"/>
      <c r="AI617" s="51"/>
      <c r="AT617" s="49"/>
      <c r="AU617" s="53"/>
      <c r="CD617" s="49"/>
      <c r="CE617" s="53"/>
    </row>
    <row r="618" spans="22:83">
      <c r="V618" s="51"/>
      <c r="AC618" s="53"/>
      <c r="AI618" s="51"/>
      <c r="AT618" s="49"/>
      <c r="AU618" s="53"/>
      <c r="CD618" s="49"/>
      <c r="CE618" s="53"/>
    </row>
    <row r="619" spans="22:83">
      <c r="V619" s="51"/>
      <c r="AC619" s="53"/>
      <c r="AI619" s="51"/>
      <c r="AT619" s="49"/>
      <c r="AU619" s="53"/>
      <c r="CD619" s="49"/>
      <c r="CE619" s="53"/>
    </row>
    <row r="620" spans="22:83">
      <c r="V620" s="51"/>
      <c r="AC620" s="53"/>
      <c r="AI620" s="51"/>
      <c r="AT620" s="49"/>
      <c r="AU620" s="53"/>
      <c r="CD620" s="49"/>
      <c r="CE620" s="53"/>
    </row>
    <row r="621" spans="22:83">
      <c r="V621" s="51"/>
      <c r="AC621" s="53"/>
      <c r="AI621" s="51"/>
      <c r="AT621" s="49"/>
      <c r="AU621" s="53"/>
      <c r="CD621" s="49"/>
      <c r="CE621" s="53"/>
    </row>
    <row r="622" spans="22:83">
      <c r="V622" s="51"/>
      <c r="AC622" s="53"/>
      <c r="AI622" s="51"/>
      <c r="AT622" s="49"/>
      <c r="AU622" s="53"/>
      <c r="CD622" s="49"/>
      <c r="CE622" s="53"/>
    </row>
    <row r="623" spans="22:83">
      <c r="V623" s="51"/>
      <c r="AC623" s="53"/>
      <c r="AI623" s="51"/>
      <c r="AT623" s="49"/>
      <c r="AU623" s="53"/>
      <c r="CD623" s="49"/>
      <c r="CE623" s="53"/>
    </row>
    <row r="624" spans="22:83">
      <c r="V624" s="51"/>
      <c r="AC624" s="53"/>
      <c r="AI624" s="51"/>
      <c r="AT624" s="49"/>
      <c r="AU624" s="53"/>
      <c r="CD624" s="49"/>
      <c r="CE624" s="53"/>
    </row>
    <row r="625" spans="22:83">
      <c r="V625" s="51"/>
      <c r="AC625" s="53"/>
      <c r="AI625" s="51"/>
      <c r="AT625" s="49"/>
      <c r="AU625" s="53"/>
      <c r="CD625" s="49"/>
      <c r="CE625" s="53"/>
    </row>
    <row r="626" spans="22:83">
      <c r="V626" s="51"/>
      <c r="AC626" s="53"/>
      <c r="AI626" s="51"/>
      <c r="AT626" s="49"/>
      <c r="AU626" s="53"/>
      <c r="CD626" s="49"/>
      <c r="CE626" s="53"/>
    </row>
    <row r="627" spans="22:83">
      <c r="V627" s="51"/>
      <c r="AC627" s="53"/>
      <c r="AI627" s="51"/>
      <c r="AT627" s="49"/>
      <c r="AU627" s="53"/>
      <c r="CD627" s="49"/>
      <c r="CE627" s="53"/>
    </row>
    <row r="628" spans="22:83">
      <c r="V628" s="51"/>
      <c r="AC628" s="53"/>
      <c r="AI628" s="51"/>
      <c r="AT628" s="49"/>
      <c r="AU628" s="53"/>
      <c r="CD628" s="49"/>
      <c r="CE628" s="53"/>
    </row>
    <row r="629" spans="22:83">
      <c r="V629" s="51"/>
      <c r="AC629" s="53"/>
      <c r="AI629" s="51"/>
      <c r="AT629" s="49"/>
      <c r="AU629" s="53"/>
      <c r="CD629" s="49"/>
      <c r="CE629" s="53"/>
    </row>
    <row r="630" spans="22:83">
      <c r="V630" s="51"/>
      <c r="AC630" s="53"/>
      <c r="AI630" s="51"/>
      <c r="AT630" s="49"/>
      <c r="AU630" s="53"/>
      <c r="CD630" s="49"/>
      <c r="CE630" s="53"/>
    </row>
    <row r="631" spans="22:83">
      <c r="V631" s="51"/>
      <c r="AC631" s="53"/>
      <c r="AI631" s="51"/>
      <c r="AT631" s="49"/>
      <c r="AU631" s="53"/>
      <c r="CD631" s="49"/>
      <c r="CE631" s="53"/>
    </row>
    <row r="632" spans="22:83">
      <c r="V632" s="51"/>
      <c r="AC632" s="53"/>
      <c r="AI632" s="51"/>
      <c r="AT632" s="49"/>
      <c r="AU632" s="53"/>
      <c r="CD632" s="49"/>
      <c r="CE632" s="53"/>
    </row>
    <row r="633" spans="22:83">
      <c r="V633" s="51"/>
      <c r="AC633" s="53"/>
      <c r="AI633" s="51"/>
      <c r="AT633" s="49"/>
      <c r="AU633" s="53"/>
      <c r="CD633" s="49"/>
      <c r="CE633" s="53"/>
    </row>
    <row r="634" spans="22:83">
      <c r="V634" s="51"/>
      <c r="AC634" s="53"/>
      <c r="AI634" s="51"/>
      <c r="AT634" s="49"/>
      <c r="AU634" s="53"/>
      <c r="CD634" s="49"/>
      <c r="CE634" s="53"/>
    </row>
    <row r="635" spans="22:83">
      <c r="V635" s="51"/>
      <c r="AT635" s="49"/>
      <c r="AU635" s="53"/>
      <c r="CD635" s="49"/>
      <c r="CE635" s="53"/>
    </row>
    <row r="636" spans="22:83">
      <c r="V636" s="51"/>
      <c r="AC636" s="53"/>
      <c r="AI636" s="51"/>
      <c r="AT636" s="49"/>
      <c r="AU636" s="53"/>
      <c r="CD636" s="49"/>
      <c r="CE636" s="53"/>
    </row>
    <row r="637" spans="22:83">
      <c r="V637" s="51"/>
      <c r="AC637" s="53"/>
      <c r="AI637" s="51"/>
      <c r="AT637" s="49"/>
      <c r="AU637" s="53"/>
      <c r="CD637" s="49"/>
      <c r="CE637" s="53"/>
    </row>
    <row r="638" spans="22:83">
      <c r="V638" s="51"/>
      <c r="AC638" s="53"/>
      <c r="AI638" s="51"/>
      <c r="AT638" s="49"/>
      <c r="AU638" s="53"/>
      <c r="CD638" s="49"/>
      <c r="CE638" s="53"/>
    </row>
    <row r="639" spans="22:83">
      <c r="V639" s="51"/>
      <c r="AC639" s="53"/>
      <c r="AI639" s="51"/>
      <c r="AT639" s="49"/>
      <c r="AU639" s="53"/>
      <c r="CD639" s="49"/>
      <c r="CE639" s="53"/>
    </row>
    <row r="640" spans="22:83">
      <c r="V640" s="51"/>
      <c r="AC640" s="53"/>
      <c r="AI640" s="51"/>
      <c r="AT640" s="49"/>
      <c r="AU640" s="53"/>
      <c r="CD640" s="49"/>
      <c r="CE640" s="53"/>
    </row>
    <row r="641" spans="22:83">
      <c r="V641" s="51"/>
      <c r="AC641" s="53"/>
      <c r="AI641" s="51"/>
      <c r="AT641" s="49"/>
      <c r="AU641" s="53"/>
      <c r="CD641" s="49"/>
      <c r="CE641" s="53"/>
    </row>
    <row r="642" spans="22:83">
      <c r="V642" s="51"/>
      <c r="AC642" s="53"/>
      <c r="AI642" s="51"/>
      <c r="AT642" s="49"/>
      <c r="AU642" s="53"/>
      <c r="CD642" s="49"/>
      <c r="CE642" s="53"/>
    </row>
    <row r="643" spans="22:83">
      <c r="V643" s="51"/>
      <c r="AC643" s="53"/>
      <c r="AI643" s="51"/>
      <c r="AT643" s="49"/>
      <c r="AU643" s="53"/>
      <c r="CD643" s="49"/>
      <c r="CE643" s="53"/>
    </row>
    <row r="644" spans="22:83">
      <c r="V644" s="51"/>
      <c r="AC644" s="53"/>
      <c r="AI644" s="51"/>
      <c r="AT644" s="49"/>
      <c r="AU644" s="53"/>
      <c r="CD644" s="49"/>
      <c r="CE644" s="53"/>
    </row>
    <row r="645" spans="22:83">
      <c r="V645" s="51"/>
      <c r="AC645" s="53"/>
      <c r="AI645" s="51"/>
      <c r="AT645" s="49"/>
      <c r="AU645" s="53"/>
      <c r="CD645" s="49"/>
      <c r="CE645" s="53"/>
    </row>
    <row r="646" spans="22:83">
      <c r="V646" s="51"/>
      <c r="AC646" s="53"/>
      <c r="AI646" s="51"/>
      <c r="AT646" s="49"/>
      <c r="AU646" s="53"/>
      <c r="CD646" s="49"/>
      <c r="CE646" s="53"/>
    </row>
    <row r="647" spans="22:83">
      <c r="V647" s="51"/>
      <c r="AC647" s="53"/>
      <c r="AI647" s="51"/>
      <c r="AT647" s="49"/>
      <c r="AU647" s="53"/>
      <c r="CD647" s="49"/>
      <c r="CE647" s="53"/>
    </row>
    <row r="648" spans="22:83">
      <c r="V648" s="51"/>
      <c r="AC648" s="53"/>
      <c r="AI648" s="51"/>
      <c r="AT648" s="49"/>
      <c r="AU648" s="53"/>
      <c r="CD648" s="49"/>
      <c r="CE648" s="53"/>
    </row>
    <row r="649" spans="22:83">
      <c r="V649" s="51"/>
      <c r="AC649" s="53"/>
      <c r="AI649" s="51"/>
      <c r="AT649" s="49"/>
      <c r="AU649" s="53"/>
      <c r="CD649" s="49"/>
      <c r="CE649" s="53"/>
    </row>
    <row r="650" spans="22:83">
      <c r="V650" s="51"/>
      <c r="AC650" s="53"/>
      <c r="AI650" s="51"/>
      <c r="AT650" s="49"/>
      <c r="AU650" s="53"/>
      <c r="CD650" s="49"/>
      <c r="CE650" s="53"/>
    </row>
    <row r="651" spans="22:83">
      <c r="V651" s="51"/>
      <c r="AC651" s="53"/>
      <c r="AI651" s="51"/>
      <c r="AT651" s="49"/>
      <c r="AU651" s="53"/>
      <c r="CD651" s="49"/>
      <c r="CE651" s="53"/>
    </row>
    <row r="652" spans="22:83">
      <c r="V652" s="51"/>
      <c r="AC652" s="53"/>
      <c r="AI652" s="51"/>
      <c r="AT652" s="49"/>
      <c r="AU652" s="53"/>
      <c r="CD652" s="49"/>
      <c r="CE652" s="53"/>
    </row>
    <row r="653" spans="22:83">
      <c r="V653" s="51"/>
      <c r="AC653" s="53"/>
      <c r="AI653" s="51"/>
      <c r="AT653" s="49"/>
      <c r="AU653" s="53"/>
      <c r="CD653" s="49"/>
      <c r="CE653" s="53"/>
    </row>
    <row r="654" spans="22:83">
      <c r="V654" s="51"/>
      <c r="AC654" s="53"/>
      <c r="AI654" s="51"/>
      <c r="AT654" s="49"/>
      <c r="AU654" s="53"/>
      <c r="CD654" s="49"/>
      <c r="CE654" s="53"/>
    </row>
    <row r="655" spans="22:83">
      <c r="V655" s="51"/>
      <c r="AC655" s="53"/>
      <c r="AI655" s="51"/>
      <c r="AT655" s="49"/>
      <c r="AU655" s="53"/>
      <c r="CD655" s="49"/>
      <c r="CE655" s="53"/>
    </row>
    <row r="656" spans="22:83">
      <c r="V656" s="51"/>
      <c r="AC656" s="53"/>
      <c r="AI656" s="51"/>
      <c r="AT656" s="49"/>
      <c r="AU656" s="53"/>
      <c r="CD656" s="49"/>
      <c r="CE656" s="53"/>
    </row>
    <row r="657" spans="22:83">
      <c r="V657" s="51"/>
      <c r="AC657" s="53"/>
      <c r="AI657" s="51"/>
      <c r="AT657" s="49"/>
      <c r="AU657" s="53"/>
      <c r="CD657" s="49"/>
      <c r="CE657" s="53"/>
    </row>
    <row r="658" spans="22:83">
      <c r="V658" s="51"/>
      <c r="AC658" s="53"/>
      <c r="AI658" s="51"/>
      <c r="AT658" s="49"/>
      <c r="AU658" s="53"/>
      <c r="CD658" s="49"/>
      <c r="CE658" s="53"/>
    </row>
    <row r="659" spans="22:83">
      <c r="V659" s="51"/>
      <c r="AC659" s="53"/>
      <c r="AI659" s="51"/>
      <c r="AT659" s="49"/>
      <c r="AU659" s="53"/>
      <c r="CD659" s="49"/>
      <c r="CE659" s="53"/>
    </row>
    <row r="660" spans="22:83">
      <c r="V660" s="51"/>
      <c r="AC660" s="53"/>
      <c r="AI660" s="51"/>
      <c r="AT660" s="49"/>
      <c r="AU660" s="53"/>
      <c r="CD660" s="49"/>
      <c r="CE660" s="53"/>
    </row>
    <row r="661" spans="22:83">
      <c r="V661" s="51"/>
      <c r="AC661" s="53"/>
      <c r="AI661" s="51"/>
      <c r="AT661" s="49"/>
      <c r="AU661" s="53"/>
      <c r="CD661" s="49"/>
      <c r="CE661" s="53"/>
    </row>
    <row r="662" spans="22:83">
      <c r="V662" s="51"/>
      <c r="AC662" s="53"/>
      <c r="AI662" s="51"/>
      <c r="AT662" s="49"/>
      <c r="AU662" s="53"/>
      <c r="CD662" s="49"/>
      <c r="CE662" s="53"/>
    </row>
    <row r="663" spans="22:83">
      <c r="V663" s="51"/>
      <c r="AC663" s="53"/>
      <c r="AI663" s="51"/>
      <c r="AT663" s="49"/>
      <c r="AU663" s="53"/>
      <c r="CD663" s="49"/>
      <c r="CE663" s="53"/>
    </row>
    <row r="664" spans="22:83">
      <c r="V664" s="51"/>
      <c r="AC664" s="53"/>
      <c r="AI664" s="51"/>
      <c r="AT664" s="49"/>
      <c r="AU664" s="53"/>
      <c r="CD664" s="49"/>
      <c r="CE664" s="53"/>
    </row>
    <row r="665" spans="22:83">
      <c r="V665" s="51"/>
      <c r="AC665" s="53"/>
      <c r="AI665" s="51"/>
      <c r="AT665" s="49"/>
      <c r="AU665" s="53"/>
      <c r="CD665" s="49"/>
      <c r="CE665" s="53"/>
    </row>
    <row r="666" spans="22:83">
      <c r="V666" s="51"/>
      <c r="AC666" s="53"/>
      <c r="AI666" s="51"/>
      <c r="AT666" s="49"/>
      <c r="AU666" s="53"/>
      <c r="CD666" s="49"/>
      <c r="CE666" s="53"/>
    </row>
    <row r="667" spans="22:83">
      <c r="V667" s="51"/>
      <c r="AC667" s="53"/>
      <c r="AI667" s="51"/>
      <c r="AT667" s="49"/>
      <c r="AU667" s="53"/>
      <c r="CD667" s="49"/>
      <c r="CE667" s="53"/>
    </row>
    <row r="668" spans="22:83">
      <c r="V668" s="51"/>
      <c r="AC668" s="53"/>
      <c r="AI668" s="51"/>
      <c r="AT668" s="49"/>
      <c r="AU668" s="53"/>
      <c r="CD668" s="49"/>
      <c r="CE668" s="53"/>
    </row>
    <row r="669" spans="22:83">
      <c r="V669" s="51"/>
      <c r="AC669" s="53"/>
      <c r="AI669" s="51"/>
      <c r="AT669" s="49"/>
      <c r="AU669" s="53"/>
      <c r="CD669" s="49"/>
      <c r="CE669" s="53"/>
    </row>
    <row r="670" spans="22:83">
      <c r="V670" s="51"/>
      <c r="AC670" s="53"/>
      <c r="AI670" s="51"/>
      <c r="AT670" s="49"/>
      <c r="AU670" s="53"/>
      <c r="CD670" s="49"/>
      <c r="CE670" s="53"/>
    </row>
    <row r="671" spans="22:83">
      <c r="V671" s="51"/>
      <c r="AC671" s="53"/>
      <c r="AI671" s="51"/>
      <c r="AT671" s="49"/>
      <c r="AU671" s="53"/>
      <c r="CD671" s="49"/>
      <c r="CE671" s="53"/>
    </row>
    <row r="672" spans="22:83">
      <c r="V672" s="51"/>
      <c r="AC672" s="53"/>
      <c r="AI672" s="51"/>
      <c r="AT672" s="49"/>
      <c r="AU672" s="53"/>
      <c r="CD672" s="49"/>
      <c r="CE672" s="53"/>
    </row>
    <row r="673" spans="22:83">
      <c r="V673" s="51"/>
      <c r="AC673" s="53"/>
      <c r="AI673" s="51"/>
      <c r="AT673" s="49"/>
      <c r="AU673" s="53"/>
      <c r="CD673" s="49"/>
      <c r="CE673" s="53"/>
    </row>
    <row r="674" spans="22:83">
      <c r="V674" s="51"/>
      <c r="AC674" s="53"/>
      <c r="AI674" s="51"/>
      <c r="AT674" s="49"/>
      <c r="AU674" s="53"/>
      <c r="CD674" s="49"/>
      <c r="CE674" s="53"/>
    </row>
    <row r="675" spans="22:83">
      <c r="V675" s="51"/>
      <c r="AC675" s="53"/>
      <c r="AI675" s="51"/>
      <c r="AT675" s="49"/>
      <c r="AU675" s="53"/>
      <c r="CD675" s="49"/>
      <c r="CE675" s="53"/>
    </row>
    <row r="676" spans="22:83">
      <c r="V676" s="51"/>
      <c r="AC676" s="53"/>
      <c r="AI676" s="51"/>
      <c r="AT676" s="49"/>
      <c r="AU676" s="53"/>
      <c r="CD676" s="49"/>
      <c r="CE676" s="53"/>
    </row>
    <row r="677" spans="22:83">
      <c r="V677" s="51"/>
      <c r="AC677" s="53"/>
      <c r="AI677" s="51"/>
      <c r="AT677" s="49"/>
      <c r="AU677" s="53"/>
      <c r="CD677" s="49"/>
      <c r="CE677" s="53"/>
    </row>
    <row r="678" spans="22:83">
      <c r="V678" s="51"/>
      <c r="AC678" s="53"/>
      <c r="AI678" s="51"/>
      <c r="AT678" s="49"/>
      <c r="AU678" s="53"/>
      <c r="CD678" s="49"/>
      <c r="CE678" s="53"/>
    </row>
    <row r="679" spans="22:83">
      <c r="V679" s="51"/>
      <c r="AC679" s="53"/>
      <c r="AI679" s="51"/>
      <c r="AT679" s="49"/>
      <c r="AU679" s="53"/>
      <c r="CD679" s="49"/>
      <c r="CE679" s="53"/>
    </row>
    <row r="680" spans="22:83">
      <c r="V680" s="51"/>
      <c r="AC680" s="53"/>
      <c r="AI680" s="51"/>
      <c r="AT680" s="49"/>
      <c r="AU680" s="53"/>
      <c r="CD680" s="49"/>
      <c r="CE680" s="53"/>
    </row>
    <row r="681" spans="22:83">
      <c r="V681" s="51"/>
      <c r="AC681" s="53"/>
      <c r="AI681" s="51"/>
      <c r="AT681" s="49"/>
      <c r="AU681" s="53"/>
      <c r="CD681" s="49"/>
      <c r="CE681" s="53"/>
    </row>
    <row r="682" spans="22:83">
      <c r="V682" s="51"/>
      <c r="AC682" s="53"/>
      <c r="AI682" s="51"/>
      <c r="AT682" s="49"/>
      <c r="AU682" s="53"/>
      <c r="CD682" s="49"/>
      <c r="CE682" s="53"/>
    </row>
    <row r="683" spans="22:83">
      <c r="V683" s="51"/>
      <c r="AC683" s="53"/>
      <c r="AI683" s="51"/>
      <c r="AT683" s="49"/>
      <c r="AU683" s="53"/>
      <c r="CD683" s="49"/>
      <c r="CE683" s="53"/>
    </row>
    <row r="684" spans="22:83">
      <c r="V684" s="51"/>
      <c r="AC684" s="53"/>
      <c r="AI684" s="51"/>
      <c r="AT684" s="49"/>
      <c r="AU684" s="53"/>
      <c r="CD684" s="49"/>
      <c r="CE684" s="53"/>
    </row>
    <row r="685" spans="22:83">
      <c r="V685" s="51"/>
      <c r="AC685" s="53"/>
      <c r="AI685" s="51"/>
      <c r="AT685" s="49"/>
      <c r="AU685" s="53"/>
      <c r="CD685" s="49"/>
      <c r="CE685" s="53"/>
    </row>
    <row r="686" spans="22:83">
      <c r="V686" s="51"/>
      <c r="AC686" s="53"/>
      <c r="AI686" s="51"/>
      <c r="AT686" s="49"/>
      <c r="AU686" s="53"/>
      <c r="CD686" s="49"/>
      <c r="CE686" s="53"/>
    </row>
    <row r="687" spans="22:83">
      <c r="V687" s="51"/>
      <c r="AC687" s="53"/>
      <c r="AI687" s="51"/>
      <c r="AT687" s="49"/>
      <c r="AU687" s="53"/>
      <c r="CD687" s="49"/>
      <c r="CE687" s="53"/>
    </row>
    <row r="688" spans="22:83">
      <c r="V688" s="51"/>
      <c r="AC688" s="53"/>
      <c r="AI688" s="51"/>
      <c r="AT688" s="49"/>
      <c r="AU688" s="53"/>
      <c r="CD688" s="49"/>
      <c r="CE688" s="53"/>
    </row>
    <row r="689" spans="22:83">
      <c r="V689" s="51"/>
      <c r="AC689" s="53"/>
      <c r="AI689" s="51"/>
      <c r="AT689" s="49"/>
      <c r="AU689" s="53"/>
      <c r="CD689" s="49"/>
      <c r="CE689" s="53"/>
    </row>
    <row r="690" spans="22:83">
      <c r="V690" s="51"/>
      <c r="AC690" s="53"/>
      <c r="AI690" s="51"/>
      <c r="AT690" s="49"/>
      <c r="AU690" s="53"/>
      <c r="CD690" s="49"/>
      <c r="CE690" s="53"/>
    </row>
    <row r="691" spans="22:83">
      <c r="V691" s="51"/>
      <c r="AC691" s="53"/>
      <c r="AI691" s="51"/>
      <c r="AT691" s="49"/>
      <c r="AU691" s="53"/>
      <c r="CD691" s="49"/>
      <c r="CE691" s="53"/>
    </row>
    <row r="692" spans="22:83">
      <c r="V692" s="51"/>
      <c r="AC692" s="53"/>
      <c r="AI692" s="51"/>
      <c r="AT692" s="49"/>
      <c r="AU692" s="53"/>
      <c r="CD692" s="49"/>
      <c r="CE692" s="53"/>
    </row>
    <row r="693" spans="22:83">
      <c r="V693" s="51"/>
      <c r="AC693" s="53"/>
      <c r="AI693" s="51"/>
      <c r="AT693" s="49"/>
      <c r="AU693" s="53"/>
      <c r="CD693" s="49"/>
      <c r="CE693" s="53"/>
    </row>
    <row r="694" spans="22:83">
      <c r="V694" s="51"/>
      <c r="AC694" s="53"/>
      <c r="AI694" s="51"/>
      <c r="AT694" s="49"/>
      <c r="AU694" s="53"/>
      <c r="CD694" s="49"/>
      <c r="CE694" s="53"/>
    </row>
    <row r="695" spans="22:83">
      <c r="V695" s="51"/>
      <c r="AC695" s="53"/>
      <c r="AI695" s="51"/>
      <c r="AT695" s="49"/>
      <c r="AU695" s="53"/>
      <c r="CD695" s="49"/>
      <c r="CE695" s="53"/>
    </row>
    <row r="696" spans="22:83">
      <c r="V696" s="51"/>
      <c r="AC696" s="53"/>
      <c r="AI696" s="51"/>
      <c r="AT696" s="49"/>
      <c r="AU696" s="53"/>
      <c r="CD696" s="49"/>
      <c r="CE696" s="53"/>
    </row>
    <row r="697" spans="22:83">
      <c r="V697" s="51"/>
      <c r="AC697" s="53"/>
      <c r="AI697" s="51"/>
      <c r="AT697" s="49"/>
      <c r="AU697" s="53"/>
      <c r="CD697" s="49"/>
      <c r="CE697" s="53"/>
    </row>
    <row r="698" spans="22:83">
      <c r="V698" s="51"/>
      <c r="AC698" s="53"/>
      <c r="AI698" s="51"/>
      <c r="AT698" s="49"/>
      <c r="AU698" s="53"/>
      <c r="CD698" s="49"/>
      <c r="CE698" s="53"/>
    </row>
    <row r="699" spans="22:83">
      <c r="V699" s="51"/>
      <c r="AC699" s="53"/>
      <c r="AI699" s="51"/>
      <c r="AT699" s="49"/>
      <c r="AU699" s="53"/>
      <c r="CD699" s="49"/>
      <c r="CE699" s="53"/>
    </row>
    <row r="700" spans="22:83">
      <c r="V700" s="51"/>
      <c r="AC700" s="53"/>
      <c r="AI700" s="51"/>
      <c r="AT700" s="49"/>
      <c r="AU700" s="53"/>
      <c r="CD700" s="49"/>
      <c r="CE700" s="53"/>
    </row>
    <row r="701" spans="22:83">
      <c r="V701" s="51"/>
      <c r="AC701" s="53"/>
      <c r="AI701" s="51"/>
      <c r="AT701" s="49"/>
      <c r="AU701" s="53"/>
      <c r="CD701" s="49"/>
      <c r="CE701" s="53"/>
    </row>
    <row r="702" spans="22:83">
      <c r="V702" s="51"/>
      <c r="AC702" s="53"/>
      <c r="AI702" s="51"/>
      <c r="AT702" s="49"/>
      <c r="AU702" s="53"/>
      <c r="CD702" s="49"/>
      <c r="CE702" s="53"/>
    </row>
    <row r="703" spans="22:83">
      <c r="V703" s="51"/>
      <c r="AC703" s="53"/>
      <c r="AI703" s="51"/>
      <c r="AT703" s="49"/>
      <c r="AU703" s="53"/>
      <c r="CD703" s="49"/>
      <c r="CE703" s="53"/>
    </row>
    <row r="704" spans="22:83">
      <c r="V704" s="51"/>
      <c r="AC704" s="53"/>
      <c r="AI704" s="51"/>
      <c r="AT704" s="49"/>
      <c r="AU704" s="53"/>
      <c r="CD704" s="49"/>
      <c r="CE704" s="53"/>
    </row>
    <row r="705" spans="22:83">
      <c r="V705" s="51"/>
      <c r="AC705" s="53"/>
      <c r="AI705" s="51"/>
      <c r="AT705" s="49"/>
      <c r="AU705" s="53"/>
      <c r="CD705" s="49"/>
      <c r="CE705" s="53"/>
    </row>
    <row r="706" spans="22:83">
      <c r="V706" s="51"/>
      <c r="AC706" s="53"/>
      <c r="AI706" s="51"/>
      <c r="AT706" s="49"/>
      <c r="AU706" s="53"/>
      <c r="CD706" s="49"/>
      <c r="CE706" s="53"/>
    </row>
    <row r="707" spans="22:83">
      <c r="V707" s="51"/>
      <c r="AC707" s="53"/>
      <c r="AI707" s="51"/>
      <c r="AT707" s="49"/>
      <c r="AU707" s="53"/>
      <c r="CD707" s="49"/>
      <c r="CE707" s="53"/>
    </row>
    <row r="708" spans="22:83">
      <c r="V708" s="51"/>
      <c r="AC708" s="53"/>
      <c r="AI708" s="51"/>
      <c r="AT708" s="49"/>
      <c r="AU708" s="53"/>
      <c r="CD708" s="49"/>
      <c r="CE708" s="53"/>
    </row>
    <row r="709" spans="22:83">
      <c r="V709" s="51"/>
      <c r="AC709" s="53"/>
      <c r="AI709" s="51"/>
      <c r="AT709" s="49"/>
      <c r="AU709" s="53"/>
      <c r="CD709" s="49"/>
      <c r="CE709" s="53"/>
    </row>
    <row r="710" spans="22:83">
      <c r="V710" s="51"/>
      <c r="AC710" s="53"/>
      <c r="AI710" s="51"/>
      <c r="AT710" s="49"/>
      <c r="AU710" s="53"/>
      <c r="CD710" s="49"/>
      <c r="CE710" s="53"/>
    </row>
    <row r="711" spans="22:83">
      <c r="V711" s="51"/>
      <c r="AC711" s="53"/>
      <c r="AI711" s="51"/>
      <c r="AT711" s="49"/>
      <c r="AU711" s="53"/>
      <c r="CD711" s="49"/>
      <c r="CE711" s="53"/>
    </row>
    <row r="712" spans="22:83">
      <c r="V712" s="51"/>
      <c r="AC712" s="53"/>
      <c r="AI712" s="51"/>
      <c r="AT712" s="49"/>
      <c r="AU712" s="53"/>
      <c r="CD712" s="49"/>
      <c r="CE712" s="53"/>
    </row>
    <row r="713" spans="22:83">
      <c r="V713" s="51"/>
      <c r="AC713" s="53"/>
      <c r="AI713" s="51"/>
      <c r="AT713" s="49"/>
      <c r="AU713" s="53"/>
      <c r="CD713" s="49"/>
      <c r="CE713" s="53"/>
    </row>
    <row r="714" spans="22:83">
      <c r="V714" s="51"/>
      <c r="AC714" s="53"/>
      <c r="AI714" s="51"/>
      <c r="AT714" s="49"/>
      <c r="AU714" s="53"/>
      <c r="CD714" s="49"/>
      <c r="CE714" s="53"/>
    </row>
    <row r="715" spans="22:83">
      <c r="V715" s="51"/>
      <c r="AC715" s="53"/>
      <c r="AI715" s="51"/>
      <c r="AT715" s="49"/>
      <c r="AU715" s="53"/>
      <c r="CD715" s="49"/>
      <c r="CE715" s="53"/>
    </row>
    <row r="716" spans="22:83">
      <c r="V716" s="51"/>
      <c r="AC716" s="53"/>
      <c r="AI716" s="51"/>
      <c r="AT716" s="49"/>
      <c r="AU716" s="53"/>
      <c r="CD716" s="49"/>
      <c r="CE716" s="53"/>
    </row>
    <row r="717" spans="22:83">
      <c r="V717" s="51"/>
      <c r="AC717" s="53"/>
      <c r="AI717" s="51"/>
      <c r="AT717" s="49"/>
      <c r="AU717" s="53"/>
      <c r="CD717" s="49"/>
      <c r="CE717" s="53"/>
    </row>
    <row r="718" spans="22:83">
      <c r="V718" s="51"/>
      <c r="AC718" s="53"/>
      <c r="AI718" s="51"/>
      <c r="AT718" s="49"/>
      <c r="AU718" s="53"/>
      <c r="CD718" s="49"/>
      <c r="CE718" s="53"/>
    </row>
    <row r="719" spans="22:83">
      <c r="V719" s="51"/>
      <c r="AC719" s="53"/>
      <c r="AI719" s="51"/>
      <c r="AT719" s="49"/>
      <c r="AU719" s="53"/>
      <c r="CD719" s="49"/>
      <c r="CE719" s="53"/>
    </row>
    <row r="720" spans="22:83">
      <c r="V720" s="51"/>
      <c r="AC720" s="53"/>
      <c r="AI720" s="51"/>
      <c r="AT720" s="49"/>
      <c r="AU720" s="53"/>
      <c r="CD720" s="49"/>
      <c r="CE720" s="53"/>
    </row>
    <row r="721" spans="22:83">
      <c r="V721" s="51"/>
      <c r="AC721" s="53"/>
      <c r="AI721" s="51"/>
      <c r="AT721" s="49"/>
      <c r="AU721" s="53"/>
      <c r="CD721" s="49"/>
      <c r="CE721" s="53"/>
    </row>
    <row r="722" spans="22:83">
      <c r="V722" s="51"/>
      <c r="AC722" s="53"/>
      <c r="AI722" s="51"/>
      <c r="AT722" s="49"/>
      <c r="AU722" s="53"/>
      <c r="CD722" s="49"/>
      <c r="CE722" s="53"/>
    </row>
    <row r="723" spans="22:83">
      <c r="V723" s="51"/>
      <c r="AC723" s="53"/>
      <c r="AI723" s="51"/>
      <c r="AT723" s="49"/>
      <c r="AU723" s="53"/>
      <c r="CD723" s="49"/>
      <c r="CE723" s="53"/>
    </row>
    <row r="724" spans="22:83">
      <c r="V724" s="51"/>
      <c r="AC724" s="53"/>
      <c r="AI724" s="51"/>
      <c r="AT724" s="49"/>
      <c r="AU724" s="53"/>
      <c r="CD724" s="49"/>
      <c r="CE724" s="53"/>
    </row>
    <row r="725" spans="22:83">
      <c r="V725" s="51"/>
      <c r="AC725" s="53"/>
      <c r="AI725" s="51"/>
      <c r="AT725" s="49"/>
      <c r="AU725" s="53"/>
      <c r="CD725" s="49"/>
      <c r="CE725" s="53"/>
    </row>
    <row r="726" spans="22:83">
      <c r="V726" s="51"/>
      <c r="AC726" s="53"/>
      <c r="AI726" s="51"/>
      <c r="AT726" s="49"/>
      <c r="AU726" s="53"/>
      <c r="CD726" s="49"/>
      <c r="CE726" s="53"/>
    </row>
    <row r="727" spans="22:83">
      <c r="V727" s="51"/>
      <c r="AC727" s="53"/>
      <c r="AI727" s="51"/>
      <c r="AT727" s="49"/>
      <c r="AU727" s="53"/>
      <c r="CD727" s="49"/>
      <c r="CE727" s="53"/>
    </row>
    <row r="728" spans="22:83">
      <c r="V728" s="51"/>
      <c r="AC728" s="53"/>
      <c r="AI728" s="51"/>
      <c r="AT728" s="49"/>
      <c r="AU728" s="53"/>
      <c r="CD728" s="49"/>
      <c r="CE728" s="53"/>
    </row>
    <row r="729" spans="22:83">
      <c r="V729" s="51"/>
      <c r="AC729" s="53"/>
      <c r="AI729" s="51"/>
      <c r="AT729" s="49"/>
      <c r="AU729" s="53"/>
      <c r="CD729" s="49"/>
      <c r="CE729" s="53"/>
    </row>
    <row r="730" spans="22:83">
      <c r="V730" s="51"/>
      <c r="AC730" s="53"/>
      <c r="AI730" s="51"/>
      <c r="AT730" s="49"/>
      <c r="AU730" s="53"/>
      <c r="CD730" s="49"/>
      <c r="CE730" s="53"/>
    </row>
    <row r="731" spans="22:83">
      <c r="V731" s="51"/>
      <c r="AC731" s="53"/>
      <c r="AI731" s="51"/>
      <c r="AT731" s="49"/>
      <c r="AU731" s="53"/>
      <c r="CD731" s="49"/>
      <c r="CE731" s="53"/>
    </row>
    <row r="732" spans="22:83">
      <c r="V732" s="51"/>
      <c r="AC732" s="53"/>
      <c r="AI732" s="51"/>
      <c r="AT732" s="49"/>
      <c r="AU732" s="53"/>
      <c r="CD732" s="49"/>
      <c r="CE732" s="53"/>
    </row>
    <row r="733" spans="22:83">
      <c r="V733" s="51"/>
      <c r="AC733" s="53"/>
      <c r="AI733" s="51"/>
      <c r="AT733" s="49"/>
      <c r="AU733" s="53"/>
      <c r="CD733" s="49"/>
      <c r="CE733" s="53"/>
    </row>
    <row r="734" spans="22:83">
      <c r="V734" s="51"/>
      <c r="AC734" s="53"/>
      <c r="AI734" s="51"/>
      <c r="AT734" s="49"/>
      <c r="AU734" s="53"/>
      <c r="CD734" s="49"/>
      <c r="CE734" s="53"/>
    </row>
    <row r="735" spans="22:83">
      <c r="V735" s="51"/>
      <c r="AC735" s="53"/>
      <c r="AI735" s="51"/>
      <c r="AT735" s="49"/>
      <c r="AU735" s="53"/>
      <c r="CD735" s="49"/>
      <c r="CE735" s="53"/>
    </row>
    <row r="736" spans="22:83">
      <c r="V736" s="51"/>
      <c r="AC736" s="53"/>
      <c r="AI736" s="51"/>
      <c r="AT736" s="49"/>
      <c r="AU736" s="53"/>
      <c r="CD736" s="49"/>
      <c r="CE736" s="53"/>
    </row>
    <row r="737" spans="22:83">
      <c r="V737" s="51"/>
      <c r="AC737" s="53"/>
      <c r="AI737" s="51"/>
      <c r="AT737" s="49"/>
      <c r="AU737" s="53"/>
      <c r="CD737" s="49"/>
      <c r="CE737" s="53"/>
    </row>
    <row r="738" spans="22:83">
      <c r="V738" s="51"/>
      <c r="AC738" s="53"/>
      <c r="AI738" s="51"/>
      <c r="AT738" s="49"/>
      <c r="AU738" s="53"/>
      <c r="CD738" s="49"/>
      <c r="CE738" s="53"/>
    </row>
    <row r="739" spans="22:83">
      <c r="V739" s="51"/>
      <c r="AC739" s="53"/>
      <c r="AI739" s="51"/>
      <c r="AT739" s="49"/>
      <c r="AU739" s="53"/>
      <c r="CD739" s="49"/>
      <c r="CE739" s="53"/>
    </row>
    <row r="740" spans="22:83">
      <c r="V740" s="51"/>
      <c r="AC740" s="53"/>
      <c r="AI740" s="51"/>
      <c r="AT740" s="49"/>
      <c r="AU740" s="53"/>
      <c r="CD740" s="49"/>
      <c r="CE740" s="53"/>
    </row>
    <row r="741" spans="22:83">
      <c r="V741" s="51"/>
      <c r="AC741" s="53"/>
      <c r="AI741" s="51"/>
      <c r="AT741" s="49"/>
      <c r="AU741" s="53"/>
      <c r="CD741" s="49"/>
      <c r="CE741" s="53"/>
    </row>
    <row r="742" spans="22:83">
      <c r="V742" s="51"/>
      <c r="AC742" s="53"/>
      <c r="AI742" s="51"/>
      <c r="AT742" s="49"/>
      <c r="AU742" s="53"/>
      <c r="CD742" s="49"/>
      <c r="CE742" s="53"/>
    </row>
    <row r="743" spans="22:83">
      <c r="V743" s="51"/>
      <c r="AC743" s="53"/>
      <c r="AI743" s="51"/>
      <c r="AT743" s="49"/>
      <c r="AU743" s="53"/>
      <c r="CD743" s="49"/>
      <c r="CE743" s="53"/>
    </row>
    <row r="744" spans="22:83">
      <c r="V744" s="51"/>
      <c r="AC744" s="53"/>
      <c r="AI744" s="51"/>
      <c r="AT744" s="49"/>
      <c r="AU744" s="53"/>
      <c r="CD744" s="49"/>
      <c r="CE744" s="53"/>
    </row>
    <row r="745" spans="22:83">
      <c r="V745" s="51"/>
      <c r="AC745" s="53"/>
      <c r="AI745" s="51"/>
      <c r="AT745" s="49"/>
      <c r="AU745" s="53"/>
      <c r="CD745" s="49"/>
      <c r="CE745" s="53"/>
    </row>
    <row r="746" spans="22:83">
      <c r="V746" s="51"/>
      <c r="AC746" s="53"/>
      <c r="AI746" s="51"/>
      <c r="AT746" s="49"/>
      <c r="AU746" s="53"/>
      <c r="CD746" s="49"/>
      <c r="CE746" s="53"/>
    </row>
    <row r="747" spans="22:83">
      <c r="V747" s="51"/>
      <c r="AC747" s="53"/>
      <c r="AI747" s="51"/>
      <c r="AT747" s="49"/>
      <c r="AU747" s="53"/>
      <c r="CD747" s="49"/>
      <c r="CE747" s="53"/>
    </row>
    <row r="748" spans="22:83">
      <c r="V748" s="51"/>
      <c r="AC748" s="53"/>
      <c r="AI748" s="51"/>
      <c r="AT748" s="49"/>
      <c r="AU748" s="53"/>
      <c r="CD748" s="49"/>
      <c r="CE748" s="53"/>
    </row>
    <row r="749" spans="22:83">
      <c r="V749" s="51"/>
      <c r="AC749" s="53"/>
      <c r="AI749" s="51"/>
      <c r="AT749" s="49"/>
      <c r="AU749" s="53"/>
      <c r="CD749" s="49"/>
      <c r="CE749" s="53"/>
    </row>
    <row r="750" spans="22:83">
      <c r="V750" s="51"/>
      <c r="AC750" s="53"/>
      <c r="AI750" s="51"/>
      <c r="AT750" s="49"/>
      <c r="AU750" s="53"/>
      <c r="CD750" s="49"/>
      <c r="CE750" s="53"/>
    </row>
    <row r="751" spans="22:83">
      <c r="V751" s="51"/>
      <c r="AC751" s="53"/>
      <c r="AI751" s="51"/>
      <c r="AT751" s="49"/>
      <c r="AU751" s="53"/>
      <c r="CD751" s="49"/>
      <c r="CE751" s="53"/>
    </row>
    <row r="752" spans="22:83">
      <c r="V752" s="51"/>
      <c r="AC752" s="53"/>
      <c r="AI752" s="51"/>
      <c r="AT752" s="49"/>
      <c r="AU752" s="53"/>
      <c r="CD752" s="49"/>
      <c r="CE752" s="53"/>
    </row>
    <row r="753" spans="22:83">
      <c r="V753" s="51"/>
      <c r="AC753" s="53"/>
      <c r="AI753" s="51"/>
      <c r="AT753" s="49"/>
      <c r="AU753" s="53"/>
      <c r="CD753" s="49"/>
      <c r="CE753" s="53"/>
    </row>
    <row r="754" spans="22:83">
      <c r="V754" s="51"/>
      <c r="AC754" s="53"/>
      <c r="AI754" s="51"/>
      <c r="AT754" s="49"/>
      <c r="AU754" s="53"/>
      <c r="CD754" s="49"/>
      <c r="CE754" s="53"/>
    </row>
    <row r="755" spans="22:83">
      <c r="V755" s="51"/>
      <c r="AC755" s="53"/>
      <c r="AI755" s="51"/>
      <c r="AT755" s="49"/>
      <c r="AU755" s="53"/>
      <c r="CD755" s="49"/>
      <c r="CE755" s="53"/>
    </row>
    <row r="756" spans="22:83">
      <c r="V756" s="51"/>
      <c r="AC756" s="53"/>
      <c r="AI756" s="51"/>
      <c r="AT756" s="49"/>
      <c r="AU756" s="53"/>
      <c r="CD756" s="49"/>
      <c r="CE756" s="53"/>
    </row>
    <row r="757" spans="22:83">
      <c r="V757" s="51"/>
      <c r="AC757" s="53"/>
      <c r="AI757" s="51"/>
      <c r="AT757" s="49"/>
      <c r="AU757" s="53"/>
      <c r="CD757" s="49"/>
      <c r="CE757" s="53"/>
    </row>
    <row r="758" spans="22:83">
      <c r="V758" s="51"/>
      <c r="AC758" s="53"/>
      <c r="AI758" s="51"/>
      <c r="AT758" s="49"/>
      <c r="AU758" s="53"/>
      <c r="CD758" s="49"/>
      <c r="CE758" s="53"/>
    </row>
    <row r="759" spans="22:83">
      <c r="V759" s="51"/>
      <c r="AC759" s="53"/>
      <c r="AI759" s="51"/>
      <c r="AT759" s="49"/>
      <c r="AU759" s="53"/>
      <c r="CD759" s="49"/>
      <c r="CE759" s="53"/>
    </row>
    <row r="760" spans="22:83">
      <c r="V760" s="51"/>
      <c r="AC760" s="53"/>
      <c r="AI760" s="51"/>
      <c r="AT760" s="49"/>
      <c r="AU760" s="53"/>
      <c r="CD760" s="49"/>
      <c r="CE760" s="53"/>
    </row>
    <row r="761" spans="22:83">
      <c r="V761" s="51"/>
      <c r="AC761" s="53"/>
      <c r="AI761" s="51"/>
      <c r="AT761" s="49"/>
      <c r="AU761" s="53"/>
      <c r="CD761" s="49"/>
      <c r="CE761" s="53"/>
    </row>
    <row r="762" spans="22:83">
      <c r="V762" s="51"/>
      <c r="AC762" s="53"/>
      <c r="AI762" s="51"/>
      <c r="AT762" s="49"/>
      <c r="AU762" s="53"/>
      <c r="CD762" s="49"/>
      <c r="CE762" s="53"/>
    </row>
    <row r="763" spans="22:83">
      <c r="V763" s="51"/>
      <c r="AC763" s="53"/>
      <c r="AI763" s="51"/>
      <c r="AT763" s="49"/>
      <c r="AU763" s="53"/>
      <c r="CD763" s="49"/>
      <c r="CE763" s="53"/>
    </row>
    <row r="764" spans="22:83">
      <c r="V764" s="51"/>
      <c r="AC764" s="53"/>
      <c r="AI764" s="51"/>
      <c r="AT764" s="49"/>
      <c r="AU764" s="53"/>
      <c r="CD764" s="49"/>
      <c r="CE764" s="53"/>
    </row>
    <row r="765" spans="22:83">
      <c r="V765" s="51"/>
      <c r="AC765" s="53"/>
      <c r="AI765" s="51"/>
      <c r="AT765" s="49"/>
      <c r="AU765" s="53"/>
      <c r="CD765" s="49"/>
      <c r="CE765" s="53"/>
    </row>
    <row r="766" spans="22:83">
      <c r="V766" s="51"/>
      <c r="AC766" s="53"/>
      <c r="AI766" s="51"/>
      <c r="AT766" s="49"/>
      <c r="AU766" s="53"/>
      <c r="CD766" s="49"/>
      <c r="CE766" s="53"/>
    </row>
    <row r="767" spans="22:83">
      <c r="V767" s="51"/>
      <c r="AC767" s="53"/>
      <c r="AI767" s="51"/>
      <c r="AT767" s="49"/>
      <c r="AU767" s="53"/>
      <c r="CD767" s="49"/>
      <c r="CE767" s="53"/>
    </row>
    <row r="768" spans="22:83">
      <c r="V768" s="51"/>
      <c r="AC768" s="53"/>
      <c r="AI768" s="51"/>
      <c r="AT768" s="49"/>
      <c r="AU768" s="53"/>
      <c r="CD768" s="49"/>
      <c r="CE768" s="53"/>
    </row>
    <row r="769" spans="22:83">
      <c r="V769" s="51"/>
      <c r="AC769" s="53"/>
      <c r="AI769" s="51"/>
      <c r="AT769" s="49"/>
      <c r="AU769" s="53"/>
      <c r="CD769" s="49"/>
      <c r="CE769" s="53"/>
    </row>
    <row r="770" spans="22:83">
      <c r="V770" s="51"/>
      <c r="AI770" s="51"/>
      <c r="AT770" s="49"/>
      <c r="AU770" s="53"/>
      <c r="CD770" s="49"/>
      <c r="CE770" s="53"/>
    </row>
    <row r="771" spans="22:83">
      <c r="V771" s="51"/>
      <c r="AI771" s="51"/>
      <c r="AT771" s="49"/>
      <c r="AU771" s="53"/>
      <c r="CD771" s="49"/>
      <c r="CE771" s="53"/>
    </row>
    <row r="772" spans="22:83">
      <c r="V772" s="51"/>
      <c r="AI772" s="51"/>
      <c r="AT772" s="49"/>
      <c r="AU772" s="53"/>
      <c r="CD772" s="49"/>
      <c r="CE772" s="53"/>
    </row>
    <row r="773" spans="22:83">
      <c r="V773" s="51"/>
      <c r="AI773" s="51"/>
      <c r="AT773" s="49"/>
      <c r="AU773" s="53"/>
      <c r="CD773" s="49"/>
      <c r="CE773" s="53"/>
    </row>
    <row r="774" spans="22:83">
      <c r="V774" s="51"/>
      <c r="AI774" s="51"/>
      <c r="AT774" s="49"/>
      <c r="AU774" s="53"/>
      <c r="CD774" s="49"/>
      <c r="CE774" s="53"/>
    </row>
    <row r="775" spans="22:83">
      <c r="V775" s="51"/>
      <c r="AI775" s="51"/>
      <c r="AT775" s="49"/>
      <c r="AU775" s="53"/>
      <c r="CD775" s="49"/>
      <c r="CE775" s="53"/>
    </row>
    <row r="776" spans="22:83">
      <c r="V776" s="51"/>
      <c r="AI776" s="51"/>
      <c r="AT776" s="49"/>
      <c r="AU776" s="53"/>
      <c r="CD776" s="49"/>
      <c r="CE776" s="53"/>
    </row>
    <row r="777" spans="22:83">
      <c r="V777" s="51"/>
      <c r="AI777" s="51"/>
      <c r="AT777" s="49"/>
      <c r="AU777" s="53"/>
      <c r="CD777" s="49"/>
      <c r="CE777" s="53"/>
    </row>
    <row r="778" spans="22:83">
      <c r="V778" s="51"/>
      <c r="AT778" s="49"/>
      <c r="AU778" s="53"/>
      <c r="CD778" s="49"/>
      <c r="CE778" s="53"/>
    </row>
    <row r="779" spans="22:83">
      <c r="V779" s="51"/>
      <c r="AT779" s="49"/>
      <c r="AU779" s="53"/>
      <c r="CD779" s="49"/>
      <c r="CE779" s="53"/>
    </row>
    <row r="780" spans="22:83">
      <c r="V780" s="51"/>
      <c r="AT780" s="49"/>
      <c r="AU780" s="53"/>
      <c r="CD780" s="49"/>
      <c r="CE780" s="53"/>
    </row>
    <row r="781" spans="22:83">
      <c r="V781" s="51"/>
      <c r="AT781" s="49"/>
      <c r="AU781" s="53"/>
      <c r="CD781" s="49"/>
      <c r="CE781" s="53"/>
    </row>
    <row r="782" spans="22:83">
      <c r="V782" s="51"/>
      <c r="AT782" s="49"/>
      <c r="AU782" s="53"/>
      <c r="CD782" s="49"/>
      <c r="CE782" s="53"/>
    </row>
    <row r="783" spans="22:83">
      <c r="V783" s="51"/>
      <c r="AT783" s="49"/>
      <c r="AU783" s="53"/>
      <c r="CD783" s="49"/>
      <c r="CE783" s="53"/>
    </row>
    <row r="784" spans="22:83">
      <c r="V784" s="51"/>
      <c r="AT784" s="49"/>
      <c r="AU784" s="53"/>
      <c r="CD784" s="49"/>
      <c r="CE784" s="53"/>
    </row>
    <row r="785" spans="22:83">
      <c r="V785" s="51"/>
      <c r="AT785" s="49"/>
      <c r="AU785" s="53"/>
      <c r="CD785" s="49"/>
      <c r="CE785" s="53"/>
    </row>
    <row r="786" spans="22:83">
      <c r="V786" s="51"/>
      <c r="AT786" s="49"/>
      <c r="AU786" s="53"/>
      <c r="CD786" s="49"/>
      <c r="CE786" s="53"/>
    </row>
    <row r="787" spans="22:83">
      <c r="V787" s="51"/>
      <c r="AT787" s="49"/>
      <c r="AU787" s="53"/>
      <c r="CD787" s="49"/>
      <c r="CE787" s="53"/>
    </row>
    <row r="788" spans="22:83">
      <c r="V788" s="51"/>
      <c r="AT788" s="49"/>
      <c r="AU788" s="53"/>
      <c r="CD788" s="49"/>
      <c r="CE788" s="53"/>
    </row>
    <row r="789" spans="22:83">
      <c r="V789" s="51"/>
      <c r="AT789" s="49"/>
      <c r="AU789" s="53"/>
      <c r="CD789" s="49"/>
      <c r="CE789" s="53"/>
    </row>
    <row r="790" spans="22:83">
      <c r="V790" s="51"/>
      <c r="AT790" s="49"/>
      <c r="AU790" s="53"/>
      <c r="CD790" s="49"/>
      <c r="CE790" s="53"/>
    </row>
    <row r="791" spans="22:83">
      <c r="V791" s="51"/>
      <c r="AT791" s="49"/>
      <c r="AU791" s="53"/>
      <c r="CD791" s="49"/>
      <c r="CE791" s="53"/>
    </row>
    <row r="792" spans="22:83">
      <c r="V792" s="51"/>
      <c r="AT792" s="49"/>
      <c r="AU792" s="53"/>
      <c r="CD792" s="49"/>
      <c r="CE792" s="53"/>
    </row>
    <row r="793" spans="22:83">
      <c r="V793" s="51"/>
      <c r="AT793" s="49"/>
      <c r="AU793" s="53"/>
      <c r="CD793" s="49"/>
      <c r="CE793" s="53"/>
    </row>
    <row r="794" spans="22:83">
      <c r="V794" s="51"/>
      <c r="AT794" s="49"/>
      <c r="AU794" s="53"/>
      <c r="CD794" s="49"/>
      <c r="CE794" s="53"/>
    </row>
    <row r="795" spans="22:83">
      <c r="V795" s="51"/>
      <c r="AT795" s="49"/>
      <c r="AU795" s="53"/>
      <c r="CD795" s="49"/>
      <c r="CE795" s="53"/>
    </row>
    <row r="796" spans="22:83">
      <c r="V796" s="51"/>
      <c r="AT796" s="49"/>
      <c r="AU796" s="53"/>
      <c r="CD796" s="49"/>
      <c r="CE796" s="53"/>
    </row>
    <row r="797" spans="22:83">
      <c r="V797" s="51"/>
      <c r="AT797" s="49"/>
      <c r="AU797" s="53"/>
      <c r="CD797" s="49"/>
      <c r="CE797" s="53"/>
    </row>
    <row r="798" spans="22:83">
      <c r="V798" s="51"/>
      <c r="AT798" s="49"/>
      <c r="AU798" s="53"/>
      <c r="CD798" s="49"/>
      <c r="CE798" s="53"/>
    </row>
    <row r="799" spans="22:83">
      <c r="V799" s="51"/>
      <c r="AT799" s="49"/>
      <c r="AU799" s="53"/>
      <c r="CD799" s="49"/>
      <c r="CE799" s="53"/>
    </row>
    <row r="800" spans="22:83">
      <c r="V800" s="51"/>
      <c r="AT800" s="49"/>
      <c r="AU800" s="53"/>
      <c r="CD800" s="49"/>
      <c r="CE800" s="53"/>
    </row>
    <row r="801" spans="22:83">
      <c r="V801" s="51"/>
      <c r="AT801" s="49"/>
      <c r="AU801" s="53"/>
      <c r="CD801" s="49"/>
      <c r="CE801" s="53"/>
    </row>
    <row r="802" spans="22:83">
      <c r="V802" s="51"/>
      <c r="AT802" s="49"/>
      <c r="AU802" s="53"/>
      <c r="CD802" s="49"/>
      <c r="CE802" s="53"/>
    </row>
    <row r="803" spans="22:83">
      <c r="V803" s="51"/>
      <c r="AT803" s="49"/>
      <c r="AU803" s="53"/>
      <c r="CD803" s="49"/>
      <c r="CE803" s="53"/>
    </row>
    <row r="804" spans="22:83">
      <c r="V804" s="51"/>
      <c r="AT804" s="49"/>
      <c r="AU804" s="53"/>
      <c r="CD804" s="49"/>
      <c r="CE804" s="53"/>
    </row>
    <row r="805" spans="22:83">
      <c r="V805" s="51"/>
      <c r="AT805" s="49"/>
      <c r="AU805" s="53"/>
      <c r="CD805" s="49"/>
      <c r="CE805" s="53"/>
    </row>
    <row r="806" spans="22:83">
      <c r="V806" s="51"/>
      <c r="AT806" s="49"/>
      <c r="AU806" s="53"/>
      <c r="CD806" s="49"/>
      <c r="CE806" s="53"/>
    </row>
    <row r="807" spans="22:83">
      <c r="V807" s="51"/>
      <c r="AT807" s="49"/>
      <c r="AU807" s="53"/>
      <c r="CD807" s="49"/>
      <c r="CE807" s="53"/>
    </row>
    <row r="808" spans="22:83">
      <c r="V808" s="51"/>
      <c r="AU808" s="53"/>
      <c r="CE808" s="53"/>
    </row>
    <row r="809" spans="22:83">
      <c r="V809" s="51"/>
      <c r="AU809" s="53"/>
      <c r="CE809" s="53"/>
    </row>
    <row r="810" spans="22:83">
      <c r="V810" s="51"/>
      <c r="AU810" s="53"/>
      <c r="CE810" s="53"/>
    </row>
    <row r="811" spans="22:83">
      <c r="V811" s="51"/>
      <c r="AU811" s="53"/>
      <c r="CE811" s="53"/>
    </row>
    <row r="812" spans="22:83">
      <c r="V812" s="51"/>
      <c r="AU812" s="53"/>
      <c r="CE812" s="53"/>
    </row>
    <row r="813" spans="22:83">
      <c r="V813" s="51"/>
      <c r="AU813" s="53"/>
      <c r="CE813" s="53"/>
    </row>
    <row r="814" spans="22:83">
      <c r="V814" s="51"/>
      <c r="AU814" s="53"/>
      <c r="CE814" s="53"/>
    </row>
    <row r="815" spans="22:83">
      <c r="V815" s="51"/>
      <c r="AU815" s="53"/>
      <c r="CE815" s="53"/>
    </row>
    <row r="816" spans="22:83">
      <c r="V816" s="51"/>
      <c r="AU816" s="53"/>
      <c r="CE816" s="53"/>
    </row>
    <row r="817" spans="22:83">
      <c r="V817" s="51"/>
      <c r="AU817" s="53"/>
      <c r="CE817" s="53"/>
    </row>
    <row r="818" spans="22:83">
      <c r="V818" s="51"/>
      <c r="AU818" s="53"/>
      <c r="CE818" s="53"/>
    </row>
    <row r="819" spans="22:83">
      <c r="V819" s="51"/>
      <c r="AI819" s="51"/>
      <c r="AU819" s="53"/>
      <c r="CE819" s="53"/>
    </row>
    <row r="820" spans="22:83">
      <c r="V820" s="51"/>
      <c r="AI820" s="51"/>
      <c r="AU820" s="53"/>
      <c r="CE820" s="53"/>
    </row>
    <row r="821" spans="22:83">
      <c r="V821" s="51"/>
      <c r="AI821" s="51"/>
      <c r="AU821" s="53"/>
      <c r="CE821" s="53"/>
    </row>
    <row r="822" spans="22:83">
      <c r="V822" s="51"/>
      <c r="AI822" s="51"/>
      <c r="AU822" s="53"/>
      <c r="CE822" s="53"/>
    </row>
    <row r="823" spans="22:83">
      <c r="V823" s="51"/>
      <c r="AI823" s="51"/>
      <c r="AU823" s="53"/>
      <c r="CE823" s="53"/>
    </row>
    <row r="824" spans="22:83">
      <c r="V824" s="51"/>
      <c r="AI824" s="51"/>
      <c r="AU824" s="53"/>
      <c r="CE824" s="53"/>
    </row>
    <row r="825" spans="22:83">
      <c r="V825" s="51"/>
      <c r="AI825" s="51"/>
      <c r="AU825" s="53"/>
      <c r="CE825" s="53"/>
    </row>
    <row r="826" spans="22:83">
      <c r="V826" s="51"/>
      <c r="AI826" s="51"/>
      <c r="AU826" s="53"/>
      <c r="CE826" s="53"/>
    </row>
    <row r="827" spans="22:83">
      <c r="V827" s="51"/>
      <c r="AI827" s="51"/>
      <c r="AU827" s="53"/>
      <c r="CE827" s="53"/>
    </row>
    <row r="828" spans="22:83">
      <c r="V828" s="51"/>
      <c r="AI828" s="51"/>
      <c r="AU828" s="53"/>
      <c r="CE828" s="53"/>
    </row>
    <row r="829" spans="22:83">
      <c r="V829" s="51"/>
      <c r="AI829" s="51"/>
      <c r="AU829" s="53"/>
      <c r="CE829" s="53"/>
    </row>
    <row r="830" spans="22:83">
      <c r="V830" s="51"/>
      <c r="AI830" s="51"/>
      <c r="AU830" s="53"/>
      <c r="CE830" s="53"/>
    </row>
    <row r="831" spans="22:83">
      <c r="V831" s="51"/>
      <c r="AI831" s="51"/>
      <c r="AU831" s="53"/>
      <c r="CE831" s="53"/>
    </row>
    <row r="832" spans="22:83">
      <c r="V832" s="51"/>
      <c r="AI832" s="51"/>
      <c r="AU832" s="53"/>
      <c r="CE832" s="53"/>
    </row>
    <row r="833" spans="22:83">
      <c r="V833" s="51"/>
      <c r="AI833" s="51"/>
      <c r="AU833" s="53"/>
      <c r="CE833" s="53"/>
    </row>
    <row r="834" spans="22:83">
      <c r="V834" s="51"/>
      <c r="AI834" s="51"/>
      <c r="AU834" s="53"/>
      <c r="CE834" s="53"/>
    </row>
    <row r="835" spans="22:83">
      <c r="V835" s="51"/>
      <c r="AI835" s="51"/>
      <c r="AU835" s="53"/>
      <c r="CE835" s="53"/>
    </row>
    <row r="836" spans="22:83">
      <c r="V836" s="51"/>
      <c r="AI836" s="51"/>
      <c r="AU836" s="53"/>
      <c r="CE836" s="53"/>
    </row>
    <row r="837" spans="22:83">
      <c r="V837" s="51"/>
      <c r="AI837" s="51"/>
      <c r="AU837" s="53"/>
      <c r="CE837" s="53"/>
    </row>
    <row r="838" spans="22:83">
      <c r="V838" s="51"/>
      <c r="AI838" s="51"/>
      <c r="AU838" s="53"/>
      <c r="CE838" s="53"/>
    </row>
    <row r="839" spans="22:83">
      <c r="V839" s="51"/>
      <c r="AI839" s="51"/>
      <c r="AU839" s="53"/>
      <c r="CE839" s="53"/>
    </row>
    <row r="840" spans="22:83">
      <c r="V840" s="51"/>
      <c r="AI840" s="51"/>
      <c r="AU840" s="53"/>
      <c r="CE840" s="53"/>
    </row>
    <row r="841" spans="22:83">
      <c r="V841" s="51"/>
      <c r="AI841" s="51"/>
      <c r="AU841" s="53"/>
      <c r="CE841" s="53"/>
    </row>
    <row r="842" spans="22:83">
      <c r="V842" s="51"/>
      <c r="AI842" s="51"/>
      <c r="AU842" s="53"/>
      <c r="CE842" s="53"/>
    </row>
    <row r="843" spans="22:83">
      <c r="V843" s="51"/>
      <c r="AI843" s="51"/>
      <c r="AU843" s="53"/>
      <c r="CE843" s="53"/>
    </row>
    <row r="844" spans="22:83">
      <c r="V844" s="51"/>
      <c r="AI844" s="51"/>
      <c r="AU844" s="53"/>
      <c r="CE844" s="53"/>
    </row>
    <row r="845" spans="22:83">
      <c r="V845" s="51"/>
      <c r="AI845" s="51"/>
      <c r="AU845" s="53"/>
      <c r="CE845" s="53"/>
    </row>
    <row r="846" spans="22:83">
      <c r="V846" s="51"/>
      <c r="AI846" s="51"/>
      <c r="AU846" s="53"/>
      <c r="CE846" s="53"/>
    </row>
    <row r="847" spans="22:83">
      <c r="V847" s="51"/>
      <c r="AI847" s="51"/>
      <c r="AU847" s="53"/>
      <c r="CE847" s="53"/>
    </row>
    <row r="848" spans="22:83">
      <c r="V848" s="51"/>
      <c r="AI848" s="51"/>
      <c r="AU848" s="53"/>
      <c r="CE848" s="53"/>
    </row>
    <row r="849" spans="22:83">
      <c r="V849" s="51"/>
      <c r="AI849" s="51"/>
      <c r="AU849" s="53"/>
      <c r="CE849" s="53"/>
    </row>
    <row r="850" spans="22:83">
      <c r="V850" s="51"/>
      <c r="AI850" s="51"/>
      <c r="AU850" s="53"/>
      <c r="CE850" s="53"/>
    </row>
    <row r="851" spans="22:83">
      <c r="V851" s="51"/>
      <c r="AI851" s="51"/>
      <c r="AU851" s="53"/>
      <c r="CE851" s="53"/>
    </row>
    <row r="852" spans="22:83">
      <c r="V852" s="51"/>
      <c r="AI852" s="51"/>
      <c r="AU852" s="53"/>
      <c r="CE852" s="53"/>
    </row>
    <row r="853" spans="22:83">
      <c r="V853" s="51"/>
      <c r="AI853" s="51"/>
      <c r="AU853" s="53"/>
      <c r="CE853" s="53"/>
    </row>
    <row r="854" spans="22:83">
      <c r="V854" s="51"/>
      <c r="AI854" s="51"/>
      <c r="AU854" s="53"/>
      <c r="CE854" s="53"/>
    </row>
    <row r="855" spans="22:83">
      <c r="V855" s="51"/>
      <c r="AI855" s="51"/>
      <c r="AU855" s="53"/>
      <c r="CE855" s="53"/>
    </row>
    <row r="856" spans="22:83">
      <c r="V856" s="51"/>
      <c r="AI856" s="51"/>
      <c r="AU856" s="53"/>
      <c r="CE856" s="53"/>
    </row>
    <row r="857" spans="22:83">
      <c r="V857" s="51"/>
      <c r="AI857" s="51"/>
      <c r="AU857" s="53"/>
      <c r="CE857" s="53"/>
    </row>
    <row r="858" spans="22:83">
      <c r="V858" s="51"/>
      <c r="AI858" s="51"/>
      <c r="AU858" s="53"/>
      <c r="CE858" s="53"/>
    </row>
    <row r="859" spans="22:83">
      <c r="V859" s="51"/>
      <c r="AI859" s="51"/>
      <c r="AU859" s="53"/>
      <c r="CE859" s="53"/>
    </row>
    <row r="860" spans="22:83">
      <c r="V860" s="51"/>
      <c r="AI860" s="51"/>
      <c r="AU860" s="53"/>
      <c r="CE860" s="53"/>
    </row>
    <row r="861" spans="22:83">
      <c r="V861" s="51"/>
      <c r="AI861" s="51"/>
      <c r="AU861" s="53"/>
      <c r="CE861" s="53"/>
    </row>
    <row r="862" spans="22:83">
      <c r="V862" s="51"/>
      <c r="AI862" s="51"/>
      <c r="AU862" s="53"/>
      <c r="CE862" s="53"/>
    </row>
    <row r="863" spans="22:83">
      <c r="V863" s="51"/>
      <c r="AI863" s="51"/>
      <c r="AU863" s="53"/>
      <c r="CE863" s="53"/>
    </row>
    <row r="864" spans="22:83">
      <c r="V864" s="51"/>
      <c r="AI864" s="51"/>
      <c r="AU864" s="53"/>
      <c r="CE864" s="53"/>
    </row>
    <row r="865" spans="22:83">
      <c r="V865" s="51"/>
      <c r="AI865" s="51"/>
      <c r="AU865" s="53"/>
      <c r="CE865" s="53"/>
    </row>
    <row r="866" spans="22:83">
      <c r="V866" s="51"/>
      <c r="AI866" s="51"/>
      <c r="AU866" s="53"/>
      <c r="CE866" s="53"/>
    </row>
    <row r="867" spans="22:83">
      <c r="V867" s="51"/>
      <c r="AI867" s="51"/>
      <c r="AU867" s="53"/>
      <c r="CE867" s="53"/>
    </row>
    <row r="868" spans="22:83">
      <c r="V868" s="51"/>
      <c r="AI868" s="51"/>
      <c r="AU868" s="53"/>
      <c r="CE868" s="53"/>
    </row>
    <row r="869" spans="22:83">
      <c r="V869" s="51"/>
      <c r="AI869" s="51"/>
      <c r="AU869" s="53"/>
      <c r="CE869" s="53"/>
    </row>
    <row r="870" spans="22:83">
      <c r="V870" s="51"/>
      <c r="AI870" s="51"/>
      <c r="AU870" s="53"/>
      <c r="CE870" s="53"/>
    </row>
    <row r="871" spans="22:83">
      <c r="V871" s="51"/>
      <c r="AI871" s="51"/>
      <c r="AU871" s="53"/>
      <c r="CE871" s="53"/>
    </row>
    <row r="872" spans="22:83">
      <c r="V872" s="51"/>
      <c r="AI872" s="51"/>
      <c r="AU872" s="53"/>
      <c r="CE872" s="53"/>
    </row>
    <row r="873" spans="22:83">
      <c r="V873" s="51"/>
      <c r="AI873" s="51"/>
      <c r="AU873" s="53"/>
      <c r="CE873" s="53"/>
    </row>
    <row r="874" spans="22:83">
      <c r="V874" s="51"/>
      <c r="AI874" s="51"/>
      <c r="AU874" s="53"/>
      <c r="CE874" s="53"/>
    </row>
    <row r="875" spans="22:83">
      <c r="V875" s="51"/>
      <c r="AI875" s="51"/>
      <c r="AU875" s="53"/>
      <c r="CE875" s="53"/>
    </row>
    <row r="876" spans="22:83">
      <c r="V876" s="51"/>
      <c r="AI876" s="51"/>
      <c r="AU876" s="53"/>
      <c r="CE876" s="53"/>
    </row>
    <row r="877" spans="22:83">
      <c r="V877" s="51"/>
      <c r="AI877" s="51"/>
      <c r="AU877" s="53"/>
      <c r="CE877" s="53"/>
    </row>
    <row r="878" spans="22:83">
      <c r="V878" s="51"/>
      <c r="AI878" s="51"/>
      <c r="AU878" s="53"/>
      <c r="CE878" s="53"/>
    </row>
    <row r="879" spans="22:83">
      <c r="V879" s="51"/>
      <c r="AI879" s="51"/>
      <c r="AU879" s="53"/>
      <c r="CE879" s="53"/>
    </row>
    <row r="880" spans="22:83">
      <c r="V880" s="51"/>
      <c r="AI880" s="51"/>
      <c r="AU880" s="53"/>
      <c r="CE880" s="53"/>
    </row>
    <row r="881" spans="22:83">
      <c r="V881" s="51"/>
      <c r="AI881" s="51"/>
      <c r="AU881" s="53"/>
      <c r="CE881" s="53"/>
    </row>
    <row r="882" spans="22:83">
      <c r="V882" s="51"/>
      <c r="AI882" s="51"/>
      <c r="AU882" s="53"/>
      <c r="CE882" s="53"/>
    </row>
    <row r="883" spans="22:83">
      <c r="V883" s="51"/>
      <c r="AI883" s="51"/>
      <c r="AU883" s="53"/>
      <c r="CE883" s="53"/>
    </row>
    <row r="884" spans="22:83">
      <c r="V884" s="51"/>
      <c r="AI884" s="51"/>
      <c r="AU884" s="53"/>
      <c r="CE884" s="53"/>
    </row>
    <row r="885" spans="22:83">
      <c r="V885" s="51"/>
      <c r="AI885" s="51"/>
      <c r="AU885" s="53"/>
      <c r="CE885" s="53"/>
    </row>
    <row r="886" spans="22:83">
      <c r="V886" s="51"/>
      <c r="AI886" s="51"/>
      <c r="AU886" s="53"/>
      <c r="CE886" s="53"/>
    </row>
    <row r="887" spans="22:83">
      <c r="V887" s="51"/>
      <c r="AI887" s="51"/>
      <c r="AU887" s="53"/>
      <c r="CE887" s="53"/>
    </row>
    <row r="888" spans="22:83">
      <c r="V888" s="51"/>
      <c r="AI888" s="51"/>
      <c r="AU888" s="53"/>
      <c r="CE888" s="53"/>
    </row>
    <row r="889" spans="22:83">
      <c r="V889" s="51"/>
      <c r="AI889" s="51"/>
      <c r="AU889" s="53"/>
      <c r="CE889" s="53"/>
    </row>
    <row r="890" spans="22:83">
      <c r="V890" s="51"/>
      <c r="AI890" s="51"/>
      <c r="AU890" s="53"/>
      <c r="CE890" s="53"/>
    </row>
    <row r="891" spans="22:83">
      <c r="V891" s="51"/>
      <c r="AI891" s="51"/>
      <c r="AU891" s="53"/>
      <c r="CE891" s="53"/>
    </row>
    <row r="892" spans="22:83">
      <c r="V892" s="51"/>
      <c r="AI892" s="51"/>
      <c r="AU892" s="53"/>
      <c r="CE892" s="53"/>
    </row>
    <row r="893" spans="22:83">
      <c r="V893" s="51"/>
      <c r="AI893" s="51"/>
      <c r="AU893" s="53"/>
      <c r="CE893" s="53"/>
    </row>
    <row r="894" spans="22:83">
      <c r="V894" s="51"/>
      <c r="AI894" s="51"/>
      <c r="AU894" s="53"/>
      <c r="CE894" s="53"/>
    </row>
    <row r="895" spans="22:83">
      <c r="V895" s="51"/>
      <c r="AI895" s="51"/>
      <c r="AU895" s="53"/>
      <c r="CE895" s="53"/>
    </row>
    <row r="896" spans="22:83">
      <c r="V896" s="51"/>
      <c r="AI896" s="51"/>
      <c r="AU896" s="53"/>
      <c r="CE896" s="53"/>
    </row>
    <row r="897" spans="22:83">
      <c r="V897" s="51"/>
      <c r="AI897" s="51"/>
      <c r="AU897" s="53"/>
      <c r="CE897" s="53"/>
    </row>
    <row r="898" spans="22:83">
      <c r="V898" s="51"/>
      <c r="AI898" s="51"/>
      <c r="AU898" s="53"/>
      <c r="CE898" s="53"/>
    </row>
    <row r="899" spans="22:83">
      <c r="V899" s="51"/>
      <c r="AI899" s="51"/>
      <c r="AU899" s="53"/>
      <c r="CE899" s="53"/>
    </row>
    <row r="900" spans="22:83">
      <c r="V900" s="51"/>
      <c r="AI900" s="51"/>
      <c r="AU900" s="53"/>
      <c r="CE900" s="53"/>
    </row>
    <row r="901" spans="22:83">
      <c r="V901" s="51"/>
      <c r="AI901" s="51"/>
      <c r="AU901" s="53"/>
      <c r="CE901" s="53"/>
    </row>
    <row r="902" spans="22:83">
      <c r="V902" s="51"/>
      <c r="AI902" s="51"/>
      <c r="AU902" s="53"/>
      <c r="CE902" s="53"/>
    </row>
    <row r="903" spans="22:83">
      <c r="V903" s="51"/>
      <c r="AI903" s="51"/>
      <c r="AU903" s="53"/>
      <c r="CE903" s="53"/>
    </row>
    <row r="904" spans="22:83">
      <c r="V904" s="51"/>
      <c r="AI904" s="51"/>
      <c r="AU904" s="53"/>
      <c r="CE904" s="53"/>
    </row>
    <row r="905" spans="22:83">
      <c r="V905" s="51"/>
      <c r="AI905" s="51"/>
    </row>
    <row r="906" spans="22:83">
      <c r="V906" s="51"/>
      <c r="AI906" s="51"/>
    </row>
    <row r="907" spans="22:83">
      <c r="V907" s="51"/>
      <c r="AI907" s="51"/>
    </row>
    <row r="908" spans="22:83">
      <c r="V908" s="51"/>
      <c r="AI908" s="51"/>
    </row>
    <row r="909" spans="22:83">
      <c r="V909" s="51"/>
      <c r="AI909" s="51"/>
    </row>
    <row r="910" spans="22:83">
      <c r="V910" s="51"/>
      <c r="AI910" s="51"/>
    </row>
    <row r="911" spans="22:83">
      <c r="V911" s="51"/>
      <c r="AI911" s="51"/>
    </row>
    <row r="912" spans="22:83">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7" r:id="rId23"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4" name="Button 28">
              <controlPr defaultSize="0" print="0" autoFill="0" autoPict="0" macro="[0]!fill_JBOOST_configs">
                <anchor moveWithCells="1" sizeWithCells="1">
                  <from>
                    <xdr:col>45</xdr:col>
                    <xdr:colOff>2000250</xdr:colOff>
                    <xdr:row>111</xdr:row>
                    <xdr:rowOff>209550</xdr:rowOff>
                  </from>
                  <to>
                    <xdr:col>46</xdr:col>
                    <xdr:colOff>2000250</xdr:colOff>
                    <xdr:row>115</xdr:row>
                    <xdr:rowOff>95250</xdr:rowOff>
                  </to>
                </anchor>
              </controlPr>
            </control>
          </mc:Choice>
        </mc:AlternateContent>
        <mc:AlternateContent xmlns:mc="http://schemas.openxmlformats.org/markup-compatibility/2006">
          <mc:Choice Requires="x14">
            <control shapeId="5157" r:id="rId25"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6"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7"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8"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155</xdr:row>
                    <xdr:rowOff>66675</xdr:rowOff>
                  </from>
                  <to>
                    <xdr:col>82</xdr:col>
                    <xdr:colOff>1962150</xdr:colOff>
                    <xdr:row>156</xdr:row>
                    <xdr:rowOff>85725</xdr:rowOff>
                  </to>
                </anchor>
              </controlPr>
            </control>
          </mc:Choice>
        </mc:AlternateContent>
        <mc:AlternateContent xmlns:mc="http://schemas.openxmlformats.org/markup-compatibility/2006">
          <mc:Choice Requires="x14">
            <control shapeId="5164" r:id="rId30" name="Button 44">
              <controlPr defaultSize="0" print="0" autoFill="0" autoPict="0" macro="[0]!select_py_curve_global">
                <anchor moveWithCells="1" sizeWithCells="1">
                  <from>
                    <xdr:col>0</xdr:col>
                    <xdr:colOff>0</xdr:colOff>
                    <xdr:row>20</xdr:row>
                    <xdr:rowOff>171450</xdr:rowOff>
                  </from>
                  <to>
                    <xdr:col>0</xdr:col>
                    <xdr:colOff>2409825</xdr:colOff>
                    <xdr:row>22</xdr:row>
                    <xdr:rowOff>209550</xdr:rowOff>
                  </to>
                </anchor>
              </controlPr>
            </control>
          </mc:Choice>
        </mc:AlternateContent>
        <mc:AlternateContent xmlns:mc="http://schemas.openxmlformats.org/markup-compatibility/2006">
          <mc:Choice Requires="x14">
            <control shapeId="5165" r:id="rId31" name="Button 45">
              <controlPr defaultSize="0" print="0" autoFill="0" autoPict="0" macro="[0]!select_soil_stiff_global">
                <anchor moveWithCells="1" sizeWithCells="1">
                  <from>
                    <xdr:col>1</xdr:col>
                    <xdr:colOff>19050</xdr:colOff>
                    <xdr:row>20</xdr:row>
                    <xdr:rowOff>152400</xdr:rowOff>
                  </from>
                  <to>
                    <xdr:col>1</xdr:col>
                    <xdr:colOff>1771650</xdr:colOff>
                    <xdr:row>22</xdr:row>
                    <xdr:rowOff>180975</xdr:rowOff>
                  </to>
                </anchor>
              </controlPr>
            </control>
          </mc:Choice>
        </mc:AlternateContent>
        <mc:AlternateContent xmlns:mc="http://schemas.openxmlformats.org/markup-compatibility/2006">
          <mc:Choice Requires="x14">
            <control shapeId="5169" r:id="rId32"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2" r:id="rId33"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mc:AlternateContent xmlns:mc="http://schemas.openxmlformats.org/markup-compatibility/2006">
          <mc:Choice Requires="x14">
            <control shapeId="5141" r:id="rId34" name="Dropdown_Bladed_py_loadcase">
              <controlPr defaultSize="0" autoLine="0" autoPict="0" macro="[0]!plot_Bladed_py_curves">
                <anchor moveWithCells="1">
                  <from>
                    <xdr:col>20</xdr:col>
                    <xdr:colOff>28575</xdr:colOff>
                    <xdr:row>30</xdr:row>
                    <xdr:rowOff>38100</xdr:rowOff>
                  </from>
                  <to>
                    <xdr:col>82</xdr:col>
                    <xdr:colOff>2038350</xdr:colOff>
                    <xdr:row>32</xdr:row>
                    <xdr:rowOff>0</xdr:rowOff>
                  </to>
                </anchor>
              </controlPr>
            </control>
          </mc:Choice>
        </mc:AlternateContent>
        <mc:AlternateContent xmlns:mc="http://schemas.openxmlformats.org/markup-compatibility/2006">
          <mc:Choice Requires="x14">
            <control shapeId="5173" r:id="rId35" name="Button 53">
              <controlPr defaultSize="0" print="0" autoFill="0" autoPict="0" macro="[0]!select_JBOOSTReloaded_out">
                <anchor moveWithCells="1" sizeWithCells="1">
                  <from>
                    <xdr:col>81</xdr:col>
                    <xdr:colOff>19050</xdr:colOff>
                    <xdr:row>4</xdr:row>
                    <xdr:rowOff>19050</xdr:rowOff>
                  </from>
                  <to>
                    <xdr:col>81</xdr:col>
                    <xdr:colOff>2724150</xdr:colOff>
                    <xdr:row>6</xdr:row>
                    <xdr:rowOff>0</xdr:rowOff>
                  </to>
                </anchor>
              </controlPr>
            </control>
          </mc:Choice>
        </mc:AlternateContent>
        <mc:AlternateContent xmlns:mc="http://schemas.openxmlformats.org/markup-compatibility/2006">
          <mc:Choice Requires="x14">
            <control shapeId="5176" r:id="rId36" name="Button 56">
              <controlPr defaultSize="0" print="0" autoFill="0" autoPict="0" macro="[0]!export_run_JBOOSTReloaded">
                <anchor moveWithCells="1" sizeWithCells="1">
                  <from>
                    <xdr:col>80</xdr:col>
                    <xdr:colOff>152400</xdr:colOff>
                    <xdr:row>6</xdr:row>
                    <xdr:rowOff>161925</xdr:rowOff>
                  </from>
                  <to>
                    <xdr:col>81</xdr:col>
                    <xdr:colOff>3162300</xdr:colOff>
                    <xdr:row>11</xdr:row>
                    <xdr:rowOff>19050</xdr:rowOff>
                  </to>
                </anchor>
              </controlPr>
            </control>
          </mc:Choice>
        </mc:AlternateContent>
        <mc:AlternateContent xmlns:mc="http://schemas.openxmlformats.org/markup-compatibility/2006">
          <mc:Choice Requires="x14">
            <control shapeId="5177" r:id="rId37" name="Button 57">
              <controlPr defaultSize="0" print="0" autoFill="0" autoPict="0" macro="[0]!load_JBOOSTReloaded_soil_stiffness">
                <anchor moveWithCells="1" sizeWithCells="1">
                  <from>
                    <xdr:col>81</xdr:col>
                    <xdr:colOff>28575</xdr:colOff>
                    <xdr:row>28</xdr:row>
                    <xdr:rowOff>28575</xdr:rowOff>
                  </from>
                  <to>
                    <xdr:col>81</xdr:col>
                    <xdr:colOff>2457450</xdr:colOff>
                    <xdr:row>29</xdr:row>
                    <xdr:rowOff>180975</xdr:rowOff>
                  </to>
                </anchor>
              </controlPr>
            </control>
          </mc:Choice>
        </mc:AlternateContent>
        <mc:AlternateContent xmlns:mc="http://schemas.openxmlformats.org/markup-compatibility/2006">
          <mc:Choice Requires="x14">
            <control shapeId="5178" r:id="rId38" name="Button 58">
              <controlPr defaultSize="0" print="0" autoFill="0" autoPict="0" macro="[0]!fill_JBOOSTReloaded_configs">
                <anchor moveWithCells="1" sizeWithCells="1">
                  <from>
                    <xdr:col>81</xdr:col>
                    <xdr:colOff>2000250</xdr:colOff>
                    <xdr:row>111</xdr:row>
                    <xdr:rowOff>200025</xdr:rowOff>
                  </from>
                  <to>
                    <xdr:col>82</xdr:col>
                    <xdr:colOff>2000250</xdr:colOff>
                    <xdr:row>115</xdr:row>
                    <xdr:rowOff>85725</xdr:rowOff>
                  </to>
                </anchor>
              </controlPr>
            </control>
          </mc:Choice>
        </mc:AlternateContent>
        <mc:AlternateContent xmlns:mc="http://schemas.openxmlformats.org/markup-compatibility/2006">
          <mc:Choice Requires="x14">
            <control shapeId="5180" r:id="rId39" name="Button 60">
              <controlPr defaultSize="0" print="0" autoFill="0" autoPict="0" macro="[0]!create_JBOOSTReloaded_grouping">
                <anchor moveWithCells="1" sizeWithCells="1">
                  <from>
                    <xdr:col>84</xdr:col>
                    <xdr:colOff>76200</xdr:colOff>
                    <xdr:row>39</xdr:row>
                    <xdr:rowOff>0</xdr:rowOff>
                  </from>
                  <to>
                    <xdr:col>85</xdr:col>
                    <xdr:colOff>704850</xdr:colOff>
                    <xdr:row>44</xdr:row>
                    <xdr:rowOff>19050</xdr:rowOff>
                  </to>
                </anchor>
              </controlPr>
            </control>
          </mc:Choice>
        </mc:AlternateContent>
        <mc:AlternateContent xmlns:mc="http://schemas.openxmlformats.org/markup-compatibility/2006">
          <mc:Choice Requires="x14">
            <control shapeId="5183" r:id="rId40" name="Button 63">
              <controlPr defaultSize="0" print="0" autoFill="0" autoPict="0" macro="[0]!clear_JBOOSTReloaded_configs">
                <anchor moveWithCells="1" sizeWithCells="1">
                  <from>
                    <xdr:col>82</xdr:col>
                    <xdr:colOff>2047875</xdr:colOff>
                    <xdr:row>111</xdr:row>
                    <xdr:rowOff>209550</xdr:rowOff>
                  </from>
                  <to>
                    <xdr:col>83</xdr:col>
                    <xdr:colOff>2152650</xdr:colOff>
                    <xdr:row>115</xdr:row>
                    <xdr:rowOff>85725</xdr:rowOff>
                  </to>
                </anchor>
              </controlPr>
            </control>
          </mc:Choice>
        </mc:AlternateContent>
        <mc:AlternateContent xmlns:mc="http://schemas.openxmlformats.org/markup-compatibility/2006">
          <mc:Choice Requires="x14">
            <control shapeId="5184" r:id="rId41" name="Button 64">
              <controlPr defaultSize="0" print="0" autoFill="0" autoPict="0" macro="[0]!show_JBOOSTReloaded_section">
                <anchor moveWithCells="1" sizeWithCells="1">
                  <from>
                    <xdr:col>0</xdr:col>
                    <xdr:colOff>95250</xdr:colOff>
                    <xdr:row>15</xdr:row>
                    <xdr:rowOff>114300</xdr:rowOff>
                  </from>
                  <to>
                    <xdr:col>3</xdr:col>
                    <xdr:colOff>219075</xdr:colOff>
                    <xdr:row>18</xdr:row>
                    <xdr:rowOff>57150</xdr:rowOff>
                  </to>
                </anchor>
              </controlPr>
            </control>
          </mc:Choice>
        </mc:AlternateContent>
        <mc:AlternateContent xmlns:mc="http://schemas.openxmlformats.org/markup-compatibility/2006">
          <mc:Choice Requires="x14">
            <control shapeId="5187" r:id="rId42" name="Check Box 67">
              <controlPr defaultSize="0" autoFill="0" autoLine="0" autoPict="0">
                <anchor moveWithCells="1">
                  <from>
                    <xdr:col>81</xdr:col>
                    <xdr:colOff>114300</xdr:colOff>
                    <xdr:row>112</xdr:row>
                    <xdr:rowOff>104775</xdr:rowOff>
                  </from>
                  <to>
                    <xdr:col>81</xdr:col>
                    <xdr:colOff>2028825</xdr:colOff>
                    <xdr:row>113</xdr:row>
                    <xdr:rowOff>133350</xdr:rowOff>
                  </to>
                </anchor>
              </controlPr>
            </control>
          </mc:Choice>
        </mc:AlternateContent>
        <mc:AlternateContent xmlns:mc="http://schemas.openxmlformats.org/markup-compatibility/2006">
          <mc:Choice Requires="x14">
            <control shapeId="5188" r:id="rId43" name="Check Box 68">
              <controlPr defaultSize="0" autoFill="0" autoLine="0" autoPict="0">
                <anchor moveWithCells="1">
                  <from>
                    <xdr:col>81</xdr:col>
                    <xdr:colOff>114300</xdr:colOff>
                    <xdr:row>114</xdr:row>
                    <xdr:rowOff>19050</xdr:rowOff>
                  </from>
                  <to>
                    <xdr:col>81</xdr:col>
                    <xdr:colOff>2028825</xdr:colOff>
                    <xdr:row>115</xdr:row>
                    <xdr:rowOff>47625</xdr:rowOff>
                  </to>
                </anchor>
              </controlPr>
            </control>
          </mc:Choice>
        </mc:AlternateContent>
        <mc:AlternateContent xmlns:mc="http://schemas.openxmlformats.org/markup-compatibility/2006">
          <mc:Choice Requires="x14">
            <control shapeId="5190" r:id="rId44" name="Check Box 70">
              <controlPr defaultSize="0" autoFill="0" autoLine="0" autoPict="0">
                <anchor moveWithCells="1">
                  <from>
                    <xdr:col>45</xdr:col>
                    <xdr:colOff>47625</xdr:colOff>
                    <xdr:row>112</xdr:row>
                    <xdr:rowOff>123825</xdr:rowOff>
                  </from>
                  <to>
                    <xdr:col>81</xdr:col>
                    <xdr:colOff>1371600</xdr:colOff>
                    <xdr:row>113</xdr:row>
                    <xdr:rowOff>152400</xdr:rowOff>
                  </to>
                </anchor>
              </controlPr>
            </control>
          </mc:Choice>
        </mc:AlternateContent>
        <mc:AlternateContent xmlns:mc="http://schemas.openxmlformats.org/markup-compatibility/2006">
          <mc:Choice Requires="x14">
            <control shapeId="5191" r:id="rId45" name="Check Box 71">
              <controlPr defaultSize="0" autoFill="0" autoLine="0" autoPict="0">
                <anchor moveWithCells="1">
                  <from>
                    <xdr:col>45</xdr:col>
                    <xdr:colOff>38100</xdr:colOff>
                    <xdr:row>113</xdr:row>
                    <xdr:rowOff>171450</xdr:rowOff>
                  </from>
                  <to>
                    <xdr:col>81</xdr:col>
                    <xdr:colOff>1371600</xdr:colOff>
                    <xdr:row>115</xdr:row>
                    <xdr:rowOff>9525</xdr:rowOff>
                  </to>
                </anchor>
              </controlPr>
            </control>
          </mc:Choice>
        </mc:AlternateContent>
        <mc:AlternateContent xmlns:mc="http://schemas.openxmlformats.org/markup-compatibility/2006">
          <mc:Choice Requires="x14">
            <control shapeId="5193" r:id="rId46" name="Button 73">
              <controlPr defaultSize="0" print="0" autoFill="0" autoPict="0" macro="[0]!run_JBOOSTReloaded_Modeshapes">
                <anchor moveWithCells="1" sizeWithCells="1">
                  <from>
                    <xdr:col>81</xdr:col>
                    <xdr:colOff>85725</xdr:colOff>
                    <xdr:row>134</xdr:row>
                    <xdr:rowOff>85725</xdr:rowOff>
                  </from>
                  <to>
                    <xdr:col>81</xdr:col>
                    <xdr:colOff>3105150</xdr:colOff>
                    <xdr:row>137</xdr:row>
                    <xdr:rowOff>19050</xdr:rowOff>
                  </to>
                </anchor>
              </controlPr>
            </control>
          </mc:Choice>
        </mc:AlternateContent>
      </controls>
    </mc:Choice>
  </mc:AlternateContent>
  <tableParts count="18">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56</vt:i4>
      </vt:variant>
    </vt:vector>
  </HeadingPairs>
  <TitlesOfParts>
    <vt:vector size="6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CheckBox_JBOOSReloaded_UseStiff_field</vt:lpstr>
      <vt:lpstr>CheckBox_JBOOST_UseGroup_field</vt:lpstr>
      <vt:lpstr>CheckBox_JBOOST_UseStiff_field</vt:lpstr>
      <vt:lpstr>CheckBox_JBOOSTReloaded_UseGroup_field</vt:lpstr>
      <vt:lpstr>CheckBox_JBOOSTReloaded_UseStiff_field</vt:lpstr>
      <vt:lpstr>DB_startup_load</vt:lpstr>
      <vt:lpstr>debug_mode</vt:lpstr>
      <vt:lpstr>DISPL_MP</vt:lpstr>
      <vt:lpstr>DISPL_TOWER</vt:lpstr>
      <vt:lpstr>DISPL_TP</vt:lpstr>
      <vt:lpstr>FIG_JBOOST_MODESHAPES</vt:lpstr>
      <vt:lpstr>FIG_JBOOSTReloaded_MODESHAPES</vt:lpstr>
      <vt:lpstr>FIG_PY_CURVES</vt:lpstr>
      <vt:lpstr>HubHeight</vt:lpstr>
      <vt:lpstr>Import_GeomConv_path</vt:lpstr>
      <vt:lpstr>Import_MP_path</vt:lpstr>
      <vt:lpstr>JBOOST_Path</vt:lpstr>
      <vt:lpstr>JBOOST_Reloaded</vt:lpstr>
      <vt:lpstr>JBOOST_Reloaded_path</vt:lpstr>
      <vt:lpstr>JBOOST_soil_path</vt:lpstr>
      <vt:lpstr>JBOOSTReloaded_Path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2026-04-07T12:36:22Z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