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g/work/MasterThesis/mcan-vqa/results/plot/"/>
    </mc:Choice>
  </mc:AlternateContent>
  <xr:revisionPtr revIDLastSave="0" documentId="13_ncr:1_{1B97D273-B6DD-5540-B1B3-29254FC62241}" xr6:coauthVersionLast="36" xr6:coauthVersionMax="36" xr10:uidLastSave="{00000000-0000-0000-0000-000000000000}"/>
  <bookViews>
    <workbookView xWindow="0" yWindow="460" windowWidth="28800" windowHeight="17540" xr2:uid="{F3BE641A-3B9A-1346-808C-2BB9086D1740}"/>
  </bookViews>
  <sheets>
    <sheet name="Sheet1" sheetId="1" r:id="rId1"/>
  </sheets>
  <definedNames>
    <definedName name="_xlchart.v1.0" hidden="1">Sheet1!$F$28</definedName>
    <definedName name="_xlchart.v1.1" hidden="1">Sheet1!$F$29</definedName>
    <definedName name="_xlchart.v1.10" hidden="1">Sheet1!$G$32:$I$32</definedName>
    <definedName name="_xlchart.v1.2" hidden="1">Sheet1!$F$30</definedName>
    <definedName name="_xlchart.v1.3" hidden="1">Sheet1!$F$31</definedName>
    <definedName name="_xlchart.v1.4" hidden="1">Sheet1!$F$32</definedName>
    <definedName name="_xlchart.v1.5" hidden="1">Sheet1!$G$27:$I$27</definedName>
    <definedName name="_xlchart.v1.6" hidden="1">Sheet1!$G$28:$I$28</definedName>
    <definedName name="_xlchart.v1.7" hidden="1">Sheet1!$G$29:$I$29</definedName>
    <definedName name="_xlchart.v1.8" hidden="1">Sheet1!$G$30:$I$30</definedName>
    <definedName name="_xlchart.v1.9" hidden="1">Sheet1!$G$31:$I$31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10" i="1"/>
  <c r="L11" i="1"/>
  <c r="L12" i="1"/>
  <c r="L8" i="1"/>
  <c r="J9" i="1"/>
  <c r="J10" i="1"/>
  <c r="J11" i="1"/>
  <c r="J12" i="1"/>
  <c r="J8" i="1"/>
  <c r="H9" i="1"/>
  <c r="H10" i="1"/>
  <c r="H11" i="1"/>
  <c r="H12" i="1"/>
  <c r="H8" i="1"/>
  <c r="F8" i="1"/>
  <c r="F9" i="1"/>
  <c r="F10" i="1"/>
  <c r="F11" i="1"/>
  <c r="F12" i="1"/>
  <c r="E11" i="1"/>
  <c r="E10" i="1"/>
  <c r="E9" i="1"/>
  <c r="E2" i="1" l="1"/>
  <c r="E3" i="1"/>
  <c r="E4" i="1"/>
  <c r="E5" i="1"/>
  <c r="E6" i="1"/>
  <c r="E7" i="1"/>
  <c r="E8" i="1"/>
  <c r="E1" i="1"/>
</calcChain>
</file>

<file path=xl/sharedStrings.xml><?xml version="1.0" encoding="utf-8"?>
<sst xmlns="http://schemas.openxmlformats.org/spreadsheetml/2006/main" count="24" uniqueCount="19">
  <si>
    <t>baseline(random)</t>
    <phoneticPr fontId="1" type="noConversion"/>
  </si>
  <si>
    <t>baseline(w2v)</t>
    <phoneticPr fontId="1" type="noConversion"/>
  </si>
  <si>
    <t>baseline(glove)</t>
    <phoneticPr fontId="1" type="noConversion"/>
  </si>
  <si>
    <t>N-KBSN(s)</t>
    <phoneticPr fontId="1" type="noConversion"/>
  </si>
  <si>
    <t>N-KBSN(m)</t>
    <phoneticPr fontId="1" type="noConversion"/>
  </si>
  <si>
    <t>N-KBSN(l)</t>
    <phoneticPr fontId="1" type="noConversion"/>
  </si>
  <si>
    <t>KBSN(spotlight)</t>
    <phoneticPr fontId="1" type="noConversion"/>
  </si>
  <si>
    <t>KBSN(rcnn)</t>
    <phoneticPr fontId="1" type="noConversion"/>
  </si>
  <si>
    <t>KBSN</t>
    <phoneticPr fontId="1" type="noConversion"/>
  </si>
  <si>
    <t>visual</t>
    <phoneticPr fontId="1" type="noConversion"/>
  </si>
  <si>
    <t>common</t>
    <phoneticPr fontId="1" type="noConversion"/>
  </si>
  <si>
    <t>kb</t>
    <phoneticPr fontId="1" type="noConversion"/>
  </si>
  <si>
    <t>Ahab</t>
    <phoneticPr fontId="1" type="noConversion"/>
  </si>
  <si>
    <t>视觉</t>
    <phoneticPr fontId="1" type="noConversion"/>
  </si>
  <si>
    <t>常识</t>
    <phoneticPr fontId="1" type="noConversion"/>
  </si>
  <si>
    <t>知识库</t>
    <phoneticPr fontId="1" type="noConversion"/>
  </si>
  <si>
    <t>无效提取</t>
    <phoneticPr fontId="1" type="noConversion"/>
  </si>
  <si>
    <t>子图正确率</t>
    <phoneticPr fontId="1" type="noConversion"/>
  </si>
  <si>
    <t>子图错误率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</si>
</sst>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0" xfId="0" applyFill="1" applyBorder="1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Sheet1!$F$28</c:f>
              <c:strCache>
                <c:ptCount val="1"/>
                <c:pt idx="0">
                  <c:v>N-KBSN(l)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Sheet1!$G$27:$I$27</c:f>
              <c:strCache>
                <c:ptCount val="3"/>
                <c:pt idx="0">
                  <c:v>视觉</c:v>
                </c:pt>
                <c:pt idx="1">
                  <c:v>常识</c:v>
                </c:pt>
                <c:pt idx="2">
                  <c:v>知识库</c:v>
                </c:pt>
              </c:strCache>
            </c:strRef>
          </c:cat>
          <c:val>
            <c:numRef>
              <c:f>Sheet1!$G$28:$I$28</c:f>
              <c:numCache>
                <c:formatCode>0.000_ </c:formatCode>
                <c:ptCount val="3"/>
                <c:pt idx="0">
                  <c:v>0.47770700636942676</c:v>
                </c:pt>
                <c:pt idx="1">
                  <c:v>0.33484162895927599</c:v>
                </c:pt>
                <c:pt idx="2">
                  <c:v>0.17424242424242425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4-E945-9F8D-77CF64B7061D}"/>
            </c:ext>
          </c:extLst>
        </c:ser>
        <c:ser>
          <c:idx val="1"/>
          <c:order val="1"/>
          <c:tx>
            <c:strRef>
              <c:f>Sheet1!$F$29</c:f>
              <c:strCache>
                <c:ptCount val="1"/>
                <c:pt idx="0">
                  <c:v>KBSN(spotlight)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Sheet1!$G$27:$I$27</c:f>
              <c:strCache>
                <c:ptCount val="3"/>
                <c:pt idx="0">
                  <c:v>视觉</c:v>
                </c:pt>
                <c:pt idx="1">
                  <c:v>常识</c:v>
                </c:pt>
                <c:pt idx="2">
                  <c:v>知识库</c:v>
                </c:pt>
              </c:strCache>
            </c:strRef>
          </c:cat>
          <c:val>
            <c:numRef>
              <c:f>Sheet1!$G$29:$I$29</c:f>
              <c:numCache>
                <c:formatCode>0.000_ </c:formatCode>
                <c:ptCount val="3"/>
                <c:pt idx="0">
                  <c:v>0.49363057324840764</c:v>
                </c:pt>
                <c:pt idx="1">
                  <c:v>0.37330316742081449</c:v>
                </c:pt>
                <c:pt idx="2">
                  <c:v>0.30303030303030304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F4-E945-9F8D-77CF64B7061D}"/>
            </c:ext>
          </c:extLst>
        </c:ser>
        <c:ser>
          <c:idx val="2"/>
          <c:order val="2"/>
          <c:tx>
            <c:strRef>
              <c:f>Sheet1!$F$30</c:f>
              <c:strCache>
                <c:ptCount val="1"/>
                <c:pt idx="0">
                  <c:v>KBSN(rcnn)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Sheet1!$G$27:$I$27</c:f>
              <c:strCache>
                <c:ptCount val="3"/>
                <c:pt idx="0">
                  <c:v>视觉</c:v>
                </c:pt>
                <c:pt idx="1">
                  <c:v>常识</c:v>
                </c:pt>
                <c:pt idx="2">
                  <c:v>知识库</c:v>
                </c:pt>
              </c:strCache>
            </c:strRef>
          </c:cat>
          <c:val>
            <c:numRef>
              <c:f>Sheet1!$G$30:$I$30</c:f>
              <c:numCache>
                <c:formatCode>0.000_ </c:formatCode>
                <c:ptCount val="3"/>
                <c:pt idx="0">
                  <c:v>0.53025477707006374</c:v>
                </c:pt>
                <c:pt idx="1">
                  <c:v>0.42307692307692307</c:v>
                </c:pt>
                <c:pt idx="2">
                  <c:v>0.37121212121212122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F4-E945-9F8D-77CF64B7061D}"/>
            </c:ext>
          </c:extLst>
        </c:ser>
        <c:ser>
          <c:idx val="3"/>
          <c:order val="3"/>
          <c:tx>
            <c:strRef>
              <c:f>Sheet1!$F$31</c:f>
              <c:strCache>
                <c:ptCount val="1"/>
                <c:pt idx="0">
                  <c:v>KBSN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Sheet1!$G$27:$I$27</c:f>
              <c:strCache>
                <c:ptCount val="3"/>
                <c:pt idx="0">
                  <c:v>视觉</c:v>
                </c:pt>
                <c:pt idx="1">
                  <c:v>常识</c:v>
                </c:pt>
                <c:pt idx="2">
                  <c:v>知识库</c:v>
                </c:pt>
              </c:strCache>
            </c:strRef>
          </c:cat>
          <c:val>
            <c:numRef>
              <c:f>Sheet1!$G$31:$I$31</c:f>
              <c:numCache>
                <c:formatCode>0.000_ </c:formatCode>
                <c:ptCount val="3"/>
                <c:pt idx="0">
                  <c:v>0.56687898089171973</c:v>
                </c:pt>
                <c:pt idx="1">
                  <c:v>0.50452488687782804</c:v>
                </c:pt>
                <c:pt idx="2">
                  <c:v>0.4621212121212121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F4-E945-9F8D-77CF64B7061D}"/>
            </c:ext>
          </c:extLst>
        </c:ser>
        <c:ser>
          <c:idx val="4"/>
          <c:order val="4"/>
          <c:tx>
            <c:strRef>
              <c:f>Sheet1!$F$32</c:f>
              <c:strCache>
                <c:ptCount val="1"/>
                <c:pt idx="0">
                  <c:v>Ahab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Sheet1!$G$27:$I$27</c:f>
              <c:strCache>
                <c:ptCount val="3"/>
                <c:pt idx="0">
                  <c:v>视觉</c:v>
                </c:pt>
                <c:pt idx="1">
                  <c:v>常识</c:v>
                </c:pt>
                <c:pt idx="2">
                  <c:v>知识库</c:v>
                </c:pt>
              </c:strCache>
            </c:strRef>
          </c:cat>
          <c:val>
            <c:numRef>
              <c:f>Sheet1!$G$32:$I$32</c:f>
              <c:numCache>
                <c:formatCode>0.000_ </c:formatCode>
                <c:ptCount val="3"/>
                <c:pt idx="0">
                  <c:v>0.67197452229299359</c:v>
                </c:pt>
                <c:pt idx="1">
                  <c:v>0.70135746606334837</c:v>
                </c:pt>
                <c:pt idx="2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F4-E945-9F8D-77CF64B7061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3952528"/>
        <c:axId val="540881632"/>
      </c:barChart>
      <c:catAx>
        <c:axId val="49395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881632"/>
        <c:crosses val="autoZero"/>
        <c:auto val="1"/>
        <c:lblAlgn val="ctr"/>
        <c:lblOffset val="100"/>
        <c:noMultiLvlLbl val="0"/>
      </c:catAx>
      <c:valAx>
        <c:axId val="54088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952528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B2-D44B-8316-97CC21CE62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3D-4244-9FC6-294AD7E0A7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B2-D44B-8316-97CC21CE62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EB2-D44B-8316-97CC21CE623B}"/>
              </c:ext>
            </c:extLst>
          </c:dPt>
          <c:dLbls>
            <c:dLbl>
              <c:idx val="0"/>
              <c:layout>
                <c:manualLayout>
                  <c:x val="8.7609759708356088E-3"/>
                  <c:y val="-8.526153520637175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B2-D44B-8316-97CC21CE623B}"/>
                </c:ext>
              </c:extLst>
            </c:dLbl>
            <c:dLbl>
              <c:idx val="2"/>
              <c:layout>
                <c:manualLayout>
                  <c:x val="0"/>
                  <c:y val="7.677543186180414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EB2-D44B-8316-97CC21CE623B}"/>
                </c:ext>
              </c:extLst>
            </c:dLbl>
            <c:dLbl>
              <c:idx val="3"/>
              <c:layout>
                <c:manualLayout>
                  <c:x val="-2.1151586368977675E-2"/>
                  <c:y val="7.293666026871401E-2"/>
                </c:manualLayout>
              </c:layout>
              <c:tx>
                <c:rich>
                  <a:bodyPr/>
                  <a:lstStyle/>
                  <a:p>
                    <a:r>
                      <a:rPr lang="zh-CN" altLang="en-US"/>
                      <a:t>有效提取</a:t>
                    </a:r>
                    <a:r>
                      <a:rPr lang="zh-CN" altLang="en-US" baseline="0"/>
                      <a:t>
</a:t>
                    </a:r>
                    <a:fld id="{67005850-2668-C94F-A0C1-14D670B1A7B5}" type="PERCENTAGE">
                      <a:rPr lang="en-US" altLang="zh-CN" baseline="0"/>
                      <a:pPr/>
                      <a:t>[百分比]</a:t>
                    </a:fld>
                    <a:endParaRPr lang="zh-CN" alt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EB2-D44B-8316-97CC21CE62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Sheet1!$P$17:$P$19</c:f>
              <c:strCache>
                <c:ptCount val="3"/>
                <c:pt idx="0">
                  <c:v>无效提取</c:v>
                </c:pt>
                <c:pt idx="1">
                  <c:v>子图正确率</c:v>
                </c:pt>
                <c:pt idx="2">
                  <c:v>子图错误率</c:v>
                </c:pt>
              </c:strCache>
            </c:strRef>
          </c:cat>
          <c:val>
            <c:numRef>
              <c:f>Sheet1!$Q$17:$Q$19</c:f>
              <c:numCache>
                <c:formatCode>0.00%</c:formatCode>
                <c:ptCount val="3"/>
                <c:pt idx="0">
                  <c:v>0.46700000000000003</c:v>
                </c:pt>
                <c:pt idx="1">
                  <c:v>0.28999999999999998</c:v>
                </c:pt>
                <c:pt idx="2">
                  <c:v>0.253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2-D44B-8316-97CC21CE623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plitType val="pos"/>
        <c:splitPos val="2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25</xdr:row>
      <xdr:rowOff>69850</xdr:rowOff>
    </xdr:from>
    <xdr:to>
      <xdr:col>15</xdr:col>
      <xdr:colOff>209550</xdr:colOff>
      <xdr:row>38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194C590-C9E3-304E-874F-7C41F5F74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450850</xdr:colOff>
      <xdr:row>19</xdr:row>
      <xdr:rowOff>101600</xdr:rowOff>
    </xdr:from>
    <xdr:to>
      <xdr:col>22</xdr:col>
      <xdr:colOff>76200</xdr:colOff>
      <xdr:row>35</xdr:row>
      <xdr:rowOff>158750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4C73F55-5110-A14A-A4CE-BDB5BF398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D4183-52EF-EE4F-976D-AE03562C6CF1}">
  <dimension ref="A1:Q32"/>
  <sheetViews>
    <sheetView tabSelected="1" topLeftCell="D2" workbookViewId="0">
      <selection activeCell="P22" sqref="P22"/>
    </sheetView>
  </sheetViews>
  <sheetFormatPr baseColWidth="10" defaultRowHeight="16"/>
  <cols>
    <col min="1" max="1" width="15" customWidth="1"/>
  </cols>
  <sheetData>
    <row r="1" spans="1:12">
      <c r="A1" t="s">
        <v>0</v>
      </c>
      <c r="B1" s="1">
        <v>78.77</v>
      </c>
      <c r="C1" s="1">
        <v>41.92</v>
      </c>
      <c r="D1" s="1">
        <v>55.27</v>
      </c>
      <c r="E1" s="1">
        <f>(80541*B1+28134*C1+105679*D1)/(100*214354)</f>
        <v>0.62347659385875698</v>
      </c>
    </row>
    <row r="2" spans="1:12">
      <c r="A2">
        <v>2017</v>
      </c>
      <c r="B2" s="1">
        <v>80.069999999999993</v>
      </c>
      <c r="C2" s="1">
        <v>42.87</v>
      </c>
      <c r="D2" s="1">
        <v>55.81</v>
      </c>
      <c r="E2" s="1">
        <f t="shared" ref="E2:E11" si="0">(80541*B2+28134*C2+105679*D2)/(100*214354)</f>
        <v>0.6322703303880497</v>
      </c>
    </row>
    <row r="3" spans="1:12">
      <c r="A3" t="s">
        <v>1</v>
      </c>
      <c r="B3" s="1">
        <v>81.89</v>
      </c>
      <c r="C3" s="1">
        <v>44.51</v>
      </c>
      <c r="D3" s="1">
        <v>56.31</v>
      </c>
      <c r="E3" s="1">
        <f t="shared" si="0"/>
        <v>0.64372632747697733</v>
      </c>
    </row>
    <row r="4" spans="1:12">
      <c r="A4" t="s">
        <v>2</v>
      </c>
      <c r="B4" s="1">
        <v>84.56</v>
      </c>
      <c r="C4" s="1">
        <v>49.52</v>
      </c>
      <c r="D4" s="1">
        <v>57.72</v>
      </c>
      <c r="E4" s="1">
        <f t="shared" si="0"/>
        <v>0.66728563591068979</v>
      </c>
    </row>
    <row r="5" spans="1:12">
      <c r="A5">
        <v>2019</v>
      </c>
      <c r="B5" s="1">
        <v>84.8</v>
      </c>
      <c r="C5" s="1">
        <v>49.3</v>
      </c>
      <c r="D5" s="1">
        <v>58.6</v>
      </c>
      <c r="E5" s="1">
        <f t="shared" si="0"/>
        <v>0.67223715909196935</v>
      </c>
    </row>
    <row r="6" spans="1:12">
      <c r="A6" t="s">
        <v>3</v>
      </c>
      <c r="B6" s="1">
        <v>84.76</v>
      </c>
      <c r="C6" s="1">
        <v>49.31</v>
      </c>
      <c r="D6" s="1">
        <v>58.73</v>
      </c>
      <c r="E6" s="1">
        <f t="shared" si="0"/>
        <v>0.67274090383197893</v>
      </c>
    </row>
    <row r="7" spans="1:12">
      <c r="A7" t="s">
        <v>4</v>
      </c>
      <c r="B7" s="1">
        <v>85.03</v>
      </c>
      <c r="C7" s="1">
        <v>49.62</v>
      </c>
      <c r="D7" s="1">
        <v>59.01</v>
      </c>
      <c r="E7" s="1">
        <f t="shared" si="0"/>
        <v>0.6755427050579883</v>
      </c>
      <c r="G7" t="s">
        <v>9</v>
      </c>
      <c r="I7" t="s">
        <v>10</v>
      </c>
      <c r="K7" t="s">
        <v>11</v>
      </c>
    </row>
    <row r="8" spans="1:12">
      <c r="A8" t="s">
        <v>5</v>
      </c>
      <c r="B8" s="2">
        <v>85.22</v>
      </c>
      <c r="C8" s="2">
        <v>49.63</v>
      </c>
      <c r="D8" s="2">
        <v>59.2</v>
      </c>
      <c r="E8" s="2">
        <f t="shared" si="0"/>
        <v>0.67720645474308849</v>
      </c>
      <c r="F8">
        <f t="shared" ref="F8:F11" si="1">(G8+I8+K8)/1202</f>
        <v>0.39184692179700498</v>
      </c>
      <c r="G8">
        <v>300</v>
      </c>
      <c r="H8">
        <f>G8/628</f>
        <v>0.47770700636942676</v>
      </c>
      <c r="I8">
        <v>148</v>
      </c>
      <c r="J8">
        <f>I8/442</f>
        <v>0.33484162895927599</v>
      </c>
      <c r="K8">
        <v>23</v>
      </c>
      <c r="L8">
        <f>K8/132</f>
        <v>0.17424242424242425</v>
      </c>
    </row>
    <row r="9" spans="1:12">
      <c r="A9" t="s">
        <v>6</v>
      </c>
      <c r="B9" s="3">
        <v>85.26</v>
      </c>
      <c r="C9" s="3">
        <v>49.64</v>
      </c>
      <c r="D9" s="3">
        <v>59.25</v>
      </c>
      <c r="E9" s="3">
        <f t="shared" si="0"/>
        <v>0.67761638084663689</v>
      </c>
      <c r="F9">
        <f t="shared" si="1"/>
        <v>0.42845257903494177</v>
      </c>
      <c r="G9">
        <v>310</v>
      </c>
      <c r="H9">
        <f t="shared" ref="H9:H12" si="2">G9/628</f>
        <v>0.49363057324840764</v>
      </c>
      <c r="I9">
        <v>165</v>
      </c>
      <c r="J9">
        <f t="shared" ref="J9:J12" si="3">I9/442</f>
        <v>0.37330316742081449</v>
      </c>
      <c r="K9">
        <v>40</v>
      </c>
      <c r="L9">
        <f t="shared" ref="L9:L12" si="4">K9/132</f>
        <v>0.30303030303030304</v>
      </c>
    </row>
    <row r="10" spans="1:12">
      <c r="A10" t="s">
        <v>7</v>
      </c>
      <c r="B10" s="3">
        <v>85.53</v>
      </c>
      <c r="C10" s="3">
        <v>50.04</v>
      </c>
      <c r="D10" s="3">
        <v>59.31</v>
      </c>
      <c r="E10" s="3">
        <f t="shared" si="0"/>
        <v>0.67945168179740056</v>
      </c>
      <c r="F10">
        <f t="shared" si="1"/>
        <v>0.4733777038269551</v>
      </c>
      <c r="G10">
        <v>333</v>
      </c>
      <c r="H10">
        <f t="shared" si="2"/>
        <v>0.53025477707006374</v>
      </c>
      <c r="I10">
        <v>187</v>
      </c>
      <c r="J10">
        <f t="shared" si="3"/>
        <v>0.42307692307692307</v>
      </c>
      <c r="K10">
        <v>49</v>
      </c>
      <c r="L10">
        <f t="shared" si="4"/>
        <v>0.37121212121212122</v>
      </c>
    </row>
    <row r="11" spans="1:12">
      <c r="A11" t="s">
        <v>8</v>
      </c>
      <c r="B11" s="3">
        <v>85.61</v>
      </c>
      <c r="C11" s="3">
        <v>50.23</v>
      </c>
      <c r="D11" s="3">
        <v>59.4</v>
      </c>
      <c r="E11" s="3">
        <f t="shared" si="0"/>
        <v>0.68044535814587082</v>
      </c>
      <c r="F11">
        <f t="shared" si="1"/>
        <v>0.53244592346089847</v>
      </c>
      <c r="G11">
        <v>356</v>
      </c>
      <c r="H11">
        <f t="shared" si="2"/>
        <v>0.56687898089171973</v>
      </c>
      <c r="I11">
        <v>223</v>
      </c>
      <c r="J11">
        <f t="shared" si="3"/>
        <v>0.50452488687782804</v>
      </c>
      <c r="K11">
        <v>61</v>
      </c>
      <c r="L11">
        <f t="shared" si="4"/>
        <v>0.4621212121212121</v>
      </c>
    </row>
    <row r="12" spans="1:12">
      <c r="A12" t="s">
        <v>12</v>
      </c>
      <c r="F12">
        <f>(G12+I12+K12)/1202</f>
        <v>0.69134775374376045</v>
      </c>
      <c r="G12">
        <v>422</v>
      </c>
      <c r="H12">
        <f t="shared" si="2"/>
        <v>0.67197452229299359</v>
      </c>
      <c r="I12">
        <v>310</v>
      </c>
      <c r="J12">
        <f t="shared" si="3"/>
        <v>0.70135746606334837</v>
      </c>
      <c r="K12">
        <v>99</v>
      </c>
      <c r="L12">
        <f t="shared" si="4"/>
        <v>0.75</v>
      </c>
    </row>
    <row r="17" spans="6:17">
      <c r="P17" t="s">
        <v>16</v>
      </c>
      <c r="Q17" s="5">
        <v>0.46700000000000003</v>
      </c>
    </row>
    <row r="18" spans="6:17">
      <c r="P18" t="s">
        <v>17</v>
      </c>
      <c r="Q18" s="5">
        <v>0.28999999999999998</v>
      </c>
    </row>
    <row r="19" spans="6:17">
      <c r="P19" t="s">
        <v>18</v>
      </c>
      <c r="Q19" s="5">
        <v>0.253</v>
      </c>
    </row>
    <row r="27" spans="6:17">
      <c r="G27" t="s">
        <v>13</v>
      </c>
      <c r="H27" t="s">
        <v>14</v>
      </c>
      <c r="I27" t="s">
        <v>15</v>
      </c>
    </row>
    <row r="28" spans="6:17">
      <c r="F28" t="s">
        <v>5</v>
      </c>
      <c r="G28" s="4">
        <v>0.47770700636942676</v>
      </c>
      <c r="H28" s="4">
        <v>0.33484162895927599</v>
      </c>
      <c r="I28" s="4">
        <v>0.17424242424242425</v>
      </c>
    </row>
    <row r="29" spans="6:17">
      <c r="F29" t="s">
        <v>6</v>
      </c>
      <c r="G29" s="4">
        <v>0.49363057324840764</v>
      </c>
      <c r="H29" s="4">
        <v>0.37330316742081449</v>
      </c>
      <c r="I29" s="4">
        <v>0.30303030303030304</v>
      </c>
    </row>
    <row r="30" spans="6:17">
      <c r="F30" t="s">
        <v>7</v>
      </c>
      <c r="G30" s="4">
        <v>0.53025477707006374</v>
      </c>
      <c r="H30" s="4">
        <v>0.42307692307692307</v>
      </c>
      <c r="I30" s="4">
        <v>0.37121212121212122</v>
      </c>
    </row>
    <row r="31" spans="6:17">
      <c r="F31" t="s">
        <v>8</v>
      </c>
      <c r="G31" s="4">
        <v>0.56687898089171973</v>
      </c>
      <c r="H31" s="4">
        <v>0.50452488687782804</v>
      </c>
      <c r="I31" s="4">
        <v>0.4621212121212121</v>
      </c>
    </row>
    <row r="32" spans="6:17">
      <c r="F32" t="s">
        <v>12</v>
      </c>
      <c r="G32" s="4">
        <v>0.67197452229299359</v>
      </c>
      <c r="H32" s="4">
        <v>0.70135746606334837</v>
      </c>
      <c r="I32" s="4">
        <v>0.75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</dc:creator>
  <cp:lastModifiedBy>陈 小兵</cp:lastModifiedBy>
  <dcterms:created xsi:type="dcterms:W3CDTF">2020-06-01T06:33:34Z</dcterms:created>
  <dcterms:modified xsi:type="dcterms:W3CDTF">2020-06-10T09:25:19Z</dcterms:modified>
</cp:coreProperties>
</file>